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C:\Users\egidijus.gedrimas\Downloads\25 11 05 _ judrus rysis\"/>
    </mc:Choice>
  </mc:AlternateContent>
  <xr:revisionPtr revIDLastSave="0" documentId="13_ncr:1_{CF1FF9CD-00D6-4B34-A909-804DE0194956}" xr6:coauthVersionLast="47" xr6:coauthVersionMax="47" xr10:uidLastSave="{00000000-0000-0000-0000-000000000000}"/>
  <bookViews>
    <workbookView xWindow="144" yWindow="156" windowWidth="12864" windowHeight="12708" activeTab="1" xr2:uid="{BE88CADD-50AC-4AE6-98E3-86AD46BECEE7}"/>
  </bookViews>
  <sheets>
    <sheet name="1. Kontaktinė informacija" sheetId="4" r:id="rId1"/>
    <sheet name="2. Kainos pasiūlymas" sheetId="1" r:id="rId2"/>
    <sheet name="3. Informacija pagr. sutartims" sheetId="5" r:id="rId3"/>
    <sheet name="4. Pasiūlymų vertinimo tvarka" sheetId="6" r:id="rId4"/>
    <sheet name="5. Reikalavimai paslaugoms" sheetId="2"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8" i="1" l="1"/>
  <c r="N19" i="1" s="1"/>
  <c r="N21" i="1"/>
  <c r="N22" i="1"/>
  <c r="N132" i="1"/>
  <c r="N131" i="1"/>
  <c r="N130" i="1"/>
  <c r="M73" i="1"/>
  <c r="N136" i="1"/>
  <c r="N137" i="1" s="1"/>
  <c r="N133" i="1"/>
  <c r="N127" i="1"/>
  <c r="N126" i="1"/>
  <c r="N125" i="1"/>
  <c r="N124" i="1"/>
  <c r="N123" i="1"/>
  <c r="N122" i="1"/>
  <c r="N121" i="1"/>
  <c r="N120" i="1"/>
  <c r="N119" i="1"/>
  <c r="N118" i="1"/>
  <c r="N117" i="1"/>
  <c r="N116" i="1"/>
  <c r="N115" i="1"/>
  <c r="N114" i="1"/>
  <c r="N113" i="1"/>
  <c r="N112" i="1"/>
  <c r="N111" i="1"/>
  <c r="N110" i="1"/>
  <c r="N109" i="1"/>
  <c r="N108" i="1"/>
  <c r="N107" i="1"/>
  <c r="N106" i="1"/>
  <c r="N105" i="1"/>
  <c r="N104" i="1"/>
  <c r="N103" i="1"/>
  <c r="N102" i="1"/>
  <c r="N101" i="1"/>
  <c r="N100" i="1"/>
  <c r="N99" i="1"/>
  <c r="N98" i="1"/>
  <c r="N97" i="1"/>
  <c r="N96" i="1"/>
  <c r="N95" i="1"/>
  <c r="N94" i="1"/>
  <c r="N93" i="1"/>
  <c r="N92" i="1"/>
  <c r="N91" i="1"/>
  <c r="N90" i="1"/>
  <c r="N89" i="1"/>
  <c r="N88" i="1"/>
  <c r="N87" i="1"/>
  <c r="N86" i="1"/>
  <c r="N85" i="1"/>
  <c r="N84" i="1"/>
  <c r="N83" i="1"/>
  <c r="N82" i="1"/>
  <c r="N81" i="1"/>
  <c r="N80" i="1"/>
  <c r="N79" i="1"/>
  <c r="N78" i="1"/>
  <c r="N77" i="1"/>
  <c r="N72" i="1"/>
  <c r="N71" i="1"/>
  <c r="N70" i="1"/>
  <c r="N69" i="1"/>
  <c r="N68" i="1"/>
  <c r="N67" i="1"/>
  <c r="N66" i="1"/>
  <c r="N65" i="1"/>
  <c r="N64" i="1"/>
  <c r="N63" i="1"/>
  <c r="N62" i="1"/>
  <c r="N61" i="1"/>
  <c r="N60" i="1"/>
  <c r="N59" i="1"/>
  <c r="N58" i="1"/>
  <c r="N57" i="1"/>
  <c r="N56" i="1"/>
  <c r="N55" i="1"/>
  <c r="N54" i="1"/>
  <c r="N53" i="1"/>
  <c r="N52" i="1"/>
  <c r="N51" i="1"/>
  <c r="N50" i="1"/>
  <c r="N49" i="1"/>
  <c r="N48" i="1"/>
  <c r="N47" i="1"/>
  <c r="N46" i="1"/>
  <c r="N45" i="1"/>
  <c r="N44" i="1"/>
  <c r="N43" i="1"/>
  <c r="N42" i="1"/>
  <c r="N41" i="1"/>
  <c r="N40" i="1"/>
  <c r="N39" i="1"/>
  <c r="N38" i="1"/>
  <c r="N37" i="1"/>
  <c r="N36" i="1"/>
  <c r="N35" i="1"/>
  <c r="N34" i="1"/>
  <c r="N33" i="1"/>
  <c r="N32" i="1"/>
  <c r="N31" i="1"/>
  <c r="N30" i="1"/>
  <c r="N29" i="1"/>
  <c r="N28" i="1"/>
  <c r="N27" i="1"/>
  <c r="N26" i="1"/>
  <c r="N25" i="1"/>
  <c r="N24" i="1"/>
  <c r="N23" i="1"/>
  <c r="N15" i="1"/>
  <c r="N16" i="1" s="1"/>
  <c r="N74" i="1" l="1"/>
  <c r="N134" i="1"/>
  <c r="N128" i="1"/>
</calcChain>
</file>

<file path=xl/sharedStrings.xml><?xml version="1.0" encoding="utf-8"?>
<sst xmlns="http://schemas.openxmlformats.org/spreadsheetml/2006/main" count="454" uniqueCount="260">
  <si>
    <t>Pastabos:</t>
  </si>
  <si>
    <t>3. Paslaugų kainos turi būti nurodytos 4 skaičių po kablelio tikslumu.</t>
  </si>
  <si>
    <t>5. B paslaugų grupėje "Tarptautiniai pokalbiai" (skambučiai iš Lietuvos į užsienį).</t>
  </si>
  <si>
    <t>6. C paslaugų grupėje "Tarptinklinis ryšys" (paslaugos esant užsienyje), "Visi išeinantys skambučiai" (Lietuvos abonentams (kodas +370)) ir "Trumposios žinutės (SMS) siuntimas" (Lietuvos abonentams (kodas +370)).</t>
  </si>
  <si>
    <t>Eil. Nr.</t>
  </si>
  <si>
    <t>Paslaugos pavadinimas</t>
  </si>
  <si>
    <t>Mato vienetas</t>
  </si>
  <si>
    <t>Kaina už mato vnt. Eur su PVM</t>
  </si>
  <si>
    <t>Kainos lyginamasis svoris</t>
  </si>
  <si>
    <t>Kaina už mato vnt. įvertinus lyginamąjį svorį</t>
  </si>
  <si>
    <t>A</t>
  </si>
  <si>
    <t xml:space="preserve">Minimalus prakalbamas mokestis </t>
  </si>
  <si>
    <t>Minimalus prakalbamas mokestis per mėnesį</t>
  </si>
  <si>
    <t>1 abonentas</t>
  </si>
  <si>
    <t>B</t>
  </si>
  <si>
    <t>Tarptautiniai pokalbiai</t>
  </si>
  <si>
    <t>Min.</t>
  </si>
  <si>
    <t>Airija</t>
  </si>
  <si>
    <t>Albanija</t>
  </si>
  <si>
    <t>Andora</t>
  </si>
  <si>
    <t>Armėnija</t>
  </si>
  <si>
    <t>Austrija</t>
  </si>
  <si>
    <t>Baltarusija</t>
  </si>
  <si>
    <t>Belgija</t>
  </si>
  <si>
    <t>Bosnija ir Hercegovina</t>
  </si>
  <si>
    <t>Bulgarija</t>
  </si>
  <si>
    <t>Čekija</t>
  </si>
  <si>
    <t>Danija</t>
  </si>
  <si>
    <t>Estija</t>
  </si>
  <si>
    <t>Gibraltaras</t>
  </si>
  <si>
    <t>Graikija</t>
  </si>
  <si>
    <t>Gruzija (Sakartvelas)</t>
  </si>
  <si>
    <t>Islandija</t>
  </si>
  <si>
    <t>Ispanija</t>
  </si>
  <si>
    <t>Italija (Vatikanas)</t>
  </si>
  <si>
    <t>Izraelis</t>
  </si>
  <si>
    <t>Jungtinė Karalystė</t>
  </si>
  <si>
    <t>Jungtinės Valstijos, JAV</t>
  </si>
  <si>
    <t>Juodkalnija</t>
  </si>
  <si>
    <t>Kanada</t>
  </si>
  <si>
    <t>Kinija</t>
  </si>
  <si>
    <t>Kipras</t>
  </si>
  <si>
    <t>Kroatija</t>
  </si>
  <si>
    <t>Latvija</t>
  </si>
  <si>
    <t>Lenkija</t>
  </si>
  <si>
    <t>Lichtenšteinas</t>
  </si>
  <si>
    <t>Liuksemburgas</t>
  </si>
  <si>
    <t>Makedonija</t>
  </si>
  <si>
    <t>Malta</t>
  </si>
  <si>
    <t>Moldova</t>
  </si>
  <si>
    <t>Monakas</t>
  </si>
  <si>
    <t>Norvegija</t>
  </si>
  <si>
    <t>Nyderlandai</t>
  </si>
  <si>
    <t>Portugalija</t>
  </si>
  <si>
    <t>Prancūzija</t>
  </si>
  <si>
    <t>Rumunija</t>
  </si>
  <si>
    <t>Rusija</t>
  </si>
  <si>
    <t>San Marinas</t>
  </si>
  <si>
    <t>Serbija</t>
  </si>
  <si>
    <t>Slovakija</t>
  </si>
  <si>
    <t>Slovėnija</t>
  </si>
  <si>
    <t>Suomija</t>
  </si>
  <si>
    <t>Švedija</t>
  </si>
  <si>
    <t>Šveicarija</t>
  </si>
  <si>
    <t>Taivanas</t>
  </si>
  <si>
    <t>Turkija</t>
  </si>
  <si>
    <t>Ukraina</t>
  </si>
  <si>
    <t>Vengrija</t>
  </si>
  <si>
    <t>Vokietija</t>
  </si>
  <si>
    <t>C</t>
  </si>
  <si>
    <t>Tarptinklinis ryšys (roaming'as)</t>
  </si>
  <si>
    <t>Tarptinklinis ryšys (visą parą):</t>
  </si>
  <si>
    <t>Visi išeinantys skambučiai</t>
  </si>
  <si>
    <t>Visi įeinantys skambučiai</t>
  </si>
  <si>
    <t>Trumposios žinutės (SMS) siuntimas</t>
  </si>
  <si>
    <t>Vnt.</t>
  </si>
  <si>
    <t>Armėnija </t>
  </si>
  <si>
    <t xml:space="preserve">Serbija </t>
  </si>
  <si>
    <t>Europos sąjungos ir Europos ekonominės erdvės valstybės</t>
  </si>
  <si>
    <t>D</t>
  </si>
  <si>
    <t>MB</t>
  </si>
  <si>
    <t>E</t>
  </si>
  <si>
    <t>Mėnesio mokestis už neribotą naudojimąsi mobiliojo elektroninio parašo paslauga</t>
  </si>
  <si>
    <t>Pirkimo objektas - BVPŽ kodas</t>
  </si>
  <si>
    <t>Telefono ryšio ir duomenų perdavimo paslaugos - 64210000-1</t>
  </si>
  <si>
    <t>Perkamos pagrindinės paslaugos</t>
  </si>
  <si>
    <t>Siųsti/ gauti skambučius į visus tinklus Lietuvoje</t>
  </si>
  <si>
    <t xml:space="preserve">Siųsti/ gauti trumpasias žinutes (SMS) į visus tinklus Lietuvoje </t>
  </si>
  <si>
    <t xml:space="preserve">Tarptautiniai pokalbiai </t>
  </si>
  <si>
    <t xml:space="preserve">Tarptinklinis ryšys (roaming) </t>
  </si>
  <si>
    <t xml:space="preserve">Duomenų perdavimas Lietuvoje (internetas telefone) </t>
  </si>
  <si>
    <t>Mobiliojo elektroninio parašo paslauga</t>
  </si>
  <si>
    <t>Kitos susijusios paslaugos</t>
  </si>
  <si>
    <t>Apimtys</t>
  </si>
  <si>
    <t xml:space="preserve">Perkamų paslaugų apimtys priklausys nuo perkančiųjų organizacijų poreikio. </t>
  </si>
  <si>
    <t>7. Duomenų perdavimo paslauga turi palaikyti maksimalią galimą spartą tiekėjo tinkle toje teritorijoje, kurioje užsakovas naudojasi paslaugomis.</t>
  </si>
  <si>
    <t>8. Duomenų perdavimo paslaugos kokybė negali būti specialiai keičiama (bloginama) sutarties galiojimo metu, nepaisant paslaugos kainos. Tiekėjas negali taikyti jokių duomenų perdavimo paslaugos ribojimų bet kuriuo metu.</t>
  </si>
  <si>
    <t xml:space="preserve">4. Duomenų perdavimo paslaugos turi būti teikiamos naudojant GPRS, EDGE, LTE ryšio standartą arba analogiškų parametrų ar vėlesnes technologijas. Analogiškų technologijų techniniai parametrai negali būti prastesni nei reikalaujamų. </t>
  </si>
  <si>
    <t>1. Kredito limitą reglamentuojančios sąlygos.</t>
  </si>
  <si>
    <t>2. Paslaugų techninės priežiūros laikas.</t>
  </si>
  <si>
    <t>3. Paslaugų pateikiamumas (%).</t>
  </si>
  <si>
    <t>4. Minimalūs reikalavimai Paslaugų vartotojo techninei ir programinei įrangai.</t>
  </si>
  <si>
    <t>5. Paslaugų teikimo blokavimo būdai ir terminai, Abonentui praradus galinį įrenginį.</t>
  </si>
  <si>
    <t>6. Informacija apie abonento galimybę naudotis pagalbos iškvietimo paslaugas teikiančių institucijų paslaugomis ir apie bet kokius pagalbos iškvietimo paslaugų apribojimus, taip pat informacija apie skambinančio asmens vietos nustatymo duomenų teikimą Bendrajam pagalbos centrui.</t>
  </si>
  <si>
    <t>7. Informacija apie siūlomų Paslaugų užtikrinamą minimalią kokybę, įskaitant pradinio prisijungimo laiką bei kitus paslaugų kokybės rodiklius, nustatytus Lietuvos Respublikos ryšių reguliavimo tarnybos</t>
  </si>
  <si>
    <t>8. Informacija apie taikomas procedūras siekiant įvertinti ir sureguliuoti viešojo ryšių tinklo srautus, kad būtų išvengta šio tinklo pernelyg didelio apkrovimo, bei informacija apie tai, kaip šios procedūros galėtų paveikti viešojo ryšių tinklo kokybę.</t>
  </si>
  <si>
    <t>10.Informacija apie abonento teisę būti įrašytam į viešuosius spausdintus ir (ar) elektroninius abonentų sąrašus bei informaciją apie abonento duomenis, pateikiamus šiuose sąrašuose.</t>
  </si>
  <si>
    <t>11.Informacija apie tai kokių veiksmų gali imtis Tiekėjas, reaguodamas į saugumo incidentus arba į grėsmes viešųjų ryšių tinklų ir (ar) viešųjų elektroninių ryšių paslaugų saugumui ir vientisumui</t>
  </si>
  <si>
    <t>13.Kita informacija, su kuria Lietuvos Respublikos teisės aktuose nustatyta tvarka privalo būti supažindinamas Užsakovas.</t>
  </si>
  <si>
    <t>9. Informacija apie būdus, kaip vartotojams nemokamai užregistruoti paslaugų teikimo sutrikimus.</t>
  </si>
  <si>
    <t>12.Informacija apie siūlomas techninės priežiūros paslaugas, įskaitant ryšio paslaugų teikimo sutrikimų pašalinimo terminą dienomis ar valandomis ir sąlygas, pagalbos ryšio paslaugų gavėjams paslaugas bei būdus, kaip gauti techninės priežiūros paslaugas.</t>
  </si>
  <si>
    <t>Paslaugos ir paslaugų grupės</t>
  </si>
  <si>
    <t>Maksimali paslaugų grupės kainos reikšmė</t>
  </si>
  <si>
    <t>Kainos vertinimo formulė</t>
  </si>
  <si>
    <t>Lyginamasis paslaugų grupės kainos svoris</t>
  </si>
  <si>
    <t>A. Minimalus mėnesinis prakalbamas mokestis</t>
  </si>
  <si>
    <t>57 balai</t>
  </si>
  <si>
    <t>20 balų</t>
  </si>
  <si>
    <t>3 balai</t>
  </si>
  <si>
    <t>S – Tiekėjo pasiūlymo kainos balas (max 100 balų).</t>
  </si>
  <si>
    <t>Pasiūlymo forma. 4 lapas.</t>
  </si>
  <si>
    <t>ATVIRAM KONKURSUI PATEIKTO PASIŪLYMO VERTINIMO KRITERIJAI IR FORMULĖS</t>
  </si>
  <si>
    <t>Juridinio asmens kodas</t>
  </si>
  <si>
    <t xml:space="preserve">Konfidenciali informacija: </t>
  </si>
  <si>
    <t>Pasiūlymo forma. 1 lapas.</t>
  </si>
  <si>
    <t>PASIŪLYMAS</t>
  </si>
  <si>
    <t>Maksimali KRSA priimtina kaina Eur su PVM</t>
  </si>
  <si>
    <t>2. Tiekėjo siūlomos paslaugų kainos negali būti neigiamos reikšmės (taikoma šio atviro konkurso pasiūlymo kainos balui nustatyti).</t>
  </si>
  <si>
    <t>11.  Duomenų perdavimo paslauga  turi palaikyti maksimalią galimą spartą tiekėjo tinkle toje teritorijoje, kurioje Pirkėjas naudojasi paslaugomis. Duomenų perdavimo paslaugos kokybė negali būti specialiai keičiama (bloginama) sutarties galiojimo metu, nepaisant paslaugos kainos. Tiekėjas negali taikyti jokių duomenų perdavimo paslaugos ribojimų bet kuriuo metu</t>
  </si>
  <si>
    <t>12. Tarptinklinis ryšys turi būti įjungiamas automatiškai be papildomo mokesčio</t>
  </si>
  <si>
    <t>13. Tiekėjas turi be papildomo mokesčio išlaikyti Pirkėjo šiuo metu naudojamų judriojo ryšio abonentų telefonų numerius</t>
  </si>
  <si>
    <t>14. Tiekėjas turi suteikti galimybę nemokamai perkelti abonentą iš bet kurio tinklo į Pirkėjo naudojamų abonentų sąrašą</t>
  </si>
  <si>
    <t>Valdymo (stebėtojų tarybos), priežiūros organo (valdybos) narių ar kitų asmenų, turinčių teisę atstovauti tiekėjui (kiekvienam tiekėjų grupės partneriui) ar jį kontroliuoti, jo vardu priimti sprendimą, sudaryti sandorį, vardai ir pavardės</t>
  </si>
  <si>
    <t>Atsakingo asmens vardas, pavardė, pareigos</t>
  </si>
  <si>
    <t>Telefono numeris, el. pašto adresas</t>
  </si>
  <si>
    <t>Vykdant sutartį pasitelksiu šiuos specialistus, kuriuos ketinu įdarbinti (toliau - Kvazisubrangovai/ kvazisubtiekėjai/ kvazisubteikėjai)</t>
  </si>
  <si>
    <t>Pastabos: Vadovaujantis Tiekėjo kvalifikacijos reikalavimų nustatymo metodika, patvirtinta Viešųjų pirkimų tarnybos direktoriaus 2017 m. birželio 29 d. įsakymu Nr. 1S-105, ūkio subjektai, kurių pajėgumais tiekėjas remiasi pagal VPĮ 49 straipsnį, nevadinami subrangovais/subtiekėjais tik šiose pirkimo sąlygose ir jos prieduose, išskyrus sutarties projektą. Sutarties projekte, ūkio subjektai, kurių pajėgumais tiekėjas remiasi yra vadinami subrangovais/subtiekėjais (kai sutarties nuostatos taikomos subrangovams/subtiekėjams bendrai, nepriklausomai nuo rėmimosi jų pajėgumais) ir subrangovais/subtiekėjais, kurių pajėgumais remiamasi (tais atvejais, kai sutarties nuostatos bus taikomos tik subrangovams/subtiekėjams, kurių pajėgumais remiamasi).</t>
  </si>
  <si>
    <t>Pateikdamas pasiūlymą Tiekėjas patvirtina, kad:</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</si>
  <si>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</si>
  <si>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</si>
  <si>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</si>
  <si>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</si>
  <si>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</si>
  <si>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</si>
  <si>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</si>
  <si>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</si>
  <si>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</si>
  <si>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</si>
  <si>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</si>
  <si>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</si>
  <si>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</si>
  <si>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</si>
  <si>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</si>
  <si>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</si>
  <si>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</si>
  <si>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</si>
  <si>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</si>
  <si>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</si>
  <si>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</si>
  <si>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</si>
  <si>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</si>
  <si>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</si>
  <si>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</si>
  <si>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</si>
  <si>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</si>
  <si>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</si>
  <si>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</si>
  <si>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</si>
  <si>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</si>
  <si>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</si>
  <si>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</si>
  <si>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</si>
  <si>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</si>
  <si>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</si>
  <si>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</si>
  <si>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</si>
  <si>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</si>
  <si>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</si>
  <si>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</si>
  <si>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</si>
  <si>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</si>
  <si>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</si>
  <si>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</si>
  <si>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</si>
  <si>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</si>
  <si>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</si>
  <si>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</si>
  <si>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</si>
  <si>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</si>
  <si>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</si>
  <si>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Duomenų perdavimas</t>
  </si>
  <si>
    <t>Pagrindiniai reikalavimai paslaugų teikimui</t>
  </si>
  <si>
    <t>Pagrindinės sutarties pagrindu užsakovas gali įsigyti ir kitas susijusias paslaugas. Kitos susijusios paslaugos - tokios paslaugos, kurios yra susijusios su Paslaugomis ir/ar būtinos tinkamam Paslaugų suteikimui (pvz. galimybė sumokėti SMS žinute už automobilio stovėjimą, galimybė skambinti trečioms šalims trumpaisiais numeriais (pvz. pagalba, taksi, bankams),  balso paštas, duomenų perdavimas užsienyje (internetas telefone), pyptonas ir kitos su pirkimo objektu susijusios paslaugos).</t>
  </si>
  <si>
    <t>15. Teikėjas turi nemokamai teikti balso pašto, vaizdo skambučio, vaizdo žinutės, skambučio laukimo, skambučio peradresavimo, konferencinio pokalbio, skambinančiojo telefono numerio atpažinimo, skambučio priėmimo pokalbio metu paslaugas</t>
  </si>
  <si>
    <t>16. Nemokama internetinė  abonentų apskaitos informacijos bei paslaugų (skambučių ir trumpųjų žinučių išklotinių, paslaugų atjungimo/pajungimo) valdymo prieiga</t>
  </si>
  <si>
    <t>1. Paslaugos turi būti teikiamos vadovaujantis aktualiais elektroninių ryšių paslaugų teikimą reglamentuojančiais Lietuvos Respublikos teisės aktais.</t>
  </si>
  <si>
    <t>Pasiūlymo forma. 2 lapas.</t>
  </si>
  <si>
    <t>4 GB duomenų perdavimo paketo kaina Europos sąjungos bei Europos ekonominės erdvės valstybėse, Jungtinėje Karalystėje</t>
  </si>
  <si>
    <t>Tiekėjo pavadinimas</t>
  </si>
  <si>
    <r>
      <t xml:space="preserve">Informacija apie kiekvieno </t>
    </r>
    <r>
      <rPr>
        <b/>
        <sz val="11"/>
        <rFont val="Arial"/>
        <family val="2"/>
        <charset val="186"/>
      </rPr>
      <t>tiekėjų grupės</t>
    </r>
    <r>
      <rPr>
        <sz val="11"/>
        <rFont val="Arial"/>
        <family val="2"/>
        <charset val="186"/>
      </rPr>
      <t xml:space="preserve"> partnerio savo jėgomis numatomų atlikti darbų/pristatyti prekių/teikti paslaugų dalies vertę (pildoma, kai pasiūlymą pateikia tiekėjų grupė): </t>
    </r>
  </si>
  <si>
    <r>
      <t xml:space="preserve">Subtiekėjas/Ūkio subjektas kurio pajėgumais </t>
    </r>
    <r>
      <rPr>
        <b/>
        <sz val="11"/>
        <rFont val="Arial"/>
        <family val="2"/>
        <charset val="186"/>
      </rPr>
      <t>remiamasi</t>
    </r>
  </si>
  <si>
    <r>
      <t xml:space="preserve">Subtiekėjas/Ūkio subjektas kurio pajėgumais </t>
    </r>
    <r>
      <rPr>
        <b/>
        <sz val="11"/>
        <rFont val="Arial"/>
        <family val="2"/>
        <charset val="186"/>
      </rPr>
      <t>nesiremiama</t>
    </r>
    <r>
      <rPr>
        <sz val="11"/>
        <rFont val="Arial"/>
        <family val="2"/>
        <charset val="186"/>
      </rPr>
      <t xml:space="preserve"> </t>
    </r>
  </si>
  <si>
    <t>1. Sutinka su visais pirkimo  dokumentų reikalavimais ir sąlygomis, nustatytomis pirkimo dokumentuose (jų paaiškinimuose, papildymuose).</t>
  </si>
  <si>
    <t>2. Atitinka pirkimo dokumentuose nustatytus kvalifikacijos reikalavimus, bei neturi pirkimo dokumentuose nustatytų tiekėjo pašalinimo pagrindų.</t>
  </si>
  <si>
    <t>3. Pasiūlymas galioja 90 kalendorinių dienų nuo pasiūlymų pateikimo termino nustatyto pirkimo skelbime pabaigos.</t>
  </si>
  <si>
    <t>4. Į pasiūlyme siūlomų paslaugų kainą yra įskaičiuoti visi mokesčiai ir visos išlaidos, reikalingos tinkamam pagal preliminariąją sutartį sudaromų pagrindinių sutarčių įgyvendinimui ir visa galima rizika, susijusi su rinkos kainos svyravimais.</t>
  </si>
  <si>
    <t>5. Siūlomos paslaugos atitinka techninę specifikaciją ir visus su siūlomų paslaugų teikimu susijusių teisės aktų reikalavimus.</t>
  </si>
  <si>
    <t>6. Su pasiūlymu pateiktų dokumentų pavadinimai, kuriuose yra pateikta konfidenciali informacija (pildyti reikia tik tuomet, jei yra pateikta konfidenciali informacija; tiekėjas negali nurodyti, kad konfidencialus yra visas pasiūlymas; jei tiekėjas nenurodo konfidencialios informacijos, laikoma, kad tokios tiekėjo pasiūlyme nėra):</t>
  </si>
  <si>
    <t xml:space="preserve"> TIEKĖJO KAINOS PASIŪLYMAS</t>
  </si>
  <si>
    <t xml:space="preserve">Neriboto duomenų perdavimo paketo kaina (pastaba: pirkėjas įsipareigoja SIM korteles su neriboto interneto paslauga nenaudoti vaizdo stebėjimo kamerose, maršrutizatoriuose ar kituose įrenginiuose, kurie nėra mobiliojo ryšio (telefonai) įrenginiai) Lietuvoje </t>
  </si>
  <si>
    <t>Papildomo MB kaina (viršijus pasirinkto duomenų perdavimo paketo duomenų kiekį) Europos sąjungos bei Europos ekonominės erdvės valstybėse, Jungtinėje Karalystėje</t>
  </si>
  <si>
    <r>
      <t xml:space="preserve">Tiekėjo pagalbos Abonentams tarnybos nemokami telefono ryšio numeriai: </t>
    </r>
    <r>
      <rPr>
        <sz val="11"/>
        <rFont val="Arial"/>
        <family val="2"/>
        <charset val="186"/>
      </rPr>
      <t>......ĮRAŠYTI TIEKĖJUI....</t>
    </r>
  </si>
  <si>
    <r>
      <t xml:space="preserve">Tiekėjo internetinio puslapio adresas, kuriuo galima rasti žemiau (punktai Nr. 1-13) nurodytą informaciją:  </t>
    </r>
    <r>
      <rPr>
        <sz val="11"/>
        <rFont val="Arial"/>
        <family val="2"/>
        <charset val="186"/>
      </rPr>
      <t>......ĮRAŠYTI TIEKĖJUI....</t>
    </r>
  </si>
  <si>
    <t>2. Judriojo ryšio paslaugos turi būti teikiamos naudojant 4G, 5G ryšio standartą arba analogiškų parametrų ar naujesnes technologijas. Analogiškų technologijų techniniai parametrai negali būti prastesni nei reikalaujamų.</t>
  </si>
  <si>
    <t>5. Perkančioji organizacija sutarties galiojimo metu gali keisti abonentų skaičių: mažinti ne daugiau kaip 30 procentų arba vienu abonentu bei didinant neribotai.</t>
  </si>
  <si>
    <t>6. Į minimalų prakalbamą mokestį turi būti įskaičiuojama: neriboti pokalbiai bet kuriuo paros metu Lietuvoje į visus Lietuvos tinklus (judriojo ir fiksuoto ryšio)  ir neribotos žinučių paslaugos (SMS) Lietuvoje į visus Lietuvos tinklus.</t>
  </si>
  <si>
    <t>9. Bet kuriuo paros metu turi būti teikiama mobiliojo elektroninio parašo paslauga (telefono SIM kortelėje patalpinamas paslaugos vartotojo skaitmenis sertifikatas, viešas ir privatus raktai; šie elementai naudojami vartotojo identifikavimui elektroninėje erdvėje ir elektroninių dokumentų pasirašymui).</t>
  </si>
  <si>
    <t xml:space="preserve">10. Tiekėjas nemokamai: suteikia SIM kortelę, telemetrinę SIM kortelę, ją pakeičia (sugedimo, pametimo, numerio perkėlimo iš kito operatoriaus, vagystės atveju), aktyvuoja, blokuoja Pirkėjo prašymu. </t>
  </si>
  <si>
    <t>REIKALAVIMAI PASLAUGOMS (PASLAUGŲ SPECIFIKACIJA)</t>
  </si>
  <si>
    <t>17. Esant Pirkėjo poreikiui, Teikėjas turi teikti nemokamai telemetrijos paslaugą, statinio IP adreso paslaugą.</t>
  </si>
  <si>
    <t xml:space="preserve">TIEKĖJO NURODOMA INFORMACIJA PAGRINDINĖS SUTARTIES SĄLYGOSE </t>
  </si>
  <si>
    <t>(Tiekėjas turi užpildyti visus šiame lape baltai pažymėtus langelius)</t>
  </si>
  <si>
    <t xml:space="preserve">Pasiūlymo forma. 3 lapas </t>
  </si>
  <si>
    <t>Pasiūlymo forma. 5 lapas</t>
  </si>
  <si>
    <t>(nieko nepildyti)</t>
  </si>
  <si>
    <t>PASTABA: ŠI DALIS YRA INFORMACINIO POBŪDŽIO</t>
  </si>
  <si>
    <r>
      <t xml:space="preserve">1. Tiekėjas </t>
    </r>
    <r>
      <rPr>
        <b/>
        <sz val="10"/>
        <color rgb="FFFF0000"/>
        <rFont val="Arial"/>
        <family val="2"/>
      </rPr>
      <t>turi užpildyti</t>
    </r>
    <r>
      <rPr>
        <sz val="10"/>
        <color rgb="FFFF0000"/>
        <rFont val="Arial"/>
        <family val="2"/>
      </rPr>
      <t xml:space="preserve"> visus šiame lape </t>
    </r>
    <r>
      <rPr>
        <b/>
        <sz val="10"/>
        <color rgb="FFFF0000"/>
        <rFont val="Arial"/>
        <family val="2"/>
      </rPr>
      <t>baltai</t>
    </r>
    <r>
      <rPr>
        <sz val="10"/>
        <color rgb="FFFF0000"/>
        <rFont val="Arial"/>
        <family val="2"/>
      </rPr>
      <t xml:space="preserve"> pažymėtus langelius stulpelyje ,,Kaina už mato vnt. Eur su PVM"</t>
    </r>
  </si>
  <si>
    <t>KLAIPĖDOS RAJONO SAVIVALDYBĖS ADMINISTRACIJOS (KRSA) VIEŠAS PIRKIMAS ,,P-2025/13532, CVP Centralizuotas judriojo telefono ryšio ir mobilaus interneto paslaugų pirkimas savivaldybei pavaldžioms įstaigoms" ATVIRO KONKURSO BŪDU</t>
  </si>
  <si>
    <t>F</t>
  </si>
  <si>
    <r>
      <rPr>
        <sz val="10"/>
        <color rgb="FF0070C0"/>
        <rFont val="Arial"/>
        <family val="2"/>
        <charset val="186"/>
      </rPr>
      <t>F</t>
    </r>
    <r>
      <rPr>
        <sz val="10"/>
        <color theme="1"/>
        <rFont val="Arial"/>
        <family val="2"/>
        <charset val="186"/>
      </rPr>
      <t xml:space="preserve"> grupės paslaugos kaina, įvertinus kainos svorį (C</t>
    </r>
    <r>
      <rPr>
        <vertAlign val="subscript"/>
        <sz val="10"/>
        <color theme="1"/>
        <rFont val="Arial"/>
        <family val="2"/>
        <charset val="186"/>
      </rPr>
      <t>P(E)</t>
    </r>
    <r>
      <rPr>
        <sz val="11"/>
        <color theme="1"/>
        <rFont val="Calibri"/>
        <family val="2"/>
        <scheme val="minor"/>
      </rPr>
      <t>)*</t>
    </r>
  </si>
  <si>
    <t xml:space="preserve"> Išmanus skambučių valdymas</t>
  </si>
  <si>
    <t xml:space="preserve"> Išmanus skambučių valdymas vienam abonentui per mėnesį</t>
  </si>
  <si>
    <t>C. Tarptautiniai pokalbiai</t>
  </si>
  <si>
    <t>D. Tarptinklinis ryšys (roamingas)</t>
  </si>
  <si>
    <t>E. Duomenų perdavimas (internetas telefone)</t>
  </si>
  <si>
    <t>F. Mobiliojo elektroninio parašo paslauga</t>
  </si>
  <si>
    <t>B.  Išmanus skambučių valdymas</t>
  </si>
  <si>
    <t>2 balai</t>
  </si>
  <si>
    <t>9 balai</t>
  </si>
  <si>
    <t>CB=CMIN(B)/CP(B)*2</t>
  </si>
  <si>
    <r>
      <t>Pastaba: jeigu C</t>
    </r>
    <r>
      <rPr>
        <vertAlign val="subscript"/>
        <sz val="11"/>
        <rFont val="Arial"/>
        <family val="2"/>
        <charset val="186"/>
      </rPr>
      <t>MIN(A...F)</t>
    </r>
    <r>
      <rPr>
        <sz val="11"/>
        <rFont val="Arial"/>
        <family val="2"/>
        <charset val="186"/>
      </rPr>
      <t xml:space="preserve"> ir/ar C</t>
    </r>
    <r>
      <rPr>
        <vertAlign val="subscript"/>
        <sz val="11"/>
        <rFont val="Arial"/>
        <family val="2"/>
        <charset val="186"/>
      </rPr>
      <t>P(A...F)</t>
    </r>
    <r>
      <rPr>
        <sz val="11"/>
        <rFont val="Arial"/>
        <family val="2"/>
        <charset val="186"/>
      </rPr>
      <t xml:space="preserve"> =0, tai aritmetiniams veiksmams atlikti formulėje naudojama reikšmė 0,00001.</t>
    </r>
  </si>
  <si>
    <r>
      <t>4. Vadovaujantis pirkimo dokumentų nuostatomis tiekėjo  pasiūlymas bus laikomas neatitinkančiu pirkimo dokumentuose nustatytų reikalavimų ir atmetamas, jei konkrečiame pasiūlyme nurodyta bent viena paslaugos kaina viršys pasiūlymo formoje nurodytą bent vieną maksimalią KRSA priimtiną paslaugos kainą (</t>
    </r>
    <r>
      <rPr>
        <b/>
        <sz val="10"/>
        <rFont val="Arial"/>
        <family val="2"/>
        <charset val="186"/>
      </rPr>
      <t>jei tokia nurodyta rusva spalva pažymėtame langelyje</t>
    </r>
    <r>
      <rPr>
        <sz val="10"/>
        <rFont val="Arial"/>
        <family val="2"/>
      </rPr>
      <t>)</t>
    </r>
  </si>
  <si>
    <t>Išmanus skambučių valdymas</t>
  </si>
  <si>
    <t>* Pasiūlyme nurodytos A, B, C ir D, E, F grupių paslaugų kainų sumos, įvertinus kainų lyginamuosius svorius, bus naudojamos tik pasiūlymų eilei ir laimėjusiems pasiūlymams nustatyti pagal konkretaus pasiūlymo 4 lape nurodytą formulę.</t>
  </si>
  <si>
    <r>
      <t>A paslaugos kaina, įvertinus kainos svorį (C</t>
    </r>
    <r>
      <rPr>
        <vertAlign val="subscript"/>
        <sz val="10"/>
        <rFont val="Arial"/>
        <family val="2"/>
        <charset val="186"/>
      </rPr>
      <t>P(A)</t>
    </r>
    <r>
      <rPr>
        <sz val="11"/>
        <rFont val="Calibri"/>
        <family val="2"/>
        <scheme val="minor"/>
      </rPr>
      <t>)</t>
    </r>
  </si>
  <si>
    <r>
      <t>B paslaugos kaina, įvertinus kainos svorį (C</t>
    </r>
    <r>
      <rPr>
        <vertAlign val="subscript"/>
        <sz val="10"/>
        <rFont val="Arial"/>
        <family val="2"/>
        <charset val="186"/>
      </rPr>
      <t>P(A)</t>
    </r>
    <r>
      <rPr>
        <sz val="11"/>
        <rFont val="Calibri"/>
        <family val="2"/>
        <scheme val="minor"/>
      </rPr>
      <t>)</t>
    </r>
  </si>
  <si>
    <r>
      <t>C grupės paslaugų kainų suma, įvertinus kainų svorius (C</t>
    </r>
    <r>
      <rPr>
        <vertAlign val="subscript"/>
        <sz val="10"/>
        <rFont val="Arial"/>
        <family val="2"/>
        <charset val="186"/>
      </rPr>
      <t>P(B)</t>
    </r>
    <r>
      <rPr>
        <sz val="11"/>
        <rFont val="Calibri"/>
        <family val="2"/>
        <scheme val="minor"/>
      </rPr>
      <t>)*</t>
    </r>
  </si>
  <si>
    <r>
      <t>D grupės paslaugų kainų suma, įvertinus kainų svorius (C</t>
    </r>
    <r>
      <rPr>
        <vertAlign val="subscript"/>
        <sz val="10"/>
        <rFont val="Arial"/>
        <family val="2"/>
        <charset val="186"/>
      </rPr>
      <t>P(C)</t>
    </r>
    <r>
      <rPr>
        <sz val="11"/>
        <rFont val="Calibri"/>
        <family val="2"/>
        <scheme val="minor"/>
      </rPr>
      <t>)*</t>
    </r>
  </si>
  <si>
    <r>
      <t xml:space="preserve">2 </t>
    </r>
    <r>
      <rPr>
        <sz val="10"/>
        <rFont val="Arial"/>
        <family val="2"/>
      </rPr>
      <t>GB duomenų perdavimo paketo kaina Europos sąjungos bei Europos ekonominės erdvės valstybėse, Jungtinėje Karalystėje</t>
    </r>
  </si>
  <si>
    <r>
      <t>E grupės paslaugų kainų suma, įvertinus kainų svorius (C</t>
    </r>
    <r>
      <rPr>
        <vertAlign val="subscript"/>
        <sz val="10"/>
        <rFont val="Arial"/>
        <family val="2"/>
        <charset val="186"/>
      </rPr>
      <t>P(D)</t>
    </r>
    <r>
      <rPr>
        <sz val="11"/>
        <rFont val="Calibri"/>
        <family val="2"/>
        <scheme val="minor"/>
      </rPr>
      <t>)*</t>
    </r>
  </si>
  <si>
    <r>
      <t>C</t>
    </r>
    <r>
      <rPr>
        <vertAlign val="subscript"/>
        <sz val="11"/>
        <rFont val="Arial"/>
        <family val="2"/>
        <charset val="186"/>
      </rPr>
      <t>A</t>
    </r>
    <r>
      <rPr>
        <sz val="11"/>
        <rFont val="Arial"/>
        <family val="2"/>
        <charset val="186"/>
      </rPr>
      <t>=C</t>
    </r>
    <r>
      <rPr>
        <vertAlign val="subscript"/>
        <sz val="11"/>
        <rFont val="Arial"/>
        <family val="2"/>
        <charset val="186"/>
      </rPr>
      <t>MIN(A)</t>
    </r>
    <r>
      <rPr>
        <sz val="11"/>
        <rFont val="Arial"/>
        <family val="2"/>
        <charset val="186"/>
      </rPr>
      <t>/C</t>
    </r>
    <r>
      <rPr>
        <vertAlign val="subscript"/>
        <sz val="11"/>
        <rFont val="Arial"/>
        <family val="2"/>
        <charset val="186"/>
      </rPr>
      <t>P(A)</t>
    </r>
    <r>
      <rPr>
        <sz val="11"/>
        <rFont val="Arial"/>
        <family val="2"/>
        <charset val="186"/>
      </rPr>
      <t>*57</t>
    </r>
  </si>
  <si>
    <t>CC=CMIN(C)/CP(C)*9</t>
  </si>
  <si>
    <t>CD=CMIN(D)/CP(D)*9</t>
  </si>
  <si>
    <t>CE=CMIN(E)/CP(E)*20</t>
  </si>
  <si>
    <r>
      <t>CF=C</t>
    </r>
    <r>
      <rPr>
        <vertAlign val="subscript"/>
        <sz val="11"/>
        <rFont val="Arial"/>
        <family val="2"/>
        <charset val="186"/>
      </rPr>
      <t>MIN(E)</t>
    </r>
    <r>
      <rPr>
        <sz val="11"/>
        <rFont val="Arial"/>
        <family val="2"/>
        <charset val="186"/>
      </rPr>
      <t>/C</t>
    </r>
    <r>
      <rPr>
        <vertAlign val="subscript"/>
        <sz val="11"/>
        <rFont val="Arial"/>
        <family val="2"/>
        <charset val="186"/>
      </rPr>
      <t>P(E)</t>
    </r>
    <r>
      <rPr>
        <sz val="11"/>
        <rFont val="Arial"/>
        <family val="2"/>
        <charset val="186"/>
      </rPr>
      <t>*3</t>
    </r>
  </si>
  <si>
    <r>
      <t>Pasiūlymo kainos balas (S) = C</t>
    </r>
    <r>
      <rPr>
        <b/>
        <vertAlign val="subscript"/>
        <sz val="11"/>
        <rFont val="Arial"/>
        <family val="2"/>
        <charset val="186"/>
      </rPr>
      <t>A</t>
    </r>
    <r>
      <rPr>
        <b/>
        <sz val="11"/>
        <rFont val="Arial"/>
        <family val="2"/>
        <charset val="186"/>
      </rPr>
      <t>+C</t>
    </r>
    <r>
      <rPr>
        <b/>
        <vertAlign val="subscript"/>
        <sz val="11"/>
        <rFont val="Arial"/>
        <family val="2"/>
        <charset val="186"/>
      </rPr>
      <t>B</t>
    </r>
    <r>
      <rPr>
        <b/>
        <sz val="11"/>
        <rFont val="Arial"/>
        <family val="2"/>
        <charset val="186"/>
      </rPr>
      <t>+C</t>
    </r>
    <r>
      <rPr>
        <b/>
        <vertAlign val="subscript"/>
        <sz val="11"/>
        <rFont val="Arial"/>
        <family val="2"/>
        <charset val="186"/>
      </rPr>
      <t>C</t>
    </r>
    <r>
      <rPr>
        <b/>
        <sz val="11"/>
        <rFont val="Arial"/>
        <family val="2"/>
        <charset val="186"/>
      </rPr>
      <t>+C</t>
    </r>
    <r>
      <rPr>
        <b/>
        <vertAlign val="subscript"/>
        <sz val="11"/>
        <rFont val="Arial"/>
        <family val="2"/>
        <charset val="186"/>
      </rPr>
      <t>D+</t>
    </r>
    <r>
      <rPr>
        <b/>
        <sz val="11"/>
        <rFont val="Arial"/>
        <family val="2"/>
        <charset val="186"/>
      </rPr>
      <t>C</t>
    </r>
    <r>
      <rPr>
        <b/>
        <vertAlign val="subscript"/>
        <sz val="11"/>
        <rFont val="Arial"/>
        <family val="2"/>
        <charset val="186"/>
      </rPr>
      <t>E</t>
    </r>
    <r>
      <rPr>
        <b/>
        <sz val="11"/>
        <rFont val="Arial"/>
        <family val="2"/>
        <charset val="186"/>
      </rPr>
      <t>+CF</t>
    </r>
  </si>
  <si>
    <r>
      <t>C</t>
    </r>
    <r>
      <rPr>
        <vertAlign val="subscript"/>
        <sz val="11"/>
        <rFont val="Arial"/>
        <family val="2"/>
        <charset val="186"/>
      </rPr>
      <t>(A...F)</t>
    </r>
    <r>
      <rPr>
        <sz val="11"/>
        <rFont val="Arial"/>
        <family val="2"/>
        <charset val="186"/>
      </rPr>
      <t xml:space="preserve"> - balas gautas už pasiūlytų paslaugų kainą ar paslaugų grupės kainų sumą, įvertinus jų kainų svorius.</t>
    </r>
  </si>
  <si>
    <r>
      <t>C</t>
    </r>
    <r>
      <rPr>
        <vertAlign val="subscript"/>
        <sz val="11"/>
        <rFont val="Arial"/>
        <family val="2"/>
        <charset val="186"/>
      </rPr>
      <t>MIN(A...F)</t>
    </r>
    <r>
      <rPr>
        <sz val="11"/>
        <rFont val="Arial"/>
        <family val="2"/>
        <charset val="186"/>
      </rPr>
      <t xml:space="preserve"> – mažiausia iš visų Tiekėjų pasiūlytų kainų ar paslaugų grupės kainų sumų, įvertinus jų svorius.</t>
    </r>
  </si>
  <si>
    <r>
      <t>C</t>
    </r>
    <r>
      <rPr>
        <vertAlign val="subscript"/>
        <sz val="11"/>
        <rFont val="Arial"/>
        <family val="2"/>
        <charset val="186"/>
      </rPr>
      <t>P(A...F)</t>
    </r>
    <r>
      <rPr>
        <sz val="11"/>
        <rFont val="Arial"/>
        <family val="2"/>
        <charset val="186"/>
      </rPr>
      <t xml:space="preserve"> – Tiekėjo pasiūlyta paslaugų kaina ar paslaugų grupės kainų suma, įvertinus jų svorius.</t>
    </r>
  </si>
  <si>
    <r>
      <t xml:space="preserve">3. Sudaryti galimybę Abonentams naudotis </t>
    </r>
    <r>
      <rPr>
        <sz val="11"/>
        <color rgb="FF0070C0"/>
        <rFont val="Arial"/>
        <family val="2"/>
        <charset val="186"/>
      </rPr>
      <t>išmanaus skambučių valdymo paslauga. Išmanaus (pokalbių) valdymo paslauga yra daugialypė, VoIP pagrindu veikianti, išmanioji skambučių valdymo sistema. Leidžianti organizacijoms valdyti mobiliųjų ir stacionariųjų telefonų skambučius be papildomos programinės ir techninės įrangos. Skambučių valdymo sistemos galimybės: pokalbių įrašymas, vidiniai (trumpieji) numeriai, adresatų grupės, balso meniu, garso pranešimai, konferenciniai skambučiai, balso paštas, skambučių maršrutai pagal tam tikrą logiką ar laiką, juodasis sąrašas, skambučio gavėjų eilė, pranešimai apie vykus ius skambučius. Vartotojo sąsajos galimybės: momentinė aktyvacija, nuotolinis valdymas, integruotas kontaktų centras, integruotas medijos centras, SIP konfigūracija, skambučių registras, vizuali skambučių statistika, statistikos eksportas.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</si>
</sst>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23" x14ac:knownFonts="1">
    <font>
      <sz val="11"/>
      <color theme="1"/>
      <name val="Calibri"/>
      <family val="2"/>
      <scheme val="minor"/>
    </font>
    <font>
      <sz val="11"/>
      <color rgb="FF006100"/>
      <name val="Calibri"/>
      <family val="2"/>
      <scheme val="minor"/>
    </font>
    <font>
      <sz val="10"/>
      <color theme="1"/>
      <name val="Arial"/>
      <family val="2"/>
    </font>
    <font>
      <b/>
      <sz val="10"/>
      <color theme="1"/>
      <name val="Arial"/>
      <family val="2"/>
    </font>
    <font>
      <sz val="10"/>
      <name val="Arial"/>
      <family val="2"/>
    </font>
    <font>
      <sz val="10"/>
      <color theme="1"/>
      <name val="Arial"/>
      <family val="2"/>
      <charset val="186"/>
    </font>
    <font>
      <b/>
      <sz val="10"/>
      <name val="Arial"/>
      <family val="2"/>
    </font>
    <font>
      <sz val="10"/>
      <name val="Arial"/>
      <family val="2"/>
      <charset val="186"/>
    </font>
    <font>
      <vertAlign val="subscript"/>
      <sz val="10"/>
      <name val="Arial"/>
      <family val="2"/>
      <charset val="186"/>
    </font>
    <font>
      <b/>
      <sz val="10"/>
      <name val="Arial"/>
      <family val="2"/>
      <charset val="186"/>
    </font>
    <font>
      <vertAlign val="subscript"/>
      <sz val="10"/>
      <color theme="1"/>
      <name val="Arial"/>
      <family val="2"/>
      <charset val="186"/>
    </font>
    <font>
      <sz val="11"/>
      <name val="Arial"/>
      <family val="2"/>
      <charset val="186"/>
    </font>
    <font>
      <b/>
      <sz val="11"/>
      <name val="Arial"/>
      <family val="2"/>
      <charset val="186"/>
    </font>
    <font>
      <sz val="11"/>
      <color theme="1"/>
      <name val="Arial"/>
      <family val="2"/>
      <charset val="186"/>
    </font>
    <font>
      <vertAlign val="subscript"/>
      <sz val="11"/>
      <name val="Arial"/>
      <family val="2"/>
      <charset val="186"/>
    </font>
    <font>
      <b/>
      <sz val="11"/>
      <color rgb="FFFF0000"/>
      <name val="Arial"/>
      <family val="2"/>
      <charset val="186"/>
    </font>
    <font>
      <sz val="10"/>
      <color rgb="FFFF0000"/>
      <name val="Arial"/>
      <family val="2"/>
    </font>
    <font>
      <b/>
      <sz val="10"/>
      <color rgb="FFFF0000"/>
      <name val="Arial"/>
      <family val="2"/>
    </font>
    <font>
      <sz val="10"/>
      <color rgb="FF0070C0"/>
      <name val="Arial"/>
      <family val="2"/>
      <charset val="186"/>
    </font>
    <font>
      <sz val="11"/>
      <color rgb="FF0070C0"/>
      <name val="Arial"/>
      <family val="2"/>
      <charset val="186"/>
    </font>
    <font>
      <sz val="11"/>
      <name val="Calibri"/>
      <family val="2"/>
      <scheme val="minor"/>
    </font>
    <font>
      <strike/>
      <sz val="10"/>
      <name val="Arial"/>
      <family val="2"/>
    </font>
    <font>
      <b/>
      <vertAlign val="subscript"/>
      <sz val="11"/>
      <name val="Arial"/>
      <family val="2"/>
      <charset val="186"/>
    </font>
  </fonts>
  <fills count="7">
    <fill>
      <patternFill patternType="none"/>
    </fill>
    <fill>
      <patternFill patternType="gray125"/>
    </fill>
    <fill>
      <patternFill patternType="solid">
        <fgColor rgb="FFC6EFCE"/>
      </patternFill>
    </fill>
    <fill>
      <patternFill patternType="solid">
        <fgColor theme="0" tint="-0.249977111117893"/>
        <bgColor indexed="64"/>
      </patternFill>
    </fill>
    <fill>
      <patternFill patternType="solid">
        <fgColor indexed="22"/>
        <bgColor indexed="64"/>
      </patternFill>
    </fill>
    <fill>
      <patternFill patternType="solid">
        <fgColor theme="0"/>
        <bgColor indexed="64"/>
      </patternFill>
    </fill>
    <fill>
      <patternFill patternType="solid">
        <fgColor rgb="FFFF9797"/>
        <bgColor indexed="64"/>
      </patternFill>
    </fill>
  </fills>
  <borders count="6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right style="thin">
        <color indexed="64"/>
      </right>
      <top style="medium">
        <color indexed="64"/>
      </top>
      <bottom style="thin">
        <color indexed="64"/>
      </bottom>
      <diagonal/>
    </border>
    <border>
      <left style="thin">
        <color indexed="64"/>
      </left>
      <right/>
      <top/>
      <bottom style="thin">
        <color indexed="64"/>
      </bottom>
      <diagonal/>
    </border>
    <border>
      <left style="thin">
        <color indexed="64"/>
      </left>
      <right style="medium">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style="medium">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style="thin">
        <color indexed="64"/>
      </top>
      <bottom style="thin">
        <color indexed="64"/>
      </bottom>
      <diagonal/>
    </border>
  </borders>
  <cellStyleXfs count="4">
    <xf numFmtId="0" fontId="0" fillId="0" borderId="0"/>
    <xf numFmtId="0" fontId="1" fillId="2" borderId="0" applyNumberFormat="0" applyBorder="0" applyAlignment="0" applyProtection="0"/>
    <xf numFmtId="0" fontId="4" fillId="0" borderId="0"/>
    <xf numFmtId="0" fontId="7" fillId="0" borderId="0"/>
  </cellStyleXfs>
  <cellXfs count="342">
    <xf numFmtId="0" fontId="0" fillId="0" borderId="0" xfId="0"/>
    <xf numFmtId="0" fontId="6" fillId="4" borderId="9" xfId="0" applyFont="1" applyFill="1" applyBorder="1" applyAlignment="1">
      <alignment horizontal="center" vertical="center" wrapText="1"/>
    </xf>
    <xf numFmtId="0" fontId="6" fillId="4" borderId="13" xfId="0" applyFont="1" applyFill="1" applyBorder="1" applyAlignment="1">
      <alignment horizontal="center" vertical="center" wrapText="1"/>
    </xf>
    <xf numFmtId="164" fontId="3" fillId="3" borderId="14" xfId="0" applyNumberFormat="1" applyFont="1" applyFill="1" applyBorder="1" applyAlignment="1">
      <alignment horizontal="center" vertical="center" wrapText="1"/>
    </xf>
    <xf numFmtId="2" fontId="3" fillId="3" borderId="14" xfId="0" applyNumberFormat="1" applyFont="1" applyFill="1" applyBorder="1" applyAlignment="1">
      <alignment horizontal="center" vertical="center" wrapText="1"/>
    </xf>
    <xf numFmtId="0" fontId="3" fillId="3" borderId="14" xfId="0" applyFont="1" applyFill="1" applyBorder="1" applyAlignment="1">
      <alignment horizontal="center" vertical="center" wrapText="1"/>
    </xf>
    <xf numFmtId="0" fontId="6" fillId="4" borderId="16" xfId="0" applyFont="1" applyFill="1" applyBorder="1" applyAlignment="1">
      <alignment horizontal="center"/>
    </xf>
    <xf numFmtId="0" fontId="6" fillId="3" borderId="19" xfId="0" applyFont="1" applyFill="1" applyBorder="1" applyAlignment="1">
      <alignment horizontal="left"/>
    </xf>
    <xf numFmtId="164" fontId="2" fillId="0" borderId="21" xfId="0" applyNumberFormat="1" applyFont="1" applyBorder="1" applyProtection="1">
      <protection locked="0"/>
    </xf>
    <xf numFmtId="2" fontId="2" fillId="3" borderId="21" xfId="0" applyNumberFormat="1" applyFont="1" applyFill="1" applyBorder="1" applyAlignment="1">
      <alignment horizontal="right" vertical="top" wrapText="1"/>
    </xf>
    <xf numFmtId="164" fontId="2" fillId="3" borderId="6" xfId="0" applyNumberFormat="1" applyFont="1" applyFill="1" applyBorder="1" applyAlignment="1">
      <alignment horizontal="right" vertical="top" wrapText="1"/>
    </xf>
    <xf numFmtId="49" fontId="2" fillId="4" borderId="28" xfId="0" applyNumberFormat="1" applyFont="1" applyFill="1" applyBorder="1" applyAlignment="1">
      <alignment horizontal="center"/>
    </xf>
    <xf numFmtId="0" fontId="2" fillId="3" borderId="30" xfId="0" applyFont="1" applyFill="1" applyBorder="1" applyAlignment="1">
      <alignment horizontal="center"/>
    </xf>
    <xf numFmtId="0" fontId="2" fillId="3" borderId="6" xfId="0" applyFont="1" applyFill="1" applyBorder="1" applyAlignment="1">
      <alignment horizontal="left"/>
    </xf>
    <xf numFmtId="0" fontId="2" fillId="3" borderId="7" xfId="0" applyFont="1" applyFill="1" applyBorder="1" applyAlignment="1">
      <alignment horizontal="left"/>
    </xf>
    <xf numFmtId="0" fontId="2" fillId="3" borderId="8" xfId="0" applyFont="1" applyFill="1" applyBorder="1" applyAlignment="1">
      <alignment horizontal="left"/>
    </xf>
    <xf numFmtId="164" fontId="6" fillId="4" borderId="1" xfId="0" applyNumberFormat="1" applyFont="1" applyFill="1" applyBorder="1" applyAlignment="1">
      <alignment horizontal="right" vertical="top"/>
    </xf>
    <xf numFmtId="164" fontId="7" fillId="3" borderId="35" xfId="0" applyNumberFormat="1" applyFont="1" applyFill="1" applyBorder="1" applyAlignment="1">
      <alignment horizontal="right" vertical="top"/>
    </xf>
    <xf numFmtId="0" fontId="4" fillId="3" borderId="37" xfId="0" applyFont="1" applyFill="1" applyBorder="1" applyAlignment="1">
      <alignment horizontal="left"/>
    </xf>
    <xf numFmtId="164" fontId="9" fillId="4" borderId="26" xfId="0" applyNumberFormat="1" applyFont="1" applyFill="1" applyBorder="1" applyAlignment="1">
      <alignment horizontal="right" vertical="top"/>
    </xf>
    <xf numFmtId="0" fontId="6" fillId="3" borderId="37" xfId="0" applyFont="1" applyFill="1" applyBorder="1" applyAlignment="1">
      <alignment horizontal="left"/>
    </xf>
    <xf numFmtId="164" fontId="6" fillId="4" borderId="26" xfId="0" applyNumberFormat="1" applyFont="1" applyFill="1" applyBorder="1" applyAlignment="1">
      <alignment horizontal="right" vertical="top"/>
    </xf>
    <xf numFmtId="164" fontId="6" fillId="4" borderId="46" xfId="0" applyNumberFormat="1" applyFont="1" applyFill="1" applyBorder="1" applyAlignment="1">
      <alignment horizontal="right" vertical="top"/>
    </xf>
    <xf numFmtId="164" fontId="2" fillId="3" borderId="40" xfId="0" applyNumberFormat="1" applyFont="1" applyFill="1" applyBorder="1" applyAlignment="1">
      <alignment horizontal="center" vertical="top" wrapText="1"/>
    </xf>
    <xf numFmtId="49" fontId="2" fillId="3" borderId="28" xfId="0" applyNumberFormat="1" applyFont="1" applyFill="1" applyBorder="1" applyAlignment="1">
      <alignment horizontal="center"/>
    </xf>
    <xf numFmtId="164" fontId="2" fillId="5" borderId="21" xfId="0" applyNumberFormat="1" applyFont="1" applyFill="1" applyBorder="1" applyProtection="1">
      <protection locked="0"/>
    </xf>
    <xf numFmtId="0" fontId="0" fillId="5" borderId="0" xfId="0" applyFill="1"/>
    <xf numFmtId="0" fontId="0" fillId="5" borderId="4" xfId="0" applyFill="1" applyBorder="1"/>
    <xf numFmtId="0" fontId="2" fillId="5" borderId="4" xfId="0" applyFont="1" applyFill="1" applyBorder="1"/>
    <xf numFmtId="0" fontId="3" fillId="5" borderId="0" xfId="0" applyFont="1" applyFill="1" applyAlignment="1">
      <alignment horizontal="center" vertical="center" wrapText="1"/>
    </xf>
    <xf numFmtId="0" fontId="2" fillId="5" borderId="0" xfId="0" applyFont="1" applyFill="1"/>
    <xf numFmtId="164" fontId="3" fillId="5" borderId="0" xfId="0" applyNumberFormat="1" applyFont="1" applyFill="1" applyAlignment="1">
      <alignment horizontal="center" wrapText="1"/>
    </xf>
    <xf numFmtId="2" fontId="3" fillId="5" borderId="0" xfId="0" applyNumberFormat="1" applyFont="1" applyFill="1" applyAlignment="1">
      <alignment horizontal="center" wrapText="1"/>
    </xf>
    <xf numFmtId="0" fontId="3" fillId="5" borderId="0" xfId="0" applyFont="1" applyFill="1" applyAlignment="1">
      <alignment horizontal="center" wrapText="1"/>
    </xf>
    <xf numFmtId="0" fontId="7" fillId="5" borderId="0" xfId="0" applyFont="1" applyFill="1" applyAlignment="1">
      <alignment horizontal="right"/>
    </xf>
    <xf numFmtId="164" fontId="6" fillId="5" borderId="0" xfId="0" applyNumberFormat="1" applyFont="1" applyFill="1" applyAlignment="1">
      <alignment horizontal="right" vertical="top"/>
    </xf>
    <xf numFmtId="164" fontId="2" fillId="5" borderId="0" xfId="0" applyNumberFormat="1" applyFont="1" applyFill="1" applyAlignment="1">
      <alignment horizontal="center" vertical="top" wrapText="1"/>
    </xf>
    <xf numFmtId="0" fontId="7" fillId="4" borderId="2" xfId="0" applyFont="1" applyFill="1" applyBorder="1" applyAlignment="1">
      <alignment horizontal="right"/>
    </xf>
    <xf numFmtId="0" fontId="7" fillId="4" borderId="49" xfId="0" applyFont="1" applyFill="1" applyBorder="1" applyAlignment="1">
      <alignment horizontal="right"/>
    </xf>
    <xf numFmtId="0" fontId="7" fillId="4" borderId="0" xfId="0" applyFont="1" applyFill="1" applyAlignment="1">
      <alignment horizontal="right"/>
    </xf>
    <xf numFmtId="0" fontId="7" fillId="4" borderId="5" xfId="0" applyFont="1" applyFill="1" applyBorder="1" applyAlignment="1">
      <alignment horizontal="right"/>
    </xf>
    <xf numFmtId="0" fontId="7" fillId="5" borderId="1" xfId="0" applyFont="1" applyFill="1" applyBorder="1"/>
    <xf numFmtId="0" fontId="6" fillId="5" borderId="0" xfId="0" applyFont="1" applyFill="1" applyAlignment="1">
      <alignment horizontal="center" vertical="center" wrapText="1"/>
    </xf>
    <xf numFmtId="2" fontId="4" fillId="3" borderId="21" xfId="0" applyNumberFormat="1" applyFont="1" applyFill="1" applyBorder="1" applyAlignment="1">
      <alignment horizontal="right" vertical="top" wrapText="1"/>
    </xf>
    <xf numFmtId="0" fontId="4" fillId="4" borderId="6" xfId="0" applyFont="1" applyFill="1" applyBorder="1" applyAlignment="1">
      <alignment horizontal="center"/>
    </xf>
    <xf numFmtId="164" fontId="4" fillId="0" borderId="21" xfId="0" applyNumberFormat="1" applyFont="1" applyBorder="1" applyProtection="1">
      <protection locked="0"/>
    </xf>
    <xf numFmtId="164" fontId="4" fillId="3" borderId="6" xfId="0" applyNumberFormat="1" applyFont="1" applyFill="1" applyBorder="1" applyAlignment="1">
      <alignment horizontal="right" vertical="top" wrapText="1"/>
    </xf>
    <xf numFmtId="0" fontId="4" fillId="4" borderId="6" xfId="0" applyFont="1" applyFill="1" applyBorder="1" applyAlignment="1">
      <alignment horizontal="center" vertical="top"/>
    </xf>
    <xf numFmtId="2" fontId="4" fillId="3" borderId="3" xfId="0" applyNumberFormat="1" applyFont="1" applyFill="1" applyBorder="1" applyAlignment="1">
      <alignment horizontal="right" vertical="top" wrapText="1"/>
    </xf>
    <xf numFmtId="0" fontId="13" fillId="3" borderId="0" xfId="0" applyFont="1" applyFill="1"/>
    <xf numFmtId="0" fontId="13" fillId="3" borderId="4" xfId="0" applyFont="1" applyFill="1" applyBorder="1" applyAlignment="1">
      <alignment horizontal="center"/>
    </xf>
    <xf numFmtId="0" fontId="12" fillId="3" borderId="0" xfId="0" applyFont="1" applyFill="1" applyAlignment="1">
      <alignment horizontal="center"/>
    </xf>
    <xf numFmtId="0" fontId="13" fillId="3" borderId="4" xfId="0" applyFont="1" applyFill="1" applyBorder="1"/>
    <xf numFmtId="0" fontId="12" fillId="3" borderId="12" xfId="0" applyFont="1" applyFill="1" applyBorder="1" applyAlignment="1">
      <alignment horizontal="center" vertical="top" wrapText="1"/>
    </xf>
    <xf numFmtId="0" fontId="11" fillId="3" borderId="4" xfId="0" applyFont="1" applyFill="1" applyBorder="1"/>
    <xf numFmtId="0" fontId="12" fillId="3" borderId="6" xfId="1" applyFont="1" applyFill="1" applyBorder="1" applyAlignment="1">
      <alignment wrapText="1"/>
    </xf>
    <xf numFmtId="0" fontId="11" fillId="3" borderId="8" xfId="0" applyFont="1" applyFill="1" applyBorder="1" applyAlignment="1">
      <alignment wrapText="1"/>
    </xf>
    <xf numFmtId="0" fontId="12" fillId="3" borderId="1" xfId="1" applyFont="1" applyFill="1" applyBorder="1" applyAlignment="1">
      <alignment wrapText="1"/>
    </xf>
    <xf numFmtId="0" fontId="11" fillId="3" borderId="3" xfId="0" applyFont="1" applyFill="1" applyBorder="1" applyAlignment="1">
      <alignment wrapText="1"/>
    </xf>
    <xf numFmtId="0" fontId="12" fillId="3" borderId="4" xfId="1" applyFont="1" applyFill="1" applyBorder="1" applyAlignment="1">
      <alignment wrapText="1"/>
    </xf>
    <xf numFmtId="0" fontId="11" fillId="3" borderId="5" xfId="0" applyFont="1" applyFill="1" applyBorder="1" applyAlignment="1">
      <alignment wrapText="1"/>
    </xf>
    <xf numFmtId="0" fontId="12" fillId="3" borderId="30" xfId="1" applyFont="1" applyFill="1" applyBorder="1" applyAlignment="1">
      <alignment wrapText="1"/>
    </xf>
    <xf numFmtId="0" fontId="11" fillId="3" borderId="33" xfId="0" applyFont="1" applyFill="1" applyBorder="1" applyAlignment="1">
      <alignment wrapText="1"/>
    </xf>
    <xf numFmtId="0" fontId="12" fillId="3" borderId="4" xfId="1" applyFont="1" applyFill="1" applyBorder="1" applyAlignment="1">
      <alignment vertical="top" wrapText="1"/>
    </xf>
    <xf numFmtId="0" fontId="11" fillId="3" borderId="8" xfId="0" applyFont="1" applyFill="1" applyBorder="1" applyAlignment="1">
      <alignment horizontal="justify" vertical="center" wrapText="1"/>
    </xf>
    <xf numFmtId="0" fontId="12" fillId="3" borderId="1" xfId="1" applyFont="1" applyFill="1" applyBorder="1"/>
    <xf numFmtId="0" fontId="12" fillId="3" borderId="1" xfId="1" applyFont="1" applyFill="1" applyBorder="1" applyAlignment="1">
      <alignment vertical="top" wrapText="1"/>
    </xf>
    <xf numFmtId="0" fontId="12" fillId="3" borderId="4" xfId="1" applyFont="1" applyFill="1" applyBorder="1" applyAlignment="1">
      <alignment vertical="top"/>
    </xf>
    <xf numFmtId="0" fontId="11" fillId="3" borderId="5" xfId="0" applyFont="1" applyFill="1" applyBorder="1" applyAlignment="1">
      <alignment horizontal="left" vertical="top" wrapText="1"/>
    </xf>
    <xf numFmtId="0" fontId="12" fillId="3" borderId="4" xfId="1" applyFont="1" applyFill="1" applyBorder="1"/>
    <xf numFmtId="0" fontId="11" fillId="3" borderId="5" xfId="0" applyFont="1" applyFill="1" applyBorder="1" applyAlignment="1">
      <alignment vertical="top" wrapText="1"/>
    </xf>
    <xf numFmtId="0" fontId="11" fillId="3" borderId="4" xfId="1" applyFont="1" applyFill="1" applyBorder="1"/>
    <xf numFmtId="0" fontId="11" fillId="3" borderId="30" xfId="1" applyFont="1" applyFill="1" applyBorder="1"/>
    <xf numFmtId="0" fontId="11" fillId="3" borderId="33" xfId="0" applyFont="1" applyFill="1" applyBorder="1" applyAlignment="1">
      <alignment vertical="top" wrapText="1"/>
    </xf>
    <xf numFmtId="0" fontId="12" fillId="3" borderId="32" xfId="1" applyFont="1" applyFill="1" applyBorder="1" applyAlignment="1">
      <alignment horizontal="center" vertical="top"/>
    </xf>
    <xf numFmtId="0" fontId="11" fillId="3" borderId="0" xfId="0" applyFont="1" applyFill="1"/>
    <xf numFmtId="0" fontId="11" fillId="3" borderId="57" xfId="2" applyFont="1" applyFill="1" applyBorder="1" applyAlignment="1">
      <alignment horizontal="right" wrapText="1"/>
    </xf>
    <xf numFmtId="0" fontId="11" fillId="3" borderId="13" xfId="2" applyFont="1" applyFill="1" applyBorder="1" applyAlignment="1">
      <alignment horizontal="right" wrapText="1"/>
    </xf>
    <xf numFmtId="0" fontId="11" fillId="3" borderId="58" xfId="2" applyFont="1" applyFill="1" applyBorder="1" applyAlignment="1">
      <alignment horizontal="right" wrapText="1"/>
    </xf>
    <xf numFmtId="0" fontId="11" fillId="3" borderId="57" xfId="2" applyFont="1" applyFill="1" applyBorder="1" applyAlignment="1" applyProtection="1">
      <alignment horizontal="center" vertical="top"/>
      <protection locked="0"/>
    </xf>
    <xf numFmtId="0" fontId="11" fillId="3" borderId="13" xfId="2" applyFont="1" applyFill="1" applyBorder="1" applyAlignment="1" applyProtection="1">
      <alignment horizontal="center" vertical="top"/>
      <protection locked="0"/>
    </xf>
    <xf numFmtId="0" fontId="11" fillId="3" borderId="58" xfId="2" applyFont="1" applyFill="1" applyBorder="1" applyAlignment="1" applyProtection="1">
      <alignment horizontal="center" vertical="top"/>
      <protection locked="0"/>
    </xf>
    <xf numFmtId="0" fontId="11" fillId="3" borderId="6" xfId="2" applyFont="1" applyFill="1" applyBorder="1" applyAlignment="1">
      <alignment horizontal="right"/>
    </xf>
    <xf numFmtId="0" fontId="11" fillId="3" borderId="7" xfId="2" applyFont="1" applyFill="1" applyBorder="1" applyAlignment="1">
      <alignment horizontal="right"/>
    </xf>
    <xf numFmtId="0" fontId="11" fillId="3" borderId="8" xfId="2" applyFont="1" applyFill="1" applyBorder="1" applyAlignment="1">
      <alignment horizontal="right"/>
    </xf>
    <xf numFmtId="0" fontId="11" fillId="3" borderId="6" xfId="2" applyFont="1" applyFill="1" applyBorder="1" applyAlignment="1" applyProtection="1">
      <alignment horizontal="left"/>
      <protection locked="0"/>
    </xf>
    <xf numFmtId="0" fontId="11" fillId="3" borderId="7" xfId="2" applyFont="1" applyFill="1" applyBorder="1" applyAlignment="1" applyProtection="1">
      <alignment horizontal="left"/>
      <protection locked="0"/>
    </xf>
    <xf numFmtId="0" fontId="11" fillId="3" borderId="8" xfId="2" applyFont="1" applyFill="1" applyBorder="1" applyAlignment="1" applyProtection="1">
      <alignment horizontal="left"/>
      <protection locked="0"/>
    </xf>
    <xf numFmtId="0" fontId="11" fillId="3" borderId="0" xfId="2" applyFont="1" applyFill="1"/>
    <xf numFmtId="0" fontId="6" fillId="6" borderId="15" xfId="0" applyFont="1" applyFill="1" applyBorder="1" applyAlignment="1">
      <alignment horizontal="center" vertical="center" wrapText="1"/>
    </xf>
    <xf numFmtId="164" fontId="2" fillId="6" borderId="31" xfId="0" applyNumberFormat="1" applyFont="1" applyFill="1" applyBorder="1" applyAlignment="1">
      <alignment horizontal="right" vertical="top" wrapText="1"/>
    </xf>
    <xf numFmtId="164" fontId="4" fillId="6" borderId="31" xfId="0" applyNumberFormat="1" applyFont="1" applyFill="1" applyBorder="1" applyAlignment="1">
      <alignment horizontal="right" vertical="top" wrapText="1"/>
    </xf>
    <xf numFmtId="0" fontId="19" fillId="3" borderId="5" xfId="0" applyFont="1" applyFill="1" applyBorder="1" applyAlignment="1">
      <alignment wrapText="1"/>
    </xf>
    <xf numFmtId="0" fontId="11" fillId="3" borderId="0" xfId="0" applyFont="1" applyFill="1" applyAlignment="1">
      <alignment vertical="top" wrapText="1"/>
    </xf>
    <xf numFmtId="0" fontId="11" fillId="3" borderId="0" xfId="1" applyFont="1" applyFill="1" applyBorder="1"/>
    <xf numFmtId="0" fontId="4" fillId="4" borderId="20" xfId="0" applyFont="1" applyFill="1" applyBorder="1" applyAlignment="1">
      <alignment horizontal="center"/>
    </xf>
    <xf numFmtId="164" fontId="4" fillId="6" borderId="22" xfId="0" applyNumberFormat="1" applyFont="1" applyFill="1" applyBorder="1" applyAlignment="1">
      <alignment horizontal="right"/>
    </xf>
    <xf numFmtId="164" fontId="6" fillId="3" borderId="26" xfId="0" applyNumberFormat="1" applyFont="1" applyFill="1" applyBorder="1" applyAlignment="1">
      <alignment horizontal="right" vertical="top" wrapText="1"/>
    </xf>
    <xf numFmtId="164" fontId="4" fillId="3" borderId="27" xfId="0" applyNumberFormat="1" applyFont="1" applyFill="1" applyBorder="1" applyAlignment="1">
      <alignment horizontal="right" vertical="top" wrapText="1"/>
    </xf>
    <xf numFmtId="0" fontId="6" fillId="4" borderId="28" xfId="0" applyFont="1" applyFill="1" applyBorder="1" applyAlignment="1">
      <alignment horizontal="center"/>
    </xf>
    <xf numFmtId="49" fontId="4" fillId="4" borderId="28" xfId="0" applyNumberFormat="1" applyFont="1" applyFill="1" applyBorder="1" applyAlignment="1">
      <alignment horizontal="center"/>
    </xf>
    <xf numFmtId="0" fontId="4" fillId="4" borderId="30" xfId="0" applyFont="1" applyFill="1" applyBorder="1" applyAlignment="1">
      <alignment horizontal="center"/>
    </xf>
    <xf numFmtId="0" fontId="4" fillId="3" borderId="30" xfId="0" applyFont="1" applyFill="1" applyBorder="1" applyAlignment="1">
      <alignment horizontal="center"/>
    </xf>
    <xf numFmtId="0" fontId="4" fillId="3" borderId="6" xfId="0" applyFont="1" applyFill="1" applyBorder="1"/>
    <xf numFmtId="0" fontId="4" fillId="3" borderId="7" xfId="0" applyFont="1" applyFill="1" applyBorder="1"/>
    <xf numFmtId="0" fontId="4" fillId="3" borderId="8" xfId="0" applyFont="1" applyFill="1" applyBorder="1"/>
    <xf numFmtId="49" fontId="21" fillId="3" borderId="49" xfId="0" applyNumberFormat="1" applyFont="1" applyFill="1" applyBorder="1" applyAlignment="1">
      <alignment horizontal="center"/>
    </xf>
    <xf numFmtId="0" fontId="21" fillId="3" borderId="0" xfId="0" applyFont="1" applyFill="1" applyAlignment="1">
      <alignment horizontal="left"/>
    </xf>
    <xf numFmtId="0" fontId="21" fillId="3" borderId="0" xfId="0" applyFont="1" applyFill="1" applyAlignment="1">
      <alignment horizontal="center"/>
    </xf>
    <xf numFmtId="164" fontId="21" fillId="3" borderId="2" xfId="0" applyNumberFormat="1" applyFont="1" applyFill="1" applyBorder="1" applyProtection="1">
      <protection locked="0"/>
    </xf>
    <xf numFmtId="164" fontId="21" fillId="3" borderId="1" xfId="0" applyNumberFormat="1" applyFont="1" applyFill="1" applyBorder="1" applyAlignment="1">
      <alignment horizontal="right" vertical="top" wrapText="1"/>
    </xf>
    <xf numFmtId="164" fontId="21" fillId="3" borderId="35" xfId="0" applyNumberFormat="1" applyFont="1" applyFill="1" applyBorder="1" applyAlignment="1">
      <alignment horizontal="right" vertical="top" wrapText="1"/>
    </xf>
    <xf numFmtId="0" fontId="4" fillId="4" borderId="6" xfId="0" applyFont="1" applyFill="1" applyBorder="1" applyAlignment="1">
      <alignment horizontal="left"/>
    </xf>
    <xf numFmtId="0" fontId="4" fillId="4" borderId="7" xfId="0" applyFont="1" applyFill="1" applyBorder="1" applyAlignment="1">
      <alignment horizontal="left"/>
    </xf>
    <xf numFmtId="164" fontId="4" fillId="4" borderId="21" xfId="0" applyNumberFormat="1" applyFont="1" applyFill="1" applyBorder="1" applyAlignment="1">
      <alignment horizontal="left"/>
    </xf>
    <xf numFmtId="2" fontId="4" fillId="4" borderId="7" xfId="0" applyNumberFormat="1" applyFont="1" applyFill="1" applyBorder="1" applyAlignment="1">
      <alignment horizontal="left"/>
    </xf>
    <xf numFmtId="0" fontId="4" fillId="3" borderId="31" xfId="0" applyFont="1" applyFill="1" applyBorder="1" applyAlignment="1">
      <alignment horizontal="left"/>
    </xf>
    <xf numFmtId="0" fontId="4" fillId="3" borderId="6" xfId="0" applyFont="1" applyFill="1" applyBorder="1" applyAlignment="1">
      <alignment horizontal="center"/>
    </xf>
    <xf numFmtId="164" fontId="4" fillId="5" borderId="21" xfId="0" applyNumberFormat="1" applyFont="1" applyFill="1" applyBorder="1" applyProtection="1">
      <protection locked="0"/>
    </xf>
    <xf numFmtId="0" fontId="4" fillId="3" borderId="21" xfId="0" applyFont="1" applyFill="1" applyBorder="1"/>
    <xf numFmtId="0" fontId="20" fillId="3" borderId="40" xfId="0" applyFont="1" applyFill="1" applyBorder="1" applyAlignment="1">
      <alignment horizontal="center"/>
    </xf>
    <xf numFmtId="49" fontId="4" fillId="4" borderId="20" xfId="0" applyNumberFormat="1" applyFont="1" applyFill="1" applyBorder="1" applyAlignment="1">
      <alignment horizontal="center"/>
    </xf>
    <xf numFmtId="164" fontId="4" fillId="3" borderId="27" xfId="0" applyNumberFormat="1" applyFont="1" applyFill="1" applyBorder="1" applyAlignment="1">
      <alignment horizontal="center" vertical="top" wrapText="1"/>
    </xf>
    <xf numFmtId="164" fontId="4" fillId="3" borderId="53" xfId="0" applyNumberFormat="1" applyFont="1" applyFill="1" applyBorder="1" applyAlignment="1">
      <alignment horizontal="center" vertical="top" wrapText="1"/>
    </xf>
    <xf numFmtId="0" fontId="9" fillId="4" borderId="28" xfId="0" applyFont="1" applyFill="1" applyBorder="1" applyAlignment="1">
      <alignment horizontal="center"/>
    </xf>
    <xf numFmtId="0" fontId="7" fillId="4" borderId="41" xfId="0" applyFont="1" applyFill="1" applyBorder="1" applyAlignment="1">
      <alignment horizontal="right"/>
    </xf>
    <xf numFmtId="2" fontId="7" fillId="4" borderId="41" xfId="0" applyNumberFormat="1" applyFont="1" applyFill="1" applyBorder="1" applyAlignment="1">
      <alignment horizontal="right"/>
    </xf>
    <xf numFmtId="164" fontId="4" fillId="6" borderId="42" xfId="0" applyNumberFormat="1" applyFont="1" applyFill="1" applyBorder="1" applyAlignment="1">
      <alignment horizontal="right" vertical="top" wrapText="1"/>
    </xf>
    <xf numFmtId="0" fontId="11" fillId="3" borderId="37" xfId="0" applyFont="1" applyFill="1" applyBorder="1" applyAlignment="1">
      <alignment horizontal="center"/>
    </xf>
    <xf numFmtId="0" fontId="11" fillId="3" borderId="19" xfId="0" applyFont="1" applyFill="1" applyBorder="1" applyAlignment="1">
      <alignment horizontal="center"/>
    </xf>
    <xf numFmtId="0" fontId="11" fillId="3" borderId="31" xfId="0" applyFont="1" applyFill="1" applyBorder="1" applyAlignment="1">
      <alignment horizontal="center"/>
    </xf>
    <xf numFmtId="0" fontId="11" fillId="3" borderId="22" xfId="0" applyFont="1" applyFill="1" applyBorder="1" applyAlignment="1">
      <alignment horizontal="center"/>
    </xf>
    <xf numFmtId="0" fontId="11" fillId="3" borderId="27" xfId="0" applyFont="1" applyFill="1" applyBorder="1" applyAlignment="1">
      <alignment horizontal="center"/>
    </xf>
    <xf numFmtId="0" fontId="11" fillId="3" borderId="6" xfId="2" applyFont="1" applyFill="1" applyBorder="1" applyAlignment="1">
      <alignment horizontal="right" wrapText="1"/>
    </xf>
    <xf numFmtId="0" fontId="11" fillId="3" borderId="7" xfId="2" applyFont="1" applyFill="1" applyBorder="1" applyAlignment="1">
      <alignment horizontal="right" wrapText="1"/>
    </xf>
    <xf numFmtId="0" fontId="11" fillId="3" borderId="8" xfId="2" applyFont="1" applyFill="1" applyBorder="1" applyAlignment="1">
      <alignment horizontal="right" wrapText="1"/>
    </xf>
    <xf numFmtId="0" fontId="11" fillId="5" borderId="6" xfId="2" applyFont="1" applyFill="1" applyBorder="1" applyAlignment="1" applyProtection="1">
      <alignment horizontal="center"/>
      <protection locked="0"/>
    </xf>
    <xf numFmtId="0" fontId="11" fillId="5" borderId="7" xfId="2" applyFont="1" applyFill="1" applyBorder="1" applyAlignment="1" applyProtection="1">
      <alignment horizontal="center"/>
      <protection locked="0"/>
    </xf>
    <xf numFmtId="0" fontId="11" fillId="5" borderId="8" xfId="2" applyFont="1" applyFill="1" applyBorder="1" applyAlignment="1" applyProtection="1">
      <alignment horizontal="center"/>
      <protection locked="0"/>
    </xf>
    <xf numFmtId="0" fontId="11" fillId="3" borderId="0" xfId="2" applyFont="1" applyFill="1" applyAlignment="1">
      <alignment horizontal="center" vertical="top"/>
    </xf>
    <xf numFmtId="0" fontId="11" fillId="3" borderId="21" xfId="2" applyFont="1" applyFill="1" applyBorder="1" applyAlignment="1">
      <alignment horizontal="right"/>
    </xf>
    <xf numFmtId="0" fontId="11" fillId="5" borderId="21" xfId="2" applyFont="1" applyFill="1" applyBorder="1" applyAlignment="1" applyProtection="1">
      <alignment horizontal="left"/>
      <protection locked="0"/>
    </xf>
    <xf numFmtId="0" fontId="11" fillId="3" borderId="17" xfId="2" applyFont="1" applyFill="1" applyBorder="1" applyAlignment="1">
      <alignment horizontal="right" wrapText="1"/>
    </xf>
    <xf numFmtId="0" fontId="11" fillId="3" borderId="18" xfId="2" applyFont="1" applyFill="1" applyBorder="1" applyAlignment="1">
      <alignment horizontal="right" wrapText="1"/>
    </xf>
    <xf numFmtId="0" fontId="11" fillId="3" borderId="29" xfId="2" applyFont="1" applyFill="1" applyBorder="1" applyAlignment="1">
      <alignment horizontal="right" wrapText="1"/>
    </xf>
    <xf numFmtId="0" fontId="11" fillId="5" borderId="17" xfId="2" applyFont="1" applyFill="1" applyBorder="1" applyAlignment="1" applyProtection="1">
      <alignment horizontal="left" vertical="top"/>
      <protection locked="0"/>
    </xf>
    <xf numFmtId="0" fontId="11" fillId="5" borderId="18" xfId="2" applyFont="1" applyFill="1" applyBorder="1" applyAlignment="1" applyProtection="1">
      <alignment horizontal="left" vertical="top"/>
      <protection locked="0"/>
    </xf>
    <xf numFmtId="0" fontId="11" fillId="5" borderId="29" xfId="2" applyFont="1" applyFill="1" applyBorder="1" applyAlignment="1" applyProtection="1">
      <alignment horizontal="left" vertical="top"/>
      <protection locked="0"/>
    </xf>
    <xf numFmtId="0" fontId="11" fillId="3" borderId="6" xfId="2" applyFont="1" applyFill="1" applyBorder="1" applyAlignment="1">
      <alignment horizontal="right"/>
    </xf>
    <xf numFmtId="0" fontId="11" fillId="3" borderId="7" xfId="2" applyFont="1" applyFill="1" applyBorder="1" applyAlignment="1">
      <alignment horizontal="right"/>
    </xf>
    <xf numFmtId="0" fontId="11" fillId="3" borderId="8" xfId="2" applyFont="1" applyFill="1" applyBorder="1" applyAlignment="1">
      <alignment horizontal="right"/>
    </xf>
    <xf numFmtId="0" fontId="11" fillId="5" borderId="6" xfId="2" applyFont="1" applyFill="1" applyBorder="1" applyAlignment="1" applyProtection="1">
      <alignment horizontal="left" vertical="top"/>
      <protection locked="0"/>
    </xf>
    <xf numFmtId="0" fontId="11" fillId="5" borderId="7" xfId="2" applyFont="1" applyFill="1" applyBorder="1" applyAlignment="1" applyProtection="1">
      <alignment horizontal="left" vertical="top"/>
      <protection locked="0"/>
    </xf>
    <xf numFmtId="0" fontId="11" fillId="5" borderId="8" xfId="2" applyFont="1" applyFill="1" applyBorder="1" applyAlignment="1" applyProtection="1">
      <alignment horizontal="left" vertical="top"/>
      <protection locked="0"/>
    </xf>
    <xf numFmtId="0" fontId="11" fillId="3" borderId="21" xfId="2" applyFont="1" applyFill="1" applyBorder="1" applyAlignment="1" applyProtection="1">
      <alignment horizontal="left"/>
      <protection locked="0"/>
    </xf>
    <xf numFmtId="0" fontId="11" fillId="3" borderId="21" xfId="2" applyFont="1" applyFill="1" applyBorder="1" applyAlignment="1">
      <alignment horizontal="right" wrapText="1"/>
    </xf>
    <xf numFmtId="0" fontId="11" fillId="3" borderId="26" xfId="2" applyFont="1" applyFill="1" applyBorder="1" applyAlignment="1">
      <alignment horizontal="center"/>
    </xf>
    <xf numFmtId="0" fontId="11" fillId="3" borderId="24" xfId="2" applyFont="1" applyFill="1" applyBorder="1" applyAlignment="1">
      <alignment horizontal="center"/>
    </xf>
    <xf numFmtId="0" fontId="11" fillId="3" borderId="25" xfId="2" applyFont="1" applyFill="1" applyBorder="1" applyAlignment="1">
      <alignment horizontal="center"/>
    </xf>
    <xf numFmtId="0" fontId="11" fillId="3" borderId="26" xfId="2" applyFont="1" applyFill="1" applyBorder="1" applyAlignment="1" applyProtection="1">
      <alignment horizontal="left" vertical="top"/>
      <protection locked="0"/>
    </xf>
    <xf numFmtId="0" fontId="11" fillId="3" borderId="24" xfId="2" applyFont="1" applyFill="1" applyBorder="1" applyAlignment="1" applyProtection="1">
      <alignment horizontal="left" vertical="top"/>
      <protection locked="0"/>
    </xf>
    <xf numFmtId="0" fontId="11" fillId="3" borderId="25" xfId="2" applyFont="1" applyFill="1" applyBorder="1" applyAlignment="1" applyProtection="1">
      <alignment horizontal="left" vertical="top"/>
      <protection locked="0"/>
    </xf>
    <xf numFmtId="0" fontId="11" fillId="5" borderId="6" xfId="0" applyFont="1" applyFill="1" applyBorder="1" applyAlignment="1">
      <alignment horizontal="right" vertical="top" wrapText="1"/>
    </xf>
    <xf numFmtId="0" fontId="12" fillId="5" borderId="7" xfId="0" applyFont="1" applyFill="1" applyBorder="1" applyAlignment="1">
      <alignment horizontal="right" vertical="top" wrapText="1"/>
    </xf>
    <xf numFmtId="0" fontId="12" fillId="5" borderId="8" xfId="0" applyFont="1" applyFill="1" applyBorder="1" applyAlignment="1">
      <alignment horizontal="right" vertical="top" wrapText="1"/>
    </xf>
    <xf numFmtId="0" fontId="11" fillId="5" borderId="6" xfId="0" applyFont="1" applyFill="1" applyBorder="1" applyAlignment="1">
      <alignment horizontal="left" vertical="top" wrapText="1"/>
    </xf>
    <xf numFmtId="0" fontId="11" fillId="5" borderId="7" xfId="0" applyFont="1" applyFill="1" applyBorder="1" applyAlignment="1">
      <alignment horizontal="left" vertical="top" wrapText="1"/>
    </xf>
    <xf numFmtId="0" fontId="11" fillId="5" borderId="8" xfId="0" applyFont="1" applyFill="1" applyBorder="1" applyAlignment="1">
      <alignment horizontal="left" vertical="top" wrapText="1"/>
    </xf>
    <xf numFmtId="0" fontId="11" fillId="3" borderId="0" xfId="3" applyFont="1" applyFill="1" applyAlignment="1">
      <alignment horizontal="left" vertical="top" wrapText="1"/>
    </xf>
    <xf numFmtId="0" fontId="11" fillId="3" borderId="0" xfId="3" applyFont="1" applyFill="1" applyAlignment="1">
      <alignment horizontal="left" vertical="top"/>
    </xf>
    <xf numFmtId="0" fontId="12" fillId="3" borderId="0" xfId="3" applyFont="1" applyFill="1" applyAlignment="1">
      <alignment horizontal="left" vertical="top" wrapText="1"/>
    </xf>
    <xf numFmtId="0" fontId="11" fillId="3" borderId="0" xfId="2" applyFont="1" applyFill="1" applyAlignment="1">
      <alignment horizontal="left" wrapText="1"/>
    </xf>
    <xf numFmtId="0" fontId="11" fillId="3" borderId="0" xfId="2" applyFont="1" applyFill="1" applyAlignment="1">
      <alignment horizontal="left"/>
    </xf>
    <xf numFmtId="0" fontId="11" fillId="3" borderId="0" xfId="2" applyFont="1" applyFill="1" applyAlignment="1">
      <alignment horizontal="left" vertical="top" wrapText="1"/>
    </xf>
    <xf numFmtId="0" fontId="11" fillId="3" borderId="0" xfId="2" applyFont="1" applyFill="1" applyAlignment="1">
      <alignment horizontal="left" vertical="top"/>
    </xf>
    <xf numFmtId="0" fontId="11" fillId="3" borderId="0" xfId="2" applyFont="1" applyFill="1" applyAlignment="1">
      <alignment wrapText="1"/>
    </xf>
    <xf numFmtId="0" fontId="11" fillId="3" borderId="0" xfId="2" applyFont="1" applyFill="1" applyAlignment="1">
      <alignment vertical="top" wrapText="1"/>
    </xf>
    <xf numFmtId="0" fontId="11" fillId="3" borderId="0" xfId="0" applyFont="1" applyFill="1" applyAlignment="1">
      <alignment horizontal="left" vertical="top" wrapText="1"/>
    </xf>
    <xf numFmtId="0" fontId="11" fillId="3" borderId="54" xfId="2" applyFont="1" applyFill="1" applyBorder="1" applyAlignment="1">
      <alignment horizontal="right" wrapText="1"/>
    </xf>
    <xf numFmtId="0" fontId="11" fillId="3" borderId="55" xfId="2" applyFont="1" applyFill="1" applyBorder="1" applyAlignment="1">
      <alignment horizontal="right" wrapText="1"/>
    </xf>
    <xf numFmtId="0" fontId="11" fillId="3" borderId="56" xfId="2" applyFont="1" applyFill="1" applyBorder="1" applyAlignment="1">
      <alignment horizontal="right" wrapText="1"/>
    </xf>
    <xf numFmtId="0" fontId="11" fillId="5" borderId="54" xfId="2" applyFont="1" applyFill="1" applyBorder="1" applyAlignment="1" applyProtection="1">
      <alignment horizontal="center" vertical="top"/>
      <protection locked="0"/>
    </xf>
    <xf numFmtId="0" fontId="11" fillId="5" borderId="55" xfId="2" applyFont="1" applyFill="1" applyBorder="1" applyAlignment="1" applyProtection="1">
      <alignment horizontal="center" vertical="top"/>
      <protection locked="0"/>
    </xf>
    <xf numFmtId="0" fontId="11" fillId="5" borderId="56" xfId="2" applyFont="1" applyFill="1" applyBorder="1" applyAlignment="1" applyProtection="1">
      <alignment horizontal="center" vertical="top"/>
      <protection locked="0"/>
    </xf>
    <xf numFmtId="0" fontId="12" fillId="3" borderId="0" xfId="2" applyFont="1" applyFill="1" applyAlignment="1">
      <alignment horizontal="center" wrapText="1"/>
    </xf>
    <xf numFmtId="0" fontId="12" fillId="3" borderId="0" xfId="2" applyFont="1" applyFill="1" applyAlignment="1">
      <alignment horizontal="center"/>
    </xf>
    <xf numFmtId="0" fontId="11" fillId="3" borderId="41" xfId="2" applyFont="1" applyFill="1" applyBorder="1" applyAlignment="1">
      <alignment horizontal="right"/>
    </xf>
    <xf numFmtId="0" fontId="11" fillId="5" borderId="41" xfId="2" applyFont="1" applyFill="1" applyBorder="1" applyAlignment="1" applyProtection="1">
      <alignment horizontal="left" vertical="top"/>
      <protection locked="0"/>
    </xf>
    <xf numFmtId="0" fontId="11" fillId="5" borderId="21" xfId="2" applyFont="1" applyFill="1" applyBorder="1" applyAlignment="1" applyProtection="1">
      <alignment horizontal="left" vertical="top"/>
      <protection locked="0"/>
    </xf>
    <xf numFmtId="0" fontId="11" fillId="3" borderId="50" xfId="2" applyFont="1" applyFill="1" applyBorder="1" applyAlignment="1">
      <alignment horizontal="right" wrapText="1"/>
    </xf>
    <xf numFmtId="0" fontId="11" fillId="5" borderId="50" xfId="2" applyFont="1" applyFill="1" applyBorder="1" applyAlignment="1" applyProtection="1">
      <alignment horizontal="left" vertical="top"/>
      <protection locked="0"/>
    </xf>
    <xf numFmtId="0" fontId="15" fillId="3" borderId="0" xfId="2" applyFont="1" applyFill="1" applyAlignment="1">
      <alignment horizontal="center"/>
    </xf>
    <xf numFmtId="0" fontId="4" fillId="4" borderId="6" xfId="0" applyFont="1" applyFill="1" applyBorder="1" applyAlignment="1">
      <alignment wrapText="1"/>
    </xf>
    <xf numFmtId="0" fontId="4" fillId="4" borderId="7" xfId="0" applyFont="1" applyFill="1" applyBorder="1" applyAlignment="1">
      <alignment wrapText="1"/>
    </xf>
    <xf numFmtId="0" fontId="4" fillId="4" borderId="8" xfId="0" applyFont="1" applyFill="1" applyBorder="1" applyAlignment="1">
      <alignment wrapText="1"/>
    </xf>
    <xf numFmtId="0" fontId="7" fillId="4" borderId="23" xfId="0" applyFont="1" applyFill="1" applyBorder="1" applyAlignment="1">
      <alignment horizontal="right"/>
    </xf>
    <xf numFmtId="0" fontId="7" fillId="4" borderId="24" xfId="0" applyFont="1" applyFill="1" applyBorder="1" applyAlignment="1">
      <alignment horizontal="right"/>
    </xf>
    <xf numFmtId="0" fontId="7" fillId="4" borderId="25" xfId="0" applyFont="1" applyFill="1" applyBorder="1" applyAlignment="1">
      <alignment horizontal="right"/>
    </xf>
    <xf numFmtId="0" fontId="9" fillId="4" borderId="30" xfId="0" applyFont="1" applyFill="1" applyBorder="1" applyAlignment="1">
      <alignment horizontal="left"/>
    </xf>
    <xf numFmtId="0" fontId="9" fillId="4" borderId="32" xfId="0" applyFont="1" applyFill="1" applyBorder="1" applyAlignment="1">
      <alignment horizontal="left"/>
    </xf>
    <xf numFmtId="0" fontId="9" fillId="4" borderId="33" xfId="0" applyFont="1" applyFill="1" applyBorder="1" applyAlignment="1">
      <alignment horizontal="left"/>
    </xf>
    <xf numFmtId="0" fontId="5" fillId="4" borderId="43" xfId="0" applyFont="1" applyFill="1" applyBorder="1" applyAlignment="1">
      <alignment horizontal="right"/>
    </xf>
    <xf numFmtId="0" fontId="5" fillId="4" borderId="44" xfId="0" applyFont="1" applyFill="1" applyBorder="1" applyAlignment="1">
      <alignment horizontal="right"/>
    </xf>
    <xf numFmtId="0" fontId="5" fillId="4" borderId="45" xfId="0" applyFont="1" applyFill="1" applyBorder="1" applyAlignment="1">
      <alignment horizontal="right"/>
    </xf>
    <xf numFmtId="0" fontId="6" fillId="4" borderId="17" xfId="0" applyFont="1" applyFill="1" applyBorder="1" applyAlignment="1">
      <alignment horizontal="left"/>
    </xf>
    <xf numFmtId="0" fontId="6" fillId="4" borderId="18" xfId="0" applyFont="1" applyFill="1" applyBorder="1" applyAlignment="1">
      <alignment horizontal="left"/>
    </xf>
    <xf numFmtId="0" fontId="6" fillId="4" borderId="29" xfId="0" applyFont="1" applyFill="1" applyBorder="1" applyAlignment="1">
      <alignment horizontal="left"/>
    </xf>
    <xf numFmtId="0" fontId="4" fillId="4" borderId="6" xfId="0" applyFont="1" applyFill="1" applyBorder="1" applyAlignment="1">
      <alignment horizontal="left" wrapText="1"/>
    </xf>
    <xf numFmtId="0" fontId="4" fillId="4" borderId="7" xfId="0" applyFont="1" applyFill="1" applyBorder="1" applyAlignment="1">
      <alignment horizontal="left" wrapText="1"/>
    </xf>
    <xf numFmtId="0" fontId="4" fillId="4" borderId="8" xfId="0" applyFont="1" applyFill="1" applyBorder="1" applyAlignment="1">
      <alignment horizontal="left" wrapText="1"/>
    </xf>
    <xf numFmtId="49" fontId="4" fillId="4" borderId="38" xfId="0" applyNumberFormat="1" applyFont="1" applyFill="1" applyBorder="1" applyAlignment="1">
      <alignment horizontal="center"/>
    </xf>
    <xf numFmtId="49" fontId="4" fillId="4" borderId="39" xfId="0" applyNumberFormat="1" applyFont="1" applyFill="1" applyBorder="1" applyAlignment="1">
      <alignment horizontal="center"/>
    </xf>
    <xf numFmtId="49" fontId="4" fillId="4" borderId="28" xfId="0" applyNumberFormat="1" applyFont="1" applyFill="1" applyBorder="1" applyAlignment="1">
      <alignment horizontal="center"/>
    </xf>
    <xf numFmtId="0" fontId="4" fillId="4" borderId="1" xfId="0" applyFont="1" applyFill="1" applyBorder="1" applyAlignment="1">
      <alignment horizontal="left" wrapText="1"/>
    </xf>
    <xf numFmtId="0" fontId="4" fillId="4" borderId="2" xfId="0" applyFont="1" applyFill="1" applyBorder="1" applyAlignment="1">
      <alignment horizontal="left" wrapText="1"/>
    </xf>
    <xf numFmtId="0" fontId="4" fillId="4" borderId="3" xfId="0" applyFont="1" applyFill="1" applyBorder="1" applyAlignment="1">
      <alignment horizontal="left" wrapText="1"/>
    </xf>
    <xf numFmtId="0" fontId="4" fillId="4" borderId="4" xfId="0" applyFont="1" applyFill="1" applyBorder="1" applyAlignment="1">
      <alignment horizontal="left" wrapText="1"/>
    </xf>
    <xf numFmtId="0" fontId="4" fillId="4" borderId="0" xfId="0" applyFont="1" applyFill="1" applyAlignment="1">
      <alignment horizontal="left" wrapText="1"/>
    </xf>
    <xf numFmtId="0" fontId="4" fillId="4" borderId="5" xfId="0" applyFont="1" applyFill="1" applyBorder="1" applyAlignment="1">
      <alignment horizontal="left" wrapText="1"/>
    </xf>
    <xf numFmtId="0" fontId="4" fillId="4" borderId="30" xfId="0" applyFont="1" applyFill="1" applyBorder="1" applyAlignment="1">
      <alignment horizontal="left" wrapText="1"/>
    </xf>
    <xf numFmtId="0" fontId="4" fillId="4" borderId="32" xfId="0" applyFont="1" applyFill="1" applyBorder="1" applyAlignment="1">
      <alignment horizontal="left" wrapText="1"/>
    </xf>
    <xf numFmtId="0" fontId="4" fillId="4" borderId="33" xfId="0" applyFont="1" applyFill="1" applyBorder="1" applyAlignment="1">
      <alignment horizontal="left" wrapText="1"/>
    </xf>
    <xf numFmtId="0" fontId="4" fillId="4" borderId="7" xfId="0" applyFont="1" applyFill="1" applyBorder="1" applyAlignment="1">
      <alignment horizontal="left"/>
    </xf>
    <xf numFmtId="0" fontId="4" fillId="4" borderId="8" xfId="0" applyFont="1" applyFill="1" applyBorder="1" applyAlignment="1">
      <alignment horizontal="left"/>
    </xf>
    <xf numFmtId="0" fontId="4" fillId="4" borderId="6" xfId="0" applyFont="1" applyFill="1" applyBorder="1"/>
    <xf numFmtId="0" fontId="4" fillId="4" borderId="7" xfId="0" applyFont="1" applyFill="1" applyBorder="1"/>
    <xf numFmtId="0" fontId="4" fillId="4" borderId="8" xfId="0" applyFont="1" applyFill="1" applyBorder="1"/>
    <xf numFmtId="0" fontId="7" fillId="4" borderId="6" xfId="0" applyFont="1" applyFill="1" applyBorder="1" applyAlignment="1">
      <alignment horizontal="left" wrapText="1"/>
    </xf>
    <xf numFmtId="0" fontId="4" fillId="4" borderId="1" xfId="0" applyFont="1" applyFill="1" applyBorder="1" applyAlignment="1">
      <alignment horizontal="justify" wrapText="1"/>
    </xf>
    <xf numFmtId="0" fontId="4" fillId="4" borderId="2" xfId="0" applyFont="1" applyFill="1" applyBorder="1" applyAlignment="1">
      <alignment horizontal="justify" wrapText="1"/>
    </xf>
    <xf numFmtId="0" fontId="4" fillId="4" borderId="3" xfId="0" applyFont="1" applyFill="1" applyBorder="1" applyAlignment="1">
      <alignment horizontal="justify" wrapText="1"/>
    </xf>
    <xf numFmtId="0" fontId="4" fillId="4" borderId="4" xfId="0" applyFont="1" applyFill="1" applyBorder="1" applyAlignment="1">
      <alignment horizontal="justify" wrapText="1"/>
    </xf>
    <xf numFmtId="0" fontId="4" fillId="4" borderId="0" xfId="0" applyFont="1" applyFill="1" applyAlignment="1">
      <alignment horizontal="justify" wrapText="1"/>
    </xf>
    <xf numFmtId="0" fontId="4" fillId="4" borderId="5" xfId="0" applyFont="1" applyFill="1" applyBorder="1" applyAlignment="1">
      <alignment horizontal="justify" wrapText="1"/>
    </xf>
    <xf numFmtId="0" fontId="4" fillId="4" borderId="30" xfId="0" applyFont="1" applyFill="1" applyBorder="1" applyAlignment="1">
      <alignment horizontal="justify" wrapText="1"/>
    </xf>
    <xf numFmtId="0" fontId="4" fillId="4" borderId="32" xfId="0" applyFont="1" applyFill="1" applyBorder="1" applyAlignment="1">
      <alignment horizontal="justify" wrapText="1"/>
    </xf>
    <xf numFmtId="0" fontId="4" fillId="4" borderId="33" xfId="0" applyFont="1" applyFill="1" applyBorder="1" applyAlignment="1">
      <alignment horizontal="justify" wrapText="1"/>
    </xf>
    <xf numFmtId="49" fontId="4" fillId="3" borderId="38" xfId="0" applyNumberFormat="1" applyFont="1" applyFill="1" applyBorder="1" applyAlignment="1">
      <alignment horizontal="center"/>
    </xf>
    <xf numFmtId="49" fontId="4" fillId="3" borderId="39" xfId="0" applyNumberFormat="1" applyFont="1" applyFill="1" applyBorder="1" applyAlignment="1">
      <alignment horizontal="center"/>
    </xf>
    <xf numFmtId="49" fontId="4" fillId="3" borderId="28" xfId="0" applyNumberFormat="1" applyFont="1" applyFill="1" applyBorder="1" applyAlignment="1">
      <alignment horizontal="center"/>
    </xf>
    <xf numFmtId="0" fontId="4" fillId="3" borderId="1" xfId="0" applyFont="1" applyFill="1" applyBorder="1" applyAlignment="1">
      <alignment horizontal="left" wrapText="1"/>
    </xf>
    <xf numFmtId="0" fontId="4" fillId="3" borderId="2" xfId="0" applyFont="1" applyFill="1" applyBorder="1" applyAlignment="1">
      <alignment horizontal="left" wrapText="1"/>
    </xf>
    <xf numFmtId="0" fontId="4" fillId="3" borderId="3" xfId="0" applyFont="1" applyFill="1" applyBorder="1" applyAlignment="1">
      <alignment horizontal="left" wrapText="1"/>
    </xf>
    <xf numFmtId="0" fontId="4" fillId="3" borderId="4" xfId="0" applyFont="1" applyFill="1" applyBorder="1" applyAlignment="1">
      <alignment horizontal="left" wrapText="1"/>
    </xf>
    <xf numFmtId="0" fontId="4" fillId="3" borderId="0" xfId="0" applyFont="1" applyFill="1" applyAlignment="1">
      <alignment horizontal="left" wrapText="1"/>
    </xf>
    <xf numFmtId="0" fontId="4" fillId="3" borderId="5" xfId="0" applyFont="1" applyFill="1" applyBorder="1" applyAlignment="1">
      <alignment horizontal="left" wrapText="1"/>
    </xf>
    <xf numFmtId="0" fontId="4" fillId="3" borderId="30" xfId="0" applyFont="1" applyFill="1" applyBorder="1" applyAlignment="1">
      <alignment horizontal="left" wrapText="1"/>
    </xf>
    <xf numFmtId="0" fontId="4" fillId="3" borderId="32" xfId="0" applyFont="1" applyFill="1" applyBorder="1" applyAlignment="1">
      <alignment horizontal="left" wrapText="1"/>
    </xf>
    <xf numFmtId="0" fontId="4" fillId="3" borderId="33" xfId="0" applyFont="1" applyFill="1" applyBorder="1" applyAlignment="1">
      <alignment horizontal="left" wrapText="1"/>
    </xf>
    <xf numFmtId="0" fontId="4" fillId="3" borderId="6" xfId="0" applyFont="1" applyFill="1" applyBorder="1"/>
    <xf numFmtId="0" fontId="4" fillId="3" borderId="7" xfId="0" applyFont="1" applyFill="1" applyBorder="1"/>
    <xf numFmtId="0" fontId="4" fillId="3" borderId="8" xfId="0" applyFont="1" applyFill="1" applyBorder="1"/>
    <xf numFmtId="0" fontId="4" fillId="3" borderId="6" xfId="0" applyFont="1" applyFill="1" applyBorder="1" applyAlignment="1">
      <alignment horizontal="left"/>
    </xf>
    <xf numFmtId="0" fontId="4" fillId="3" borderId="7" xfId="0" applyFont="1" applyFill="1" applyBorder="1" applyAlignment="1">
      <alignment horizontal="left"/>
    </xf>
    <xf numFmtId="0" fontId="4" fillId="3" borderId="8" xfId="0" applyFont="1" applyFill="1" applyBorder="1" applyAlignment="1">
      <alignment horizontal="left"/>
    </xf>
    <xf numFmtId="0" fontId="7" fillId="4" borderId="34" xfId="0" applyFont="1" applyFill="1" applyBorder="1" applyAlignment="1">
      <alignment horizontal="right"/>
    </xf>
    <xf numFmtId="0" fontId="7" fillId="4" borderId="2" xfId="0" applyFont="1" applyFill="1" applyBorder="1" applyAlignment="1">
      <alignment horizontal="right"/>
    </xf>
    <xf numFmtId="0" fontId="7" fillId="4" borderId="3" xfId="0" applyFont="1" applyFill="1" applyBorder="1" applyAlignment="1">
      <alignment horizontal="right"/>
    </xf>
    <xf numFmtId="0" fontId="6" fillId="4" borderId="36" xfId="0" applyFont="1" applyFill="1" applyBorder="1" applyAlignment="1">
      <alignment horizontal="left"/>
    </xf>
    <xf numFmtId="0" fontId="2" fillId="3" borderId="6" xfId="0" applyFont="1" applyFill="1" applyBorder="1"/>
    <xf numFmtId="0" fontId="2" fillId="3" borderId="7" xfId="0" applyFont="1" applyFill="1" applyBorder="1"/>
    <xf numFmtId="0" fontId="2" fillId="3" borderId="8" xfId="0" applyFont="1" applyFill="1" applyBorder="1"/>
    <xf numFmtId="0" fontId="2" fillId="3" borderId="6" xfId="0" applyFont="1" applyFill="1" applyBorder="1" applyAlignment="1">
      <alignment horizontal="left"/>
    </xf>
    <xf numFmtId="0" fontId="2" fillId="3" borderId="7" xfId="0" applyFont="1" applyFill="1" applyBorder="1" applyAlignment="1">
      <alignment horizontal="left"/>
    </xf>
    <xf numFmtId="0" fontId="2" fillId="3" borderId="8" xfId="0" applyFont="1" applyFill="1" applyBorder="1" applyAlignment="1">
      <alignment horizontal="left"/>
    </xf>
    <xf numFmtId="0" fontId="7" fillId="5" borderId="2" xfId="0" applyFont="1" applyFill="1" applyBorder="1" applyAlignment="1">
      <alignment horizontal="center"/>
    </xf>
    <xf numFmtId="0" fontId="3" fillId="5" borderId="0" xfId="0" applyFont="1" applyFill="1" applyAlignment="1">
      <alignment horizontal="center" vertical="center" wrapText="1"/>
    </xf>
    <xf numFmtId="0" fontId="2" fillId="5" borderId="0" xfId="0" applyFont="1" applyFill="1" applyAlignment="1">
      <alignment horizontal="left" vertical="top" wrapText="1"/>
    </xf>
    <xf numFmtId="0" fontId="4" fillId="5" borderId="0" xfId="0" applyFont="1" applyFill="1" applyAlignment="1">
      <alignment horizontal="left"/>
    </xf>
    <xf numFmtId="0" fontId="16" fillId="5" borderId="0" xfId="0" applyFont="1" applyFill="1" applyAlignment="1">
      <alignment horizontal="left" vertical="top"/>
    </xf>
    <xf numFmtId="0" fontId="4" fillId="5" borderId="0" xfId="0" applyFont="1" applyFill="1" applyAlignment="1">
      <alignment horizontal="left" vertical="top"/>
    </xf>
    <xf numFmtId="0" fontId="4" fillId="5" borderId="0" xfId="0" applyFont="1" applyFill="1" applyAlignment="1">
      <alignment horizontal="left" vertical="top" wrapText="1"/>
    </xf>
    <xf numFmtId="0" fontId="6" fillId="5" borderId="0" xfId="0" applyFont="1" applyFill="1" applyAlignment="1">
      <alignment horizontal="left" vertical="top" wrapText="1"/>
    </xf>
    <xf numFmtId="0" fontId="6" fillId="4" borderId="10" xfId="0" applyFont="1" applyFill="1" applyBorder="1" applyAlignment="1">
      <alignment horizontal="center" vertical="center" wrapText="1"/>
    </xf>
    <xf numFmtId="0" fontId="6" fillId="4" borderId="11" xfId="0" applyFont="1" applyFill="1" applyBorder="1" applyAlignment="1">
      <alignment horizontal="center" vertical="center" wrapText="1"/>
    </xf>
    <xf numFmtId="0" fontId="6" fillId="4" borderId="12" xfId="0" applyFont="1" applyFill="1" applyBorder="1" applyAlignment="1">
      <alignment horizontal="center" vertical="center" wrapText="1"/>
    </xf>
    <xf numFmtId="0" fontId="6" fillId="4" borderId="17" xfId="0" applyFont="1" applyFill="1" applyBorder="1" applyAlignment="1">
      <alignment horizontal="left" vertical="top"/>
    </xf>
    <xf numFmtId="0" fontId="6" fillId="4" borderId="18" xfId="0" applyFont="1" applyFill="1" applyBorder="1" applyAlignment="1">
      <alignment horizontal="left" vertical="top"/>
    </xf>
    <xf numFmtId="0" fontId="11" fillId="3" borderId="0" xfId="0" applyFont="1" applyFill="1" applyAlignment="1">
      <alignment wrapText="1"/>
    </xf>
    <xf numFmtId="0" fontId="11" fillId="3" borderId="0" xfId="0" applyFont="1" applyFill="1" applyAlignment="1">
      <alignment horizontal="left" wrapText="1"/>
    </xf>
    <xf numFmtId="0" fontId="11" fillId="3" borderId="0" xfId="0" applyFont="1" applyFill="1" applyAlignment="1">
      <alignment vertical="top" wrapText="1"/>
    </xf>
    <xf numFmtId="0" fontId="11" fillId="3" borderId="2" xfId="0" applyFont="1" applyFill="1" applyBorder="1" applyAlignment="1">
      <alignment horizontal="center" wrapText="1"/>
    </xf>
    <xf numFmtId="0" fontId="12" fillId="3" borderId="0" xfId="0" applyFont="1" applyFill="1" applyAlignment="1">
      <alignment horizontal="center" wrapText="1"/>
    </xf>
    <xf numFmtId="0" fontId="12" fillId="5" borderId="0" xfId="0" applyFont="1" applyFill="1" applyAlignment="1">
      <alignment horizontal="left" wrapText="1"/>
    </xf>
    <xf numFmtId="0" fontId="12" fillId="5" borderId="0" xfId="0" applyFont="1" applyFill="1" applyAlignment="1">
      <alignment horizontal="left" vertical="top" wrapText="1"/>
    </xf>
    <xf numFmtId="0" fontId="11" fillId="3" borderId="0" xfId="0" applyFont="1" applyFill="1" applyAlignment="1" applyProtection="1">
      <alignment horizontal="left" vertical="top"/>
      <protection locked="0"/>
    </xf>
    <xf numFmtId="0" fontId="13" fillId="3" borderId="0" xfId="0" applyFont="1" applyFill="1" applyAlignment="1" applyProtection="1">
      <alignment horizontal="left" vertical="top"/>
      <protection locked="0"/>
    </xf>
    <xf numFmtId="0" fontId="15" fillId="3" borderId="0" xfId="0" applyFont="1" applyFill="1" applyAlignment="1">
      <alignment horizontal="center" wrapText="1"/>
    </xf>
    <xf numFmtId="0" fontId="12" fillId="3" borderId="43" xfId="0" applyFont="1" applyFill="1" applyBorder="1" applyAlignment="1">
      <alignment horizontal="center" vertical="center"/>
    </xf>
    <xf numFmtId="0" fontId="12" fillId="3" borderId="44" xfId="0" applyFont="1" applyFill="1" applyBorder="1" applyAlignment="1">
      <alignment horizontal="center" vertical="center"/>
    </xf>
    <xf numFmtId="0" fontId="12" fillId="3" borderId="51" xfId="0" applyFont="1" applyFill="1" applyBorder="1" applyAlignment="1">
      <alignment horizontal="center" vertical="center"/>
    </xf>
    <xf numFmtId="0" fontId="11" fillId="3" borderId="9" xfId="0" applyFont="1" applyFill="1" applyBorder="1" applyAlignment="1">
      <alignment wrapText="1"/>
    </xf>
    <xf numFmtId="0" fontId="11" fillId="3" borderId="13" xfId="0" applyFont="1" applyFill="1" applyBorder="1" applyAlignment="1">
      <alignment wrapText="1"/>
    </xf>
    <xf numFmtId="0" fontId="11" fillId="3" borderId="52" xfId="0" applyFont="1" applyFill="1" applyBorder="1" applyAlignment="1">
      <alignment wrapText="1"/>
    </xf>
    <xf numFmtId="0" fontId="11" fillId="3" borderId="49" xfId="0" applyFont="1" applyFill="1" applyBorder="1"/>
    <xf numFmtId="0" fontId="11" fillId="3" borderId="0" xfId="0" applyFont="1" applyFill="1"/>
    <xf numFmtId="0" fontId="11" fillId="3" borderId="53" xfId="0" applyFont="1" applyFill="1" applyBorder="1"/>
    <xf numFmtId="0" fontId="11" fillId="3" borderId="43" xfId="0" applyFont="1" applyFill="1" applyBorder="1" applyAlignment="1">
      <alignment horizontal="left" wrapText="1"/>
    </xf>
    <xf numFmtId="0" fontId="11" fillId="3" borderId="44" xfId="0" applyFont="1" applyFill="1" applyBorder="1" applyAlignment="1">
      <alignment horizontal="left" wrapText="1"/>
    </xf>
    <xf numFmtId="0" fontId="11" fillId="3" borderId="51" xfId="0" applyFont="1" applyFill="1" applyBorder="1" applyAlignment="1">
      <alignment horizontal="left" wrapText="1"/>
    </xf>
    <xf numFmtId="0" fontId="11" fillId="3" borderId="49" xfId="0" applyFont="1" applyFill="1" applyBorder="1" applyAlignment="1">
      <alignment horizontal="left" vertical="top" wrapText="1"/>
    </xf>
    <xf numFmtId="0" fontId="11" fillId="3" borderId="5" xfId="0" applyFont="1" applyFill="1" applyBorder="1" applyAlignment="1">
      <alignment horizontal="left" vertical="top" wrapText="1"/>
    </xf>
    <xf numFmtId="0" fontId="11" fillId="3" borderId="47" xfId="0" applyFont="1" applyFill="1" applyBorder="1" applyAlignment="1">
      <alignment horizontal="center"/>
    </xf>
    <xf numFmtId="0" fontId="11" fillId="3" borderId="4" xfId="0" applyFont="1" applyFill="1" applyBorder="1" applyAlignment="1">
      <alignment horizontal="center" vertical="top"/>
    </xf>
    <xf numFmtId="0" fontId="11" fillId="3" borderId="0" xfId="0" applyFont="1" applyFill="1" applyAlignment="1">
      <alignment horizontal="center" vertical="top"/>
    </xf>
    <xf numFmtId="0" fontId="11" fillId="3" borderId="5" xfId="0" applyFont="1" applyFill="1" applyBorder="1" applyAlignment="1">
      <alignment horizontal="center" vertical="top"/>
    </xf>
    <xf numFmtId="0" fontId="11" fillId="3" borderId="23" xfId="0" applyFont="1" applyFill="1" applyBorder="1" applyAlignment="1">
      <alignment horizontal="left" vertical="top" wrapText="1"/>
    </xf>
    <xf numFmtId="0" fontId="11" fillId="3" borderId="24" xfId="0" applyFont="1" applyFill="1" applyBorder="1" applyAlignment="1">
      <alignment horizontal="left" vertical="top" wrapText="1"/>
    </xf>
    <xf numFmtId="0" fontId="11" fillId="3" borderId="25" xfId="0" applyFont="1" applyFill="1" applyBorder="1" applyAlignment="1">
      <alignment horizontal="left" vertical="top" wrapText="1"/>
    </xf>
    <xf numFmtId="0" fontId="11" fillId="3" borderId="50" xfId="0" applyFont="1" applyFill="1" applyBorder="1" applyAlignment="1">
      <alignment horizontal="center"/>
    </xf>
    <xf numFmtId="0" fontId="11" fillId="3" borderId="26" xfId="0" applyFont="1" applyFill="1" applyBorder="1" applyAlignment="1">
      <alignment horizontal="center" vertical="top"/>
    </xf>
    <xf numFmtId="0" fontId="11" fillId="3" borderId="24" xfId="0" applyFont="1" applyFill="1" applyBorder="1" applyAlignment="1">
      <alignment horizontal="center" vertical="top"/>
    </xf>
    <xf numFmtId="0" fontId="11" fillId="3" borderId="25" xfId="0" applyFont="1" applyFill="1" applyBorder="1" applyAlignment="1">
      <alignment horizontal="center" vertical="top"/>
    </xf>
    <xf numFmtId="0" fontId="11" fillId="3" borderId="38" xfId="0" applyFont="1" applyFill="1" applyBorder="1"/>
    <xf numFmtId="0" fontId="11" fillId="3" borderId="48" xfId="0" applyFont="1" applyFill="1" applyBorder="1"/>
    <xf numFmtId="0" fontId="11" fillId="3" borderId="21" xfId="0" applyFont="1" applyFill="1" applyBorder="1" applyAlignment="1">
      <alignment horizontal="center"/>
    </xf>
    <xf numFmtId="0" fontId="11" fillId="3" borderId="6" xfId="0" applyFont="1" applyFill="1" applyBorder="1" applyAlignment="1">
      <alignment horizontal="center" vertical="top"/>
    </xf>
    <xf numFmtId="0" fontId="11" fillId="3" borderId="7" xfId="0" applyFont="1" applyFill="1" applyBorder="1" applyAlignment="1">
      <alignment horizontal="center" vertical="top"/>
    </xf>
    <xf numFmtId="0" fontId="11" fillId="3" borderId="8" xfId="0" applyFont="1" applyFill="1" applyBorder="1" applyAlignment="1">
      <alignment horizontal="center" vertical="top"/>
    </xf>
    <xf numFmtId="0" fontId="11" fillId="3" borderId="20" xfId="0" applyFont="1" applyFill="1" applyBorder="1"/>
    <xf numFmtId="0" fontId="11" fillId="3" borderId="21" xfId="0" applyFont="1" applyFill="1" applyBorder="1"/>
    <xf numFmtId="0" fontId="11" fillId="3" borderId="1" xfId="0" applyFont="1" applyFill="1" applyBorder="1" applyAlignment="1">
      <alignment horizontal="center" vertical="top"/>
    </xf>
    <xf numFmtId="0" fontId="11" fillId="3" borderId="2" xfId="0" applyFont="1" applyFill="1" applyBorder="1" applyAlignment="1">
      <alignment horizontal="center" vertical="top"/>
    </xf>
    <xf numFmtId="0" fontId="12" fillId="3" borderId="0" xfId="0" applyFont="1" applyFill="1" applyAlignment="1">
      <alignment horizontal="center"/>
    </xf>
    <xf numFmtId="0" fontId="12" fillId="3" borderId="10" xfId="0" applyFont="1" applyFill="1" applyBorder="1" applyAlignment="1">
      <alignment horizontal="center" vertical="top" wrapText="1"/>
    </xf>
    <xf numFmtId="0" fontId="12" fillId="3" borderId="11" xfId="0" applyFont="1" applyFill="1" applyBorder="1" applyAlignment="1">
      <alignment horizontal="center" vertical="top" wrapText="1"/>
    </xf>
    <xf numFmtId="0" fontId="11" fillId="3" borderId="11" xfId="0" applyFont="1" applyFill="1" applyBorder="1" applyAlignment="1">
      <alignment vertical="top" wrapText="1"/>
    </xf>
    <xf numFmtId="0" fontId="15" fillId="3" borderId="0" xfId="0" applyFont="1" applyFill="1" applyAlignment="1">
      <alignment horizontal="center"/>
    </xf>
    <xf numFmtId="0" fontId="11" fillId="3" borderId="59" xfId="0" applyFont="1" applyFill="1" applyBorder="1" applyAlignment="1">
      <alignment horizontal="left"/>
    </xf>
    <xf numFmtId="0" fontId="11" fillId="3" borderId="7" xfId="0" applyFont="1" applyFill="1" applyBorder="1" applyAlignment="1">
      <alignment horizontal="left"/>
    </xf>
    <xf numFmtId="0" fontId="11" fillId="3" borderId="8" xfId="0" applyFont="1" applyFill="1" applyBorder="1" applyAlignment="1">
      <alignment horizontal="left"/>
    </xf>
    <xf numFmtId="0" fontId="11" fillId="3" borderId="6" xfId="0" applyFont="1" applyFill="1" applyBorder="1" applyAlignment="1">
      <alignment horizontal="center"/>
    </xf>
    <xf numFmtId="0" fontId="11" fillId="3" borderId="8" xfId="0" applyFont="1" applyFill="1" applyBorder="1" applyAlignment="1">
      <alignment horizontal="center"/>
    </xf>
    <xf numFmtId="0" fontId="11" fillId="3" borderId="16" xfId="0" applyFont="1" applyFill="1" applyBorder="1"/>
    <xf numFmtId="0" fontId="11" fillId="3" borderId="36" xfId="0" applyFont="1" applyFill="1" applyBorder="1"/>
    <xf numFmtId="0" fontId="11" fillId="3" borderId="36" xfId="0" applyFont="1" applyFill="1" applyBorder="1" applyAlignment="1">
      <alignment horizontal="center"/>
    </xf>
    <xf numFmtId="0" fontId="11" fillId="3" borderId="17" xfId="0" applyFont="1" applyFill="1" applyBorder="1" applyAlignment="1">
      <alignment horizontal="center" vertical="top"/>
    </xf>
    <xf numFmtId="0" fontId="11" fillId="3" borderId="18" xfId="0" applyFont="1" applyFill="1" applyBorder="1" applyAlignment="1">
      <alignment horizontal="center" vertical="top"/>
    </xf>
    <xf numFmtId="0" fontId="11" fillId="3" borderId="29" xfId="0" applyFont="1" applyFill="1" applyBorder="1" applyAlignment="1">
      <alignment horizontal="center" vertical="top"/>
    </xf>
    <xf numFmtId="0" fontId="13" fillId="3" borderId="2" xfId="0" applyFont="1" applyFill="1" applyBorder="1" applyAlignment="1">
      <alignment horizontal="center"/>
    </xf>
    <xf numFmtId="0" fontId="12" fillId="3" borderId="0" xfId="1" applyFont="1" applyFill="1" applyBorder="1" applyAlignment="1">
      <alignment horizontal="center" vertical="top"/>
    </xf>
    <xf numFmtId="0" fontId="15" fillId="3" borderId="0" xfId="1" applyFont="1" applyFill="1" applyBorder="1" applyAlignment="1">
      <alignment horizontal="center" vertical="top"/>
    </xf>
  </cellXfs>
  <cellStyles count="4">
    <cellStyle name="Geras" xfId="1" builtinId="26"/>
    <cellStyle name="Įprastas" xfId="0" builtinId="0"/>
    <cellStyle name="Normal 2" xfId="2" xr:uid="{BD91AB09-07ED-49CA-A135-89842C43E702}"/>
    <cellStyle name="Normal_Sheet1" xfId="3" xr:uid="{0BA75AFA-68E2-465A-9EF3-51ABABE99F5A}"/>
  </cellStyles>
  <dxfs count="7">
    <dxf>
      <fill>
        <patternFill>
          <bgColor rgb="FF92D050"/>
        </patternFill>
      </fill>
    </dxf>
    <dxf>
      <fill>
        <patternFill>
          <bgColor rgb="FFFF0000"/>
        </patternFill>
      </fill>
    </dxf>
    <dxf>
      <fill>
        <patternFill>
          <bgColor rgb="FF92D050"/>
        </patternFill>
      </fill>
    </dxf>
    <dxf>
      <fill>
        <patternFill>
          <bgColor rgb="FF92D050"/>
        </patternFill>
      </fill>
    </dxf>
    <dxf>
      <fill>
        <patternFill>
          <bgColor rgb="FFFF0000"/>
        </patternFill>
      </fill>
    </dxf>
    <dxf>
      <fill>
        <patternFill>
          <bgColor rgb="FF92D050"/>
        </patternFill>
      </fill>
    </dxf>
    <dxf>
      <fill>
        <patternFill>
          <bgColor rgb="FFFF0000"/>
        </patternFill>
      </fill>
    </dxf>
  </dxfs>
  <tableStyles count="0" defaultTableStyle="TableStyleMedium2" defaultPivotStyle="PivotStyleLight16"/>
  <colors>
    <mruColors>
      <color rgb="FFFF979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2013“ – 2022 m. t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A76695-B13D-4C7F-95A8-7CF3F04C51B3}">
  <sheetPr>
    <tabColor rgb="FFFFFF00"/>
  </sheetPr>
  <dimension ref="A1:K32"/>
  <sheetViews>
    <sheetView zoomScale="70" zoomScaleNormal="70" workbookViewId="0">
      <selection activeCell="Q6" sqref="Q6"/>
    </sheetView>
  </sheetViews>
  <sheetFormatPr defaultColWidth="8.88671875" defaultRowHeight="13.8" x14ac:dyDescent="0.25"/>
  <cols>
    <col min="1" max="3" width="8.88671875" style="75"/>
    <col min="4" max="4" width="15.109375" style="75" customWidth="1"/>
    <col min="5" max="9" width="8.88671875" style="75"/>
    <col min="10" max="10" width="9.44140625" style="75" customWidth="1"/>
    <col min="11" max="11" width="30.33203125" style="75" customWidth="1"/>
    <col min="12" max="16384" width="8.88671875" style="75"/>
  </cols>
  <sheetData>
    <row r="1" spans="1:11" x14ac:dyDescent="0.25">
      <c r="A1" s="139" t="s">
        <v>124</v>
      </c>
      <c r="B1" s="139"/>
      <c r="C1" s="139"/>
      <c r="D1" s="139"/>
      <c r="E1" s="139"/>
      <c r="F1" s="139"/>
      <c r="G1" s="139"/>
      <c r="H1" s="139"/>
      <c r="I1" s="139"/>
      <c r="J1" s="139"/>
      <c r="K1" s="139"/>
    </row>
    <row r="2" spans="1:11" ht="44.4" customHeight="1" x14ac:dyDescent="0.25">
      <c r="A2" s="184" t="s">
        <v>227</v>
      </c>
      <c r="B2" s="184"/>
      <c r="C2" s="184"/>
      <c r="D2" s="184"/>
      <c r="E2" s="184"/>
      <c r="F2" s="184"/>
      <c r="G2" s="184"/>
      <c r="H2" s="184"/>
      <c r="I2" s="184"/>
      <c r="J2" s="184"/>
      <c r="K2" s="184"/>
    </row>
    <row r="3" spans="1:11" x14ac:dyDescent="0.25">
      <c r="A3" s="88"/>
      <c r="B3" s="88"/>
      <c r="C3" s="88"/>
      <c r="D3" s="88"/>
      <c r="E3" s="88"/>
      <c r="F3" s="88"/>
      <c r="G3" s="88"/>
      <c r="H3" s="88"/>
      <c r="I3" s="88"/>
      <c r="J3" s="88"/>
      <c r="K3" s="88"/>
    </row>
    <row r="4" spans="1:11" x14ac:dyDescent="0.25">
      <c r="A4" s="185" t="s">
        <v>125</v>
      </c>
      <c r="B4" s="185"/>
      <c r="C4" s="185"/>
      <c r="D4" s="185"/>
      <c r="E4" s="185"/>
      <c r="F4" s="185"/>
      <c r="G4" s="185"/>
      <c r="H4" s="185"/>
      <c r="I4" s="185"/>
      <c r="J4" s="185"/>
      <c r="K4" s="185"/>
    </row>
    <row r="5" spans="1:11" x14ac:dyDescent="0.25">
      <c r="A5" s="191" t="s">
        <v>221</v>
      </c>
      <c r="B5" s="191"/>
      <c r="C5" s="191"/>
      <c r="D5" s="191"/>
      <c r="E5" s="191"/>
      <c r="F5" s="191"/>
      <c r="G5" s="191"/>
      <c r="H5" s="191"/>
      <c r="I5" s="191"/>
      <c r="J5" s="191"/>
      <c r="K5" s="191"/>
    </row>
    <row r="6" spans="1:11" x14ac:dyDescent="0.25">
      <c r="A6" s="88"/>
      <c r="B6" s="88"/>
      <c r="C6" s="88"/>
      <c r="D6" s="88"/>
      <c r="E6" s="88"/>
      <c r="F6" s="88"/>
      <c r="G6" s="88"/>
      <c r="H6" s="88"/>
      <c r="I6" s="88"/>
      <c r="J6" s="88"/>
      <c r="K6" s="88"/>
    </row>
    <row r="7" spans="1:11" x14ac:dyDescent="0.25">
      <c r="A7" s="186" t="s">
        <v>198</v>
      </c>
      <c r="B7" s="186"/>
      <c r="C7" s="186"/>
      <c r="D7" s="186"/>
      <c r="E7" s="187"/>
      <c r="F7" s="187"/>
      <c r="G7" s="187"/>
      <c r="H7" s="187"/>
      <c r="I7" s="187"/>
      <c r="J7" s="187"/>
      <c r="K7" s="187"/>
    </row>
    <row r="8" spans="1:11" x14ac:dyDescent="0.25">
      <c r="A8" s="140" t="s">
        <v>122</v>
      </c>
      <c r="B8" s="140"/>
      <c r="C8" s="140"/>
      <c r="D8" s="140"/>
      <c r="E8" s="188"/>
      <c r="F8" s="188"/>
      <c r="G8" s="188"/>
      <c r="H8" s="188"/>
      <c r="I8" s="188"/>
      <c r="J8" s="188"/>
      <c r="K8" s="188"/>
    </row>
    <row r="9" spans="1:11" ht="25.95" customHeight="1" x14ac:dyDescent="0.25">
      <c r="A9" s="155" t="s">
        <v>133</v>
      </c>
      <c r="B9" s="155"/>
      <c r="C9" s="155"/>
      <c r="D9" s="155"/>
      <c r="E9" s="188"/>
      <c r="F9" s="188"/>
      <c r="G9" s="188"/>
      <c r="H9" s="188"/>
      <c r="I9" s="188"/>
      <c r="J9" s="188"/>
      <c r="K9" s="188"/>
    </row>
    <row r="10" spans="1:11" ht="16.2" customHeight="1" thickBot="1" x14ac:dyDescent="0.3">
      <c r="A10" s="189" t="s">
        <v>134</v>
      </c>
      <c r="B10" s="189"/>
      <c r="C10" s="189"/>
      <c r="D10" s="189"/>
      <c r="E10" s="190"/>
      <c r="F10" s="190"/>
      <c r="G10" s="190"/>
      <c r="H10" s="190"/>
      <c r="I10" s="190"/>
      <c r="J10" s="190"/>
      <c r="K10" s="190"/>
    </row>
    <row r="11" spans="1:11" ht="85.95" customHeight="1" thickBot="1" x14ac:dyDescent="0.3">
      <c r="A11" s="178" t="s">
        <v>132</v>
      </c>
      <c r="B11" s="179"/>
      <c r="C11" s="179"/>
      <c r="D11" s="180"/>
      <c r="E11" s="181"/>
      <c r="F11" s="182"/>
      <c r="G11" s="182"/>
      <c r="H11" s="182"/>
      <c r="I11" s="182"/>
      <c r="J11" s="182"/>
      <c r="K11" s="183"/>
    </row>
    <row r="12" spans="1:11" ht="13.2" customHeight="1" thickBot="1" x14ac:dyDescent="0.3">
      <c r="A12" s="76"/>
      <c r="B12" s="77"/>
      <c r="C12" s="77"/>
      <c r="D12" s="78"/>
      <c r="E12" s="79"/>
      <c r="F12" s="80"/>
      <c r="G12" s="80"/>
      <c r="H12" s="80"/>
      <c r="I12" s="80"/>
      <c r="J12" s="80"/>
      <c r="K12" s="81"/>
    </row>
    <row r="13" spans="1:11" ht="72" customHeight="1" x14ac:dyDescent="0.25">
      <c r="A13" s="142" t="s">
        <v>199</v>
      </c>
      <c r="B13" s="143"/>
      <c r="C13" s="143"/>
      <c r="D13" s="144"/>
      <c r="E13" s="145"/>
      <c r="F13" s="146"/>
      <c r="G13" s="146"/>
      <c r="H13" s="146"/>
      <c r="I13" s="146"/>
      <c r="J13" s="146"/>
      <c r="K13" s="147"/>
    </row>
    <row r="14" spans="1:11" ht="14.4" thickBot="1" x14ac:dyDescent="0.3">
      <c r="A14" s="156"/>
      <c r="B14" s="157"/>
      <c r="C14" s="157"/>
      <c r="D14" s="158"/>
      <c r="E14" s="159"/>
      <c r="F14" s="160"/>
      <c r="G14" s="160"/>
      <c r="H14" s="160"/>
      <c r="I14" s="160"/>
      <c r="J14" s="160"/>
      <c r="K14" s="161"/>
    </row>
    <row r="15" spans="1:11" ht="26.25" customHeight="1" x14ac:dyDescent="0.25">
      <c r="A15" s="142" t="s">
        <v>200</v>
      </c>
      <c r="B15" s="143"/>
      <c r="C15" s="143"/>
      <c r="D15" s="144"/>
      <c r="E15" s="145"/>
      <c r="F15" s="146"/>
      <c r="G15" s="146"/>
      <c r="H15" s="146"/>
      <c r="I15" s="146"/>
      <c r="J15" s="146"/>
      <c r="K15" s="147"/>
    </row>
    <row r="16" spans="1:11" x14ac:dyDescent="0.25">
      <c r="A16" s="148" t="s">
        <v>122</v>
      </c>
      <c r="B16" s="149"/>
      <c r="C16" s="149"/>
      <c r="D16" s="150"/>
      <c r="E16" s="151"/>
      <c r="F16" s="152"/>
      <c r="G16" s="152"/>
      <c r="H16" s="152"/>
      <c r="I16" s="152"/>
      <c r="J16" s="152"/>
      <c r="K16" s="153"/>
    </row>
    <row r="17" spans="1:11" x14ac:dyDescent="0.25">
      <c r="A17" s="140"/>
      <c r="B17" s="140"/>
      <c r="C17" s="140"/>
      <c r="D17" s="140"/>
      <c r="E17" s="154"/>
      <c r="F17" s="154"/>
      <c r="G17" s="154"/>
      <c r="H17" s="154"/>
      <c r="I17" s="154"/>
      <c r="J17" s="154"/>
      <c r="K17" s="154"/>
    </row>
    <row r="18" spans="1:11" ht="28.95" customHeight="1" x14ac:dyDescent="0.25">
      <c r="A18" s="155" t="s">
        <v>201</v>
      </c>
      <c r="B18" s="155"/>
      <c r="C18" s="155"/>
      <c r="D18" s="155"/>
      <c r="E18" s="141"/>
      <c r="F18" s="141"/>
      <c r="G18" s="141"/>
      <c r="H18" s="141"/>
      <c r="I18" s="141"/>
      <c r="J18" s="141"/>
      <c r="K18" s="141"/>
    </row>
    <row r="19" spans="1:11" x14ac:dyDescent="0.25">
      <c r="A19" s="140" t="s">
        <v>122</v>
      </c>
      <c r="B19" s="140"/>
      <c r="C19" s="140"/>
      <c r="D19" s="140"/>
      <c r="E19" s="141"/>
      <c r="F19" s="141"/>
      <c r="G19" s="141"/>
      <c r="H19" s="141"/>
      <c r="I19" s="141"/>
      <c r="J19" s="141"/>
      <c r="K19" s="141"/>
    </row>
    <row r="20" spans="1:11" x14ac:dyDescent="0.25">
      <c r="A20" s="82"/>
      <c r="B20" s="83"/>
      <c r="C20" s="83"/>
      <c r="D20" s="84"/>
      <c r="E20" s="85"/>
      <c r="F20" s="86"/>
      <c r="G20" s="86"/>
      <c r="H20" s="86"/>
      <c r="I20" s="86"/>
      <c r="J20" s="86"/>
      <c r="K20" s="87"/>
    </row>
    <row r="21" spans="1:11" ht="56.4" customHeight="1" x14ac:dyDescent="0.25">
      <c r="A21" s="133" t="s">
        <v>135</v>
      </c>
      <c r="B21" s="134"/>
      <c r="C21" s="134"/>
      <c r="D21" s="135"/>
      <c r="E21" s="136"/>
      <c r="F21" s="137"/>
      <c r="G21" s="137"/>
      <c r="H21" s="137"/>
      <c r="I21" s="137"/>
      <c r="J21" s="137"/>
      <c r="K21" s="138"/>
    </row>
    <row r="22" spans="1:11" ht="15" customHeight="1" x14ac:dyDescent="0.25">
      <c r="A22" s="140"/>
      <c r="B22" s="140"/>
      <c r="C22" s="140"/>
      <c r="D22" s="140"/>
      <c r="E22" s="154"/>
      <c r="F22" s="154"/>
      <c r="G22" s="154"/>
      <c r="H22" s="154"/>
      <c r="I22" s="154"/>
      <c r="J22" s="154"/>
      <c r="K22" s="154"/>
    </row>
    <row r="23" spans="1:11" ht="86.4" customHeight="1" x14ac:dyDescent="0.25">
      <c r="A23" s="168" t="s">
        <v>136</v>
      </c>
      <c r="B23" s="169"/>
      <c r="C23" s="169"/>
      <c r="D23" s="169"/>
      <c r="E23" s="169"/>
      <c r="F23" s="169"/>
      <c r="G23" s="169"/>
      <c r="H23" s="169"/>
      <c r="I23" s="169"/>
      <c r="J23" s="169"/>
      <c r="K23" s="169"/>
    </row>
    <row r="24" spans="1:11" ht="15.6" customHeight="1" x14ac:dyDescent="0.25">
      <c r="A24" s="170"/>
      <c r="B24" s="170"/>
      <c r="C24" s="170"/>
      <c r="D24" s="170"/>
      <c r="E24" s="170"/>
      <c r="F24" s="170"/>
      <c r="G24" s="170"/>
      <c r="H24" s="170"/>
      <c r="I24" s="170"/>
      <c r="J24" s="170"/>
      <c r="K24" s="170"/>
    </row>
    <row r="25" spans="1:11" ht="15" customHeight="1" x14ac:dyDescent="0.25">
      <c r="A25" s="171" t="s">
        <v>137</v>
      </c>
      <c r="B25" s="172"/>
      <c r="C25" s="172"/>
      <c r="D25" s="172"/>
      <c r="E25" s="172"/>
      <c r="F25" s="172"/>
      <c r="G25" s="172"/>
      <c r="H25" s="172"/>
      <c r="I25" s="172"/>
      <c r="J25" s="172"/>
      <c r="K25" s="172"/>
    </row>
    <row r="26" spans="1:11" ht="15.6" customHeight="1" x14ac:dyDescent="0.25">
      <c r="A26" s="173" t="s">
        <v>202</v>
      </c>
      <c r="B26" s="174"/>
      <c r="C26" s="174"/>
      <c r="D26" s="174"/>
      <c r="E26" s="174"/>
      <c r="F26" s="174"/>
      <c r="G26" s="174"/>
      <c r="H26" s="174"/>
      <c r="I26" s="174"/>
      <c r="J26" s="174"/>
      <c r="K26" s="174"/>
    </row>
    <row r="27" spans="1:11" ht="28.2" customHeight="1" x14ac:dyDescent="0.25">
      <c r="A27" s="173" t="s">
        <v>203</v>
      </c>
      <c r="B27" s="173"/>
      <c r="C27" s="173"/>
      <c r="D27" s="173"/>
      <c r="E27" s="173"/>
      <c r="F27" s="173"/>
      <c r="G27" s="173"/>
      <c r="H27" s="173"/>
      <c r="I27" s="173"/>
      <c r="J27" s="173"/>
      <c r="K27" s="173"/>
    </row>
    <row r="28" spans="1:11" ht="14.25" customHeight="1" x14ac:dyDescent="0.25">
      <c r="A28" s="175" t="s">
        <v>204</v>
      </c>
      <c r="B28" s="175"/>
      <c r="C28" s="175"/>
      <c r="D28" s="175"/>
      <c r="E28" s="175"/>
      <c r="F28" s="175"/>
      <c r="G28" s="175"/>
      <c r="H28" s="175"/>
      <c r="I28" s="175"/>
      <c r="J28" s="175"/>
      <c r="K28" s="175"/>
    </row>
    <row r="29" spans="1:11" ht="28.95" customHeight="1" x14ac:dyDescent="0.25">
      <c r="A29" s="176" t="s">
        <v>205</v>
      </c>
      <c r="B29" s="176"/>
      <c r="C29" s="176"/>
      <c r="D29" s="176"/>
      <c r="E29" s="176"/>
      <c r="F29" s="176"/>
      <c r="G29" s="176"/>
      <c r="H29" s="176"/>
      <c r="I29" s="176"/>
      <c r="J29" s="176"/>
      <c r="K29" s="176"/>
    </row>
    <row r="30" spans="1:11" ht="15" customHeight="1" x14ac:dyDescent="0.25">
      <c r="A30" s="173" t="s">
        <v>206</v>
      </c>
      <c r="B30" s="173"/>
      <c r="C30" s="173"/>
      <c r="D30" s="173"/>
      <c r="E30" s="173"/>
      <c r="F30" s="173"/>
      <c r="G30" s="173"/>
      <c r="H30" s="173"/>
      <c r="I30" s="173"/>
      <c r="J30" s="173"/>
      <c r="K30" s="173"/>
    </row>
    <row r="31" spans="1:11" ht="45" customHeight="1" x14ac:dyDescent="0.25">
      <c r="A31" s="177" t="s">
        <v>207</v>
      </c>
      <c r="B31" s="177"/>
      <c r="C31" s="177"/>
      <c r="D31" s="177"/>
      <c r="E31" s="177"/>
      <c r="F31" s="177"/>
      <c r="G31" s="177"/>
      <c r="H31" s="177"/>
      <c r="I31" s="177"/>
      <c r="J31" s="177"/>
      <c r="K31" s="177"/>
    </row>
    <row r="32" spans="1:11" ht="41.25" customHeight="1" x14ac:dyDescent="0.25">
      <c r="A32" s="162" t="s">
        <v>123</v>
      </c>
      <c r="B32" s="163"/>
      <c r="C32" s="163"/>
      <c r="D32" s="164"/>
      <c r="E32" s="165"/>
      <c r="F32" s="166"/>
      <c r="G32" s="166"/>
      <c r="H32" s="166"/>
      <c r="I32" s="166"/>
      <c r="J32" s="166"/>
      <c r="K32" s="167"/>
    </row>
  </sheetData>
  <protectedRanges>
    <protectedRange sqref="E17:K22 E14:K16 E7:K13" name="Diapazonas1_5"/>
  </protectedRanges>
  <mergeCells count="43">
    <mergeCell ref="E13:K13"/>
    <mergeCell ref="A11:D11"/>
    <mergeCell ref="E11:K11"/>
    <mergeCell ref="A2:K2"/>
    <mergeCell ref="A4:K4"/>
    <mergeCell ref="A7:D7"/>
    <mergeCell ref="E7:K7"/>
    <mergeCell ref="A8:D8"/>
    <mergeCell ref="E8:K8"/>
    <mergeCell ref="A9:D9"/>
    <mergeCell ref="E9:K9"/>
    <mergeCell ref="A10:D10"/>
    <mergeCell ref="E10:K10"/>
    <mergeCell ref="A5:K5"/>
    <mergeCell ref="A32:D32"/>
    <mergeCell ref="E32:K32"/>
    <mergeCell ref="A22:D22"/>
    <mergeCell ref="E22:K22"/>
    <mergeCell ref="A23:K23"/>
    <mergeCell ref="A24:K24"/>
    <mergeCell ref="A25:K25"/>
    <mergeCell ref="A26:K26"/>
    <mergeCell ref="A27:K27"/>
    <mergeCell ref="A28:K28"/>
    <mergeCell ref="A29:K29"/>
    <mergeCell ref="A30:K30"/>
    <mergeCell ref="A31:K31"/>
    <mergeCell ref="A21:D21"/>
    <mergeCell ref="E21:K21"/>
    <mergeCell ref="A1:K1"/>
    <mergeCell ref="A19:D19"/>
    <mergeCell ref="E19:K19"/>
    <mergeCell ref="A15:D15"/>
    <mergeCell ref="E15:K15"/>
    <mergeCell ref="A16:D16"/>
    <mergeCell ref="E16:K16"/>
    <mergeCell ref="A17:D17"/>
    <mergeCell ref="E17:K17"/>
    <mergeCell ref="A18:D18"/>
    <mergeCell ref="E18:K18"/>
    <mergeCell ref="A13:D13"/>
    <mergeCell ref="A14:D14"/>
    <mergeCell ref="E14:K14"/>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2982D7-AB3E-4AAF-8A21-1282EB3C444D}">
  <sheetPr>
    <tabColor rgb="FF00B050"/>
  </sheetPr>
  <dimension ref="A1:P139"/>
  <sheetViews>
    <sheetView tabSelected="1" topLeftCell="A110" zoomScale="70" zoomScaleNormal="70" workbookViewId="0">
      <selection activeCell="W131" sqref="W131"/>
    </sheetView>
  </sheetViews>
  <sheetFormatPr defaultRowHeight="14.4" x14ac:dyDescent="0.3"/>
  <cols>
    <col min="1" max="1" width="8.88671875" style="26"/>
    <col min="10" max="10" width="13.33203125" customWidth="1"/>
    <col min="11" max="11" width="12" customWidth="1"/>
    <col min="12" max="12" width="13.109375" customWidth="1"/>
    <col min="13" max="13" width="12.109375" customWidth="1"/>
    <col min="14" max="15" width="13.6640625" customWidth="1"/>
    <col min="16" max="16" width="8.88671875" style="26"/>
  </cols>
  <sheetData>
    <row r="1" spans="1:15" ht="15.6" customHeight="1" x14ac:dyDescent="0.3">
      <c r="A1" s="41"/>
      <c r="B1" s="265" t="s">
        <v>196</v>
      </c>
      <c r="C1" s="265"/>
      <c r="D1" s="265"/>
      <c r="E1" s="265"/>
      <c r="F1" s="265"/>
      <c r="G1" s="265"/>
      <c r="H1" s="265"/>
      <c r="I1" s="265"/>
      <c r="J1" s="265"/>
      <c r="K1" s="265"/>
      <c r="L1" s="265"/>
      <c r="M1" s="265"/>
      <c r="N1" s="265"/>
      <c r="O1" s="265"/>
    </row>
    <row r="2" spans="1:15" x14ac:dyDescent="0.3">
      <c r="A2" s="28"/>
      <c r="B2" s="266" t="s">
        <v>208</v>
      </c>
      <c r="C2" s="266"/>
      <c r="D2" s="266"/>
      <c r="E2" s="266"/>
      <c r="F2" s="266"/>
      <c r="G2" s="266"/>
      <c r="H2" s="266"/>
      <c r="I2" s="266"/>
      <c r="J2" s="266"/>
      <c r="K2" s="266"/>
      <c r="L2" s="266"/>
      <c r="M2" s="266"/>
      <c r="N2" s="266"/>
      <c r="O2" s="266"/>
    </row>
    <row r="3" spans="1:15" x14ac:dyDescent="0.3">
      <c r="A3" s="28"/>
      <c r="B3" s="29"/>
      <c r="C3" s="29"/>
      <c r="D3" s="29"/>
      <c r="E3" s="29"/>
      <c r="F3" s="29"/>
      <c r="G3" s="29"/>
      <c r="H3" s="29"/>
      <c r="I3" s="29"/>
      <c r="J3" s="29"/>
      <c r="K3" s="29"/>
      <c r="L3" s="29"/>
      <c r="M3" s="29"/>
      <c r="N3" s="29"/>
      <c r="O3" s="29"/>
    </row>
    <row r="4" spans="1:15" ht="27" customHeight="1" x14ac:dyDescent="0.3">
      <c r="A4" s="28"/>
      <c r="B4" s="267" t="s">
        <v>243</v>
      </c>
      <c r="C4" s="267"/>
      <c r="D4" s="267"/>
      <c r="E4" s="267"/>
      <c r="F4" s="267"/>
      <c r="G4" s="267"/>
      <c r="H4" s="267"/>
      <c r="I4" s="267"/>
      <c r="J4" s="267"/>
      <c r="K4" s="267"/>
      <c r="L4" s="267"/>
      <c r="M4" s="267"/>
      <c r="N4" s="267"/>
      <c r="O4" s="29"/>
    </row>
    <row r="5" spans="1:15" x14ac:dyDescent="0.3">
      <c r="A5" s="28"/>
      <c r="B5" s="268" t="s">
        <v>0</v>
      </c>
      <c r="C5" s="268"/>
      <c r="D5" s="268"/>
      <c r="E5" s="268"/>
      <c r="F5" s="268"/>
      <c r="G5" s="268"/>
      <c r="H5" s="268"/>
      <c r="I5" s="268"/>
      <c r="J5" s="268"/>
      <c r="K5" s="268"/>
      <c r="L5" s="268"/>
      <c r="M5" s="268"/>
      <c r="N5" s="268"/>
      <c r="O5" s="29"/>
    </row>
    <row r="6" spans="1:15" x14ac:dyDescent="0.3">
      <c r="A6" s="28"/>
      <c r="B6" s="269" t="s">
        <v>226</v>
      </c>
      <c r="C6" s="269"/>
      <c r="D6" s="269"/>
      <c r="E6" s="269"/>
      <c r="F6" s="269"/>
      <c r="G6" s="269"/>
      <c r="H6" s="269"/>
      <c r="I6" s="269"/>
      <c r="J6" s="269"/>
      <c r="K6" s="269"/>
      <c r="L6" s="269"/>
      <c r="M6" s="269"/>
      <c r="N6" s="269"/>
      <c r="O6" s="42"/>
    </row>
    <row r="7" spans="1:15" x14ac:dyDescent="0.3">
      <c r="A7" s="28"/>
      <c r="B7" s="270" t="s">
        <v>127</v>
      </c>
      <c r="C7" s="270"/>
      <c r="D7" s="270"/>
      <c r="E7" s="270"/>
      <c r="F7" s="270"/>
      <c r="G7" s="270"/>
      <c r="H7" s="270"/>
      <c r="I7" s="270"/>
      <c r="J7" s="270"/>
      <c r="K7" s="270"/>
      <c r="L7" s="270"/>
      <c r="M7" s="270"/>
      <c r="N7" s="270"/>
      <c r="O7" s="42"/>
    </row>
    <row r="8" spans="1:15" x14ac:dyDescent="0.3">
      <c r="A8" s="28"/>
      <c r="B8" s="270" t="s">
        <v>1</v>
      </c>
      <c r="C8" s="270"/>
      <c r="D8" s="270"/>
      <c r="E8" s="270"/>
      <c r="F8" s="270"/>
      <c r="G8" s="270"/>
      <c r="H8" s="270"/>
      <c r="I8" s="270"/>
      <c r="J8" s="270"/>
      <c r="K8" s="270"/>
      <c r="L8" s="270"/>
      <c r="M8" s="270"/>
      <c r="N8" s="270"/>
      <c r="O8" s="42"/>
    </row>
    <row r="9" spans="1:15" ht="40.200000000000003" customHeight="1" x14ac:dyDescent="0.3">
      <c r="A9" s="28"/>
      <c r="B9" s="271" t="s">
        <v>241</v>
      </c>
      <c r="C9" s="272"/>
      <c r="D9" s="272"/>
      <c r="E9" s="272"/>
      <c r="F9" s="272"/>
      <c r="G9" s="272"/>
      <c r="H9" s="272"/>
      <c r="I9" s="272"/>
      <c r="J9" s="272"/>
      <c r="K9" s="272"/>
      <c r="L9" s="272"/>
      <c r="M9" s="272"/>
      <c r="N9" s="272"/>
      <c r="O9" s="42"/>
    </row>
    <row r="10" spans="1:15" x14ac:dyDescent="0.3">
      <c r="A10" s="28"/>
      <c r="B10" s="271" t="s">
        <v>2</v>
      </c>
      <c r="C10" s="271"/>
      <c r="D10" s="271"/>
      <c r="E10" s="271"/>
      <c r="F10" s="271"/>
      <c r="G10" s="271"/>
      <c r="H10" s="271"/>
      <c r="I10" s="271"/>
      <c r="J10" s="271"/>
      <c r="K10" s="271"/>
      <c r="L10" s="271"/>
      <c r="M10" s="271"/>
      <c r="N10" s="271"/>
      <c r="O10" s="271"/>
    </row>
    <row r="11" spans="1:15" ht="27" customHeight="1" x14ac:dyDescent="0.3">
      <c r="A11" s="28"/>
      <c r="B11" s="271" t="s">
        <v>3</v>
      </c>
      <c r="C11" s="271"/>
      <c r="D11" s="271"/>
      <c r="E11" s="271"/>
      <c r="F11" s="271"/>
      <c r="G11" s="271"/>
      <c r="H11" s="271"/>
      <c r="I11" s="271"/>
      <c r="J11" s="271"/>
      <c r="K11" s="271"/>
      <c r="L11" s="271"/>
      <c r="M11" s="271"/>
      <c r="N11" s="271"/>
      <c r="O11" s="271"/>
    </row>
    <row r="12" spans="1:15" ht="15" thickBot="1" x14ac:dyDescent="0.35">
      <c r="A12" s="28"/>
      <c r="B12" s="30"/>
      <c r="C12" s="30"/>
      <c r="D12" s="30"/>
      <c r="E12" s="30"/>
      <c r="F12" s="30"/>
      <c r="G12" s="30"/>
      <c r="H12" s="30"/>
      <c r="I12" s="30"/>
      <c r="J12" s="30"/>
      <c r="K12" s="30"/>
      <c r="L12" s="31"/>
      <c r="M12" s="32"/>
      <c r="N12" s="33"/>
      <c r="O12" s="33"/>
    </row>
    <row r="13" spans="1:15" ht="66.599999999999994" thickBot="1" x14ac:dyDescent="0.35">
      <c r="A13" s="28"/>
      <c r="B13" s="1" t="s">
        <v>4</v>
      </c>
      <c r="C13" s="273" t="s">
        <v>5</v>
      </c>
      <c r="D13" s="274"/>
      <c r="E13" s="274"/>
      <c r="F13" s="274"/>
      <c r="G13" s="274"/>
      <c r="H13" s="274"/>
      <c r="I13" s="274"/>
      <c r="J13" s="275"/>
      <c r="K13" s="2" t="s">
        <v>6</v>
      </c>
      <c r="L13" s="3" t="s">
        <v>7</v>
      </c>
      <c r="M13" s="4" t="s">
        <v>8</v>
      </c>
      <c r="N13" s="5" t="s">
        <v>9</v>
      </c>
      <c r="O13" s="89" t="s">
        <v>126</v>
      </c>
    </row>
    <row r="14" spans="1:15" x14ac:dyDescent="0.3">
      <c r="A14" s="28"/>
      <c r="B14" s="6" t="s">
        <v>10</v>
      </c>
      <c r="C14" s="276" t="s">
        <v>11</v>
      </c>
      <c r="D14" s="277"/>
      <c r="E14" s="277"/>
      <c r="F14" s="277"/>
      <c r="G14" s="277"/>
      <c r="H14" s="277"/>
      <c r="I14" s="277"/>
      <c r="J14" s="277"/>
      <c r="K14" s="277"/>
      <c r="L14" s="277"/>
      <c r="M14" s="277"/>
      <c r="N14" s="277"/>
      <c r="O14" s="7"/>
    </row>
    <row r="15" spans="1:15" x14ac:dyDescent="0.3">
      <c r="A15" s="28"/>
      <c r="B15" s="95">
        <v>1</v>
      </c>
      <c r="C15" s="224" t="s">
        <v>12</v>
      </c>
      <c r="D15" s="225"/>
      <c r="E15" s="225"/>
      <c r="F15" s="225"/>
      <c r="G15" s="225"/>
      <c r="H15" s="225"/>
      <c r="I15" s="225"/>
      <c r="J15" s="226"/>
      <c r="K15" s="44" t="s">
        <v>13</v>
      </c>
      <c r="L15" s="45"/>
      <c r="M15" s="43">
        <v>1</v>
      </c>
      <c r="N15" s="46">
        <f>ROUND(L15*M15,4)</f>
        <v>0</v>
      </c>
      <c r="O15" s="96">
        <v>2</v>
      </c>
    </row>
    <row r="16" spans="1:15" ht="16.2" thickBot="1" x14ac:dyDescent="0.4">
      <c r="A16" s="28"/>
      <c r="B16" s="195" t="s">
        <v>244</v>
      </c>
      <c r="C16" s="196"/>
      <c r="D16" s="196"/>
      <c r="E16" s="196"/>
      <c r="F16" s="196"/>
      <c r="G16" s="196"/>
      <c r="H16" s="196"/>
      <c r="I16" s="196"/>
      <c r="J16" s="196"/>
      <c r="K16" s="196"/>
      <c r="L16" s="196"/>
      <c r="M16" s="197"/>
      <c r="N16" s="97">
        <f>SUM(N15)</f>
        <v>0</v>
      </c>
      <c r="O16" s="98"/>
    </row>
    <row r="17" spans="1:15" x14ac:dyDescent="0.3">
      <c r="A17" s="28"/>
      <c r="B17" s="6" t="s">
        <v>14</v>
      </c>
      <c r="C17" s="276" t="s">
        <v>230</v>
      </c>
      <c r="D17" s="277"/>
      <c r="E17" s="277"/>
      <c r="F17" s="277"/>
      <c r="G17" s="277"/>
      <c r="H17" s="277"/>
      <c r="I17" s="277"/>
      <c r="J17" s="277"/>
      <c r="K17" s="277"/>
      <c r="L17" s="277"/>
      <c r="M17" s="277"/>
      <c r="N17" s="277"/>
      <c r="O17" s="7"/>
    </row>
    <row r="18" spans="1:15" x14ac:dyDescent="0.3">
      <c r="A18" s="28"/>
      <c r="B18" s="95">
        <v>1</v>
      </c>
      <c r="C18" s="224" t="s">
        <v>231</v>
      </c>
      <c r="D18" s="225"/>
      <c r="E18" s="225"/>
      <c r="F18" s="225"/>
      <c r="G18" s="225"/>
      <c r="H18" s="225"/>
      <c r="I18" s="225"/>
      <c r="J18" s="226"/>
      <c r="K18" s="44" t="s">
        <v>13</v>
      </c>
      <c r="L18" s="45"/>
      <c r="M18" s="43">
        <v>1</v>
      </c>
      <c r="N18" s="46">
        <f>ROUND(L18*M18,4)</f>
        <v>0</v>
      </c>
      <c r="O18" s="96">
        <v>1</v>
      </c>
    </row>
    <row r="19" spans="1:15" ht="16.2" thickBot="1" x14ac:dyDescent="0.4">
      <c r="A19" s="28"/>
      <c r="B19" s="195" t="s">
        <v>245</v>
      </c>
      <c r="C19" s="196"/>
      <c r="D19" s="196"/>
      <c r="E19" s="196"/>
      <c r="F19" s="196"/>
      <c r="G19" s="196"/>
      <c r="H19" s="196"/>
      <c r="I19" s="196"/>
      <c r="J19" s="196"/>
      <c r="K19" s="196"/>
      <c r="L19" s="196"/>
      <c r="M19" s="197"/>
      <c r="N19" s="97">
        <f>SUM(N18)</f>
        <v>0</v>
      </c>
      <c r="O19" s="98"/>
    </row>
    <row r="20" spans="1:15" x14ac:dyDescent="0.3">
      <c r="A20" s="28"/>
      <c r="B20" s="99" t="s">
        <v>69</v>
      </c>
      <c r="C20" s="204" t="s">
        <v>15</v>
      </c>
      <c r="D20" s="205"/>
      <c r="E20" s="205"/>
      <c r="F20" s="205"/>
      <c r="G20" s="205"/>
      <c r="H20" s="205"/>
      <c r="I20" s="205"/>
      <c r="J20" s="205"/>
      <c r="K20" s="205"/>
      <c r="L20" s="205"/>
      <c r="M20" s="205"/>
      <c r="N20" s="206"/>
      <c r="O20" s="7"/>
    </row>
    <row r="21" spans="1:15" x14ac:dyDescent="0.3">
      <c r="A21" s="28"/>
      <c r="B21" s="100" t="s">
        <v>138</v>
      </c>
      <c r="C21" s="224" t="s">
        <v>17</v>
      </c>
      <c r="D21" s="225"/>
      <c r="E21" s="225"/>
      <c r="F21" s="225"/>
      <c r="G21" s="225"/>
      <c r="H21" s="225"/>
      <c r="I21" s="225"/>
      <c r="J21" s="226"/>
      <c r="K21" s="101" t="s">
        <v>16</v>
      </c>
      <c r="L21" s="45"/>
      <c r="M21" s="43">
        <v>2</v>
      </c>
      <c r="N21" s="46">
        <f t="shared" ref="N21:N36" si="0">ROUND(L21*M21,4)</f>
        <v>0</v>
      </c>
      <c r="O21" s="91">
        <v>0.70230000000000004</v>
      </c>
    </row>
    <row r="22" spans="1:15" x14ac:dyDescent="0.3">
      <c r="A22" s="28"/>
      <c r="B22" s="100" t="s">
        <v>139</v>
      </c>
      <c r="C22" s="224" t="s">
        <v>18</v>
      </c>
      <c r="D22" s="225"/>
      <c r="E22" s="225"/>
      <c r="F22" s="225"/>
      <c r="G22" s="225"/>
      <c r="H22" s="225"/>
      <c r="I22" s="225"/>
      <c r="J22" s="226"/>
      <c r="K22" s="101" t="s">
        <v>16</v>
      </c>
      <c r="L22" s="45"/>
      <c r="M22" s="43">
        <v>1</v>
      </c>
      <c r="N22" s="46">
        <f t="shared" si="0"/>
        <v>0</v>
      </c>
      <c r="O22" s="91">
        <v>0.44169999999999998</v>
      </c>
    </row>
    <row r="23" spans="1:15" x14ac:dyDescent="0.3">
      <c r="A23" s="28"/>
      <c r="B23" s="100" t="s">
        <v>140</v>
      </c>
      <c r="C23" s="224" t="s">
        <v>19</v>
      </c>
      <c r="D23" s="225"/>
      <c r="E23" s="225"/>
      <c r="F23" s="225"/>
      <c r="G23" s="225"/>
      <c r="H23" s="225"/>
      <c r="I23" s="225"/>
      <c r="J23" s="226"/>
      <c r="K23" s="101" t="s">
        <v>16</v>
      </c>
      <c r="L23" s="45"/>
      <c r="M23" s="43">
        <v>1</v>
      </c>
      <c r="N23" s="46">
        <f t="shared" si="0"/>
        <v>0</v>
      </c>
      <c r="O23" s="91">
        <v>0.53010000000000002</v>
      </c>
    </row>
    <row r="24" spans="1:15" x14ac:dyDescent="0.3">
      <c r="A24" s="28"/>
      <c r="B24" s="100" t="s">
        <v>141</v>
      </c>
      <c r="C24" s="224" t="s">
        <v>20</v>
      </c>
      <c r="D24" s="225"/>
      <c r="E24" s="225"/>
      <c r="F24" s="225"/>
      <c r="G24" s="225"/>
      <c r="H24" s="225"/>
      <c r="I24" s="225"/>
      <c r="J24" s="226"/>
      <c r="K24" s="101" t="s">
        <v>16</v>
      </c>
      <c r="L24" s="45"/>
      <c r="M24" s="43">
        <v>1</v>
      </c>
      <c r="N24" s="46">
        <f t="shared" si="0"/>
        <v>0</v>
      </c>
      <c r="O24" s="91">
        <v>0.53010000000000002</v>
      </c>
    </row>
    <row r="25" spans="1:15" x14ac:dyDescent="0.3">
      <c r="A25" s="28"/>
      <c r="B25" s="100" t="s">
        <v>142</v>
      </c>
      <c r="C25" s="252" t="s">
        <v>21</v>
      </c>
      <c r="D25" s="253"/>
      <c r="E25" s="253"/>
      <c r="F25" s="253"/>
      <c r="G25" s="253"/>
      <c r="H25" s="253"/>
      <c r="I25" s="253"/>
      <c r="J25" s="254"/>
      <c r="K25" s="102" t="s">
        <v>16</v>
      </c>
      <c r="L25" s="45"/>
      <c r="M25" s="43">
        <v>2</v>
      </c>
      <c r="N25" s="46">
        <f t="shared" si="0"/>
        <v>0</v>
      </c>
      <c r="O25" s="91">
        <v>0.28270000000000001</v>
      </c>
    </row>
    <row r="26" spans="1:15" x14ac:dyDescent="0.3">
      <c r="A26" s="28"/>
      <c r="B26" s="100" t="s">
        <v>143</v>
      </c>
      <c r="C26" s="252" t="s">
        <v>22</v>
      </c>
      <c r="D26" s="253"/>
      <c r="E26" s="253"/>
      <c r="F26" s="253"/>
      <c r="G26" s="253"/>
      <c r="H26" s="253"/>
      <c r="I26" s="253"/>
      <c r="J26" s="254"/>
      <c r="K26" s="102" t="s">
        <v>16</v>
      </c>
      <c r="L26" s="45"/>
      <c r="M26" s="43">
        <v>1</v>
      </c>
      <c r="N26" s="46">
        <f t="shared" si="0"/>
        <v>0</v>
      </c>
      <c r="O26" s="91">
        <v>0.63919999999999999</v>
      </c>
    </row>
    <row r="27" spans="1:15" x14ac:dyDescent="0.3">
      <c r="A27" s="28"/>
      <c r="B27" s="100" t="s">
        <v>144</v>
      </c>
      <c r="C27" s="249" t="s">
        <v>23</v>
      </c>
      <c r="D27" s="250"/>
      <c r="E27" s="250"/>
      <c r="F27" s="250"/>
      <c r="G27" s="250"/>
      <c r="H27" s="250"/>
      <c r="I27" s="250"/>
      <c r="J27" s="251"/>
      <c r="K27" s="102" t="s">
        <v>16</v>
      </c>
      <c r="L27" s="45"/>
      <c r="M27" s="43">
        <v>3</v>
      </c>
      <c r="N27" s="46">
        <f t="shared" si="0"/>
        <v>0</v>
      </c>
      <c r="O27" s="91">
        <v>0.70230000000000004</v>
      </c>
    </row>
    <row r="28" spans="1:15" x14ac:dyDescent="0.3">
      <c r="A28" s="28"/>
      <c r="B28" s="100" t="s">
        <v>145</v>
      </c>
      <c r="C28" s="249" t="s">
        <v>24</v>
      </c>
      <c r="D28" s="250"/>
      <c r="E28" s="250"/>
      <c r="F28" s="250"/>
      <c r="G28" s="250"/>
      <c r="H28" s="250"/>
      <c r="I28" s="250"/>
      <c r="J28" s="251"/>
      <c r="K28" s="102" t="s">
        <v>16</v>
      </c>
      <c r="L28" s="45"/>
      <c r="M28" s="43">
        <v>1</v>
      </c>
      <c r="N28" s="46">
        <f t="shared" si="0"/>
        <v>0</v>
      </c>
      <c r="O28" s="91">
        <v>0.53010000000000002</v>
      </c>
    </row>
    <row r="29" spans="1:15" x14ac:dyDescent="0.3">
      <c r="A29" s="28"/>
      <c r="B29" s="100" t="s">
        <v>146</v>
      </c>
      <c r="C29" s="249" t="s">
        <v>25</v>
      </c>
      <c r="D29" s="250"/>
      <c r="E29" s="250"/>
      <c r="F29" s="250"/>
      <c r="G29" s="250"/>
      <c r="H29" s="250"/>
      <c r="I29" s="250"/>
      <c r="J29" s="251"/>
      <c r="K29" s="102" t="s">
        <v>16</v>
      </c>
      <c r="L29" s="45"/>
      <c r="M29" s="43">
        <v>1</v>
      </c>
      <c r="N29" s="46">
        <f t="shared" si="0"/>
        <v>0</v>
      </c>
      <c r="O29" s="91">
        <v>0.3911</v>
      </c>
    </row>
    <row r="30" spans="1:15" x14ac:dyDescent="0.3">
      <c r="A30" s="28"/>
      <c r="B30" s="100" t="s">
        <v>147</v>
      </c>
      <c r="C30" s="249" t="s">
        <v>26</v>
      </c>
      <c r="D30" s="250"/>
      <c r="E30" s="250"/>
      <c r="F30" s="250"/>
      <c r="G30" s="250"/>
      <c r="H30" s="250"/>
      <c r="I30" s="250"/>
      <c r="J30" s="251"/>
      <c r="K30" s="102" t="s">
        <v>16</v>
      </c>
      <c r="L30" s="45"/>
      <c r="M30" s="43">
        <v>3</v>
      </c>
      <c r="N30" s="46">
        <f t="shared" si="0"/>
        <v>0</v>
      </c>
      <c r="O30" s="91">
        <v>0.28270000000000001</v>
      </c>
    </row>
    <row r="31" spans="1:15" x14ac:dyDescent="0.3">
      <c r="A31" s="28"/>
      <c r="B31" s="100" t="s">
        <v>148</v>
      </c>
      <c r="C31" s="249" t="s">
        <v>27</v>
      </c>
      <c r="D31" s="250"/>
      <c r="E31" s="250"/>
      <c r="F31" s="250"/>
      <c r="G31" s="250"/>
      <c r="H31" s="250"/>
      <c r="I31" s="250"/>
      <c r="J31" s="251"/>
      <c r="K31" s="102" t="s">
        <v>16</v>
      </c>
      <c r="L31" s="45"/>
      <c r="M31" s="43">
        <v>2</v>
      </c>
      <c r="N31" s="46">
        <f t="shared" si="0"/>
        <v>0</v>
      </c>
      <c r="O31" s="91">
        <v>0.28270000000000001</v>
      </c>
    </row>
    <row r="32" spans="1:15" x14ac:dyDescent="0.3">
      <c r="A32" s="28"/>
      <c r="B32" s="100" t="s">
        <v>149</v>
      </c>
      <c r="C32" s="252" t="s">
        <v>28</v>
      </c>
      <c r="D32" s="253"/>
      <c r="E32" s="253"/>
      <c r="F32" s="253"/>
      <c r="G32" s="253"/>
      <c r="H32" s="253"/>
      <c r="I32" s="253"/>
      <c r="J32" s="254"/>
      <c r="K32" s="102" t="s">
        <v>16</v>
      </c>
      <c r="L32" s="45"/>
      <c r="M32" s="43">
        <v>4.5</v>
      </c>
      <c r="N32" s="46">
        <f t="shared" si="0"/>
        <v>0</v>
      </c>
      <c r="O32" s="91">
        <v>0.27339999999999998</v>
      </c>
    </row>
    <row r="33" spans="1:15" x14ac:dyDescent="0.3">
      <c r="A33" s="28"/>
      <c r="B33" s="100" t="s">
        <v>150</v>
      </c>
      <c r="C33" s="103" t="s">
        <v>29</v>
      </c>
      <c r="D33" s="104"/>
      <c r="E33" s="104"/>
      <c r="F33" s="104"/>
      <c r="G33" s="104"/>
      <c r="H33" s="104"/>
      <c r="I33" s="104"/>
      <c r="J33" s="105"/>
      <c r="K33" s="102" t="s">
        <v>16</v>
      </c>
      <c r="L33" s="45"/>
      <c r="M33" s="43">
        <v>1</v>
      </c>
      <c r="N33" s="46">
        <f t="shared" si="0"/>
        <v>0</v>
      </c>
      <c r="O33" s="91">
        <v>0.28270000000000001</v>
      </c>
    </row>
    <row r="34" spans="1:15" x14ac:dyDescent="0.3">
      <c r="A34" s="28"/>
      <c r="B34" s="100" t="s">
        <v>151</v>
      </c>
      <c r="C34" s="252" t="s">
        <v>30</v>
      </c>
      <c r="D34" s="253"/>
      <c r="E34" s="253"/>
      <c r="F34" s="253"/>
      <c r="G34" s="253"/>
      <c r="H34" s="253"/>
      <c r="I34" s="253"/>
      <c r="J34" s="254"/>
      <c r="K34" s="102" t="s">
        <v>16</v>
      </c>
      <c r="L34" s="45"/>
      <c r="M34" s="43">
        <v>2.5</v>
      </c>
      <c r="N34" s="46">
        <f t="shared" si="0"/>
        <v>0</v>
      </c>
      <c r="O34" s="91">
        <v>0.28270000000000001</v>
      </c>
    </row>
    <row r="35" spans="1:15" x14ac:dyDescent="0.3">
      <c r="A35" s="28"/>
      <c r="B35" s="11" t="s">
        <v>152</v>
      </c>
      <c r="C35" s="259" t="s">
        <v>31</v>
      </c>
      <c r="D35" s="260"/>
      <c r="E35" s="260"/>
      <c r="F35" s="260"/>
      <c r="G35" s="260"/>
      <c r="H35" s="260"/>
      <c r="I35" s="260"/>
      <c r="J35" s="261"/>
      <c r="K35" s="12" t="s">
        <v>16</v>
      </c>
      <c r="L35" s="8"/>
      <c r="M35" s="9">
        <v>1</v>
      </c>
      <c r="N35" s="10">
        <f t="shared" si="0"/>
        <v>0</v>
      </c>
      <c r="O35" s="90">
        <v>0.53010000000000002</v>
      </c>
    </row>
    <row r="36" spans="1:15" x14ac:dyDescent="0.3">
      <c r="A36" s="28"/>
      <c r="B36" s="11" t="s">
        <v>153</v>
      </c>
      <c r="C36" s="262" t="s">
        <v>32</v>
      </c>
      <c r="D36" s="263"/>
      <c r="E36" s="263"/>
      <c r="F36" s="263"/>
      <c r="G36" s="263"/>
      <c r="H36" s="263"/>
      <c r="I36" s="263"/>
      <c r="J36" s="264"/>
      <c r="K36" s="12" t="s">
        <v>16</v>
      </c>
      <c r="L36" s="8"/>
      <c r="M36" s="9">
        <v>1</v>
      </c>
      <c r="N36" s="10">
        <f t="shared" si="0"/>
        <v>0</v>
      </c>
      <c r="O36" s="90">
        <v>0.28270000000000001</v>
      </c>
    </row>
    <row r="37" spans="1:15" x14ac:dyDescent="0.3">
      <c r="A37" s="28"/>
      <c r="B37" s="11" t="s">
        <v>154</v>
      </c>
      <c r="C37" s="259" t="s">
        <v>33</v>
      </c>
      <c r="D37" s="260"/>
      <c r="E37" s="260"/>
      <c r="F37" s="260"/>
      <c r="G37" s="260"/>
      <c r="H37" s="260"/>
      <c r="I37" s="260"/>
      <c r="J37" s="261"/>
      <c r="K37" s="12" t="s">
        <v>16</v>
      </c>
      <c r="L37" s="8"/>
      <c r="M37" s="9">
        <v>3</v>
      </c>
      <c r="N37" s="10">
        <f t="shared" ref="N37:N56" si="1">ROUND(L37*M37,4)</f>
        <v>0</v>
      </c>
      <c r="O37" s="90">
        <v>0.70230000000000004</v>
      </c>
    </row>
    <row r="38" spans="1:15" x14ac:dyDescent="0.3">
      <c r="A38" s="28"/>
      <c r="B38" s="11" t="s">
        <v>155</v>
      </c>
      <c r="C38" s="259" t="s">
        <v>34</v>
      </c>
      <c r="D38" s="260"/>
      <c r="E38" s="260"/>
      <c r="F38" s="260"/>
      <c r="G38" s="260"/>
      <c r="H38" s="260"/>
      <c r="I38" s="260"/>
      <c r="J38" s="261"/>
      <c r="K38" s="12" t="s">
        <v>16</v>
      </c>
      <c r="L38" s="8"/>
      <c r="M38" s="9">
        <v>3</v>
      </c>
      <c r="N38" s="10">
        <f t="shared" si="1"/>
        <v>0</v>
      </c>
      <c r="O38" s="90">
        <v>0.28270000000000001</v>
      </c>
    </row>
    <row r="39" spans="1:15" x14ac:dyDescent="0.3">
      <c r="A39" s="28"/>
      <c r="B39" s="11" t="s">
        <v>156</v>
      </c>
      <c r="C39" s="262" t="s">
        <v>35</v>
      </c>
      <c r="D39" s="263"/>
      <c r="E39" s="263"/>
      <c r="F39" s="263"/>
      <c r="G39" s="263"/>
      <c r="H39" s="263"/>
      <c r="I39" s="263"/>
      <c r="J39" s="264"/>
      <c r="K39" s="12" t="s">
        <v>16</v>
      </c>
      <c r="L39" s="8"/>
      <c r="M39" s="9">
        <v>1</v>
      </c>
      <c r="N39" s="10">
        <f t="shared" si="1"/>
        <v>0</v>
      </c>
      <c r="O39" s="90">
        <v>0.53010000000000002</v>
      </c>
    </row>
    <row r="40" spans="1:15" x14ac:dyDescent="0.3">
      <c r="A40" s="28"/>
      <c r="B40" s="11" t="s">
        <v>157</v>
      </c>
      <c r="C40" s="13" t="s">
        <v>36</v>
      </c>
      <c r="D40" s="14"/>
      <c r="E40" s="14"/>
      <c r="F40" s="14"/>
      <c r="G40" s="14"/>
      <c r="H40" s="14"/>
      <c r="I40" s="14"/>
      <c r="J40" s="15"/>
      <c r="K40" s="12" t="s">
        <v>16</v>
      </c>
      <c r="L40" s="8"/>
      <c r="M40" s="9">
        <v>3</v>
      </c>
      <c r="N40" s="10">
        <f t="shared" si="1"/>
        <v>0</v>
      </c>
      <c r="O40" s="90">
        <v>0.70230000000000004</v>
      </c>
    </row>
    <row r="41" spans="1:15" x14ac:dyDescent="0.3">
      <c r="A41" s="28"/>
      <c r="B41" s="11" t="s">
        <v>158</v>
      </c>
      <c r="C41" s="13" t="s">
        <v>37</v>
      </c>
      <c r="D41" s="14"/>
      <c r="E41" s="14"/>
      <c r="F41" s="14"/>
      <c r="G41" s="14"/>
      <c r="H41" s="14"/>
      <c r="I41" s="14"/>
      <c r="J41" s="15"/>
      <c r="K41" s="12" t="s">
        <v>16</v>
      </c>
      <c r="L41" s="8"/>
      <c r="M41" s="9">
        <v>1</v>
      </c>
      <c r="N41" s="10">
        <f t="shared" si="1"/>
        <v>0</v>
      </c>
      <c r="O41" s="90">
        <v>0.28270000000000001</v>
      </c>
    </row>
    <row r="42" spans="1:15" x14ac:dyDescent="0.3">
      <c r="A42" s="28"/>
      <c r="B42" s="11" t="s">
        <v>159</v>
      </c>
      <c r="C42" s="259" t="s">
        <v>38</v>
      </c>
      <c r="D42" s="260"/>
      <c r="E42" s="260"/>
      <c r="F42" s="260"/>
      <c r="G42" s="260"/>
      <c r="H42" s="260"/>
      <c r="I42" s="260"/>
      <c r="J42" s="261"/>
      <c r="K42" s="12" t="s">
        <v>16</v>
      </c>
      <c r="L42" s="8"/>
      <c r="M42" s="9">
        <v>1</v>
      </c>
      <c r="N42" s="10">
        <f t="shared" si="1"/>
        <v>0</v>
      </c>
      <c r="O42" s="90">
        <v>0.53010000000000002</v>
      </c>
    </row>
    <row r="43" spans="1:15" x14ac:dyDescent="0.3">
      <c r="A43" s="28"/>
      <c r="B43" s="11" t="s">
        <v>160</v>
      </c>
      <c r="C43" s="259" t="s">
        <v>39</v>
      </c>
      <c r="D43" s="260"/>
      <c r="E43" s="260"/>
      <c r="F43" s="260"/>
      <c r="G43" s="260"/>
      <c r="H43" s="260"/>
      <c r="I43" s="260"/>
      <c r="J43" s="261"/>
      <c r="K43" s="12" t="s">
        <v>16</v>
      </c>
      <c r="L43" s="8"/>
      <c r="M43" s="9">
        <v>1</v>
      </c>
      <c r="N43" s="10">
        <f t="shared" si="1"/>
        <v>0</v>
      </c>
      <c r="O43" s="90">
        <v>0.28270000000000001</v>
      </c>
    </row>
    <row r="44" spans="1:15" x14ac:dyDescent="0.3">
      <c r="A44" s="28"/>
      <c r="B44" s="24" t="s">
        <v>161</v>
      </c>
      <c r="C44" s="262" t="s">
        <v>40</v>
      </c>
      <c r="D44" s="263"/>
      <c r="E44" s="263"/>
      <c r="F44" s="263"/>
      <c r="G44" s="263"/>
      <c r="H44" s="263"/>
      <c r="I44" s="263"/>
      <c r="J44" s="264"/>
      <c r="K44" s="12" t="s">
        <v>16</v>
      </c>
      <c r="L44" s="25"/>
      <c r="M44" s="9">
        <v>1</v>
      </c>
      <c r="N44" s="10">
        <f t="shared" si="1"/>
        <v>0</v>
      </c>
      <c r="O44" s="90">
        <v>0.46260000000000001</v>
      </c>
    </row>
    <row r="45" spans="1:15" x14ac:dyDescent="0.3">
      <c r="A45" s="28"/>
      <c r="B45" s="11" t="s">
        <v>162</v>
      </c>
      <c r="C45" s="259" t="s">
        <v>41</v>
      </c>
      <c r="D45" s="260"/>
      <c r="E45" s="260"/>
      <c r="F45" s="260"/>
      <c r="G45" s="260"/>
      <c r="H45" s="260"/>
      <c r="I45" s="260"/>
      <c r="J45" s="261"/>
      <c r="K45" s="12" t="s">
        <v>16</v>
      </c>
      <c r="L45" s="8"/>
      <c r="M45" s="9">
        <v>1</v>
      </c>
      <c r="N45" s="10">
        <f t="shared" si="1"/>
        <v>0</v>
      </c>
      <c r="O45" s="90">
        <v>0.28270000000000001</v>
      </c>
    </row>
    <row r="46" spans="1:15" x14ac:dyDescent="0.3">
      <c r="A46" s="28"/>
      <c r="B46" s="11" t="s">
        <v>163</v>
      </c>
      <c r="C46" s="259" t="s">
        <v>42</v>
      </c>
      <c r="D46" s="260"/>
      <c r="E46" s="260"/>
      <c r="F46" s="260"/>
      <c r="G46" s="260"/>
      <c r="H46" s="260"/>
      <c r="I46" s="260"/>
      <c r="J46" s="261"/>
      <c r="K46" s="12" t="s">
        <v>16</v>
      </c>
      <c r="L46" s="8"/>
      <c r="M46" s="9">
        <v>2</v>
      </c>
      <c r="N46" s="10">
        <f t="shared" si="1"/>
        <v>0</v>
      </c>
      <c r="O46" s="90">
        <v>0.28270000000000001</v>
      </c>
    </row>
    <row r="47" spans="1:15" x14ac:dyDescent="0.3">
      <c r="A47" s="28"/>
      <c r="B47" s="11" t="s">
        <v>164</v>
      </c>
      <c r="C47" s="259" t="s">
        <v>43</v>
      </c>
      <c r="D47" s="260"/>
      <c r="E47" s="260"/>
      <c r="F47" s="260"/>
      <c r="G47" s="260"/>
      <c r="H47" s="260"/>
      <c r="I47" s="260"/>
      <c r="J47" s="261"/>
      <c r="K47" s="12" t="s">
        <v>16</v>
      </c>
      <c r="L47" s="8"/>
      <c r="M47" s="9">
        <v>5.5</v>
      </c>
      <c r="N47" s="10">
        <f t="shared" si="1"/>
        <v>0</v>
      </c>
      <c r="O47" s="90">
        <v>0.49630000000000002</v>
      </c>
    </row>
    <row r="48" spans="1:15" x14ac:dyDescent="0.3">
      <c r="A48" s="28"/>
      <c r="B48" s="11" t="s">
        <v>165</v>
      </c>
      <c r="C48" s="262" t="s">
        <v>44</v>
      </c>
      <c r="D48" s="263"/>
      <c r="E48" s="263"/>
      <c r="F48" s="263"/>
      <c r="G48" s="263"/>
      <c r="H48" s="263"/>
      <c r="I48" s="263"/>
      <c r="J48" s="264"/>
      <c r="K48" s="12" t="s">
        <v>16</v>
      </c>
      <c r="L48" s="8"/>
      <c r="M48" s="9">
        <v>5.5</v>
      </c>
      <c r="N48" s="10">
        <f t="shared" si="1"/>
        <v>0</v>
      </c>
      <c r="O48" s="90">
        <v>0.70230000000000004</v>
      </c>
    </row>
    <row r="49" spans="1:15" x14ac:dyDescent="0.3">
      <c r="A49" s="28"/>
      <c r="B49" s="11" t="s">
        <v>166</v>
      </c>
      <c r="C49" s="259" t="s">
        <v>45</v>
      </c>
      <c r="D49" s="260"/>
      <c r="E49" s="260"/>
      <c r="F49" s="260"/>
      <c r="G49" s="260"/>
      <c r="H49" s="260"/>
      <c r="I49" s="260"/>
      <c r="J49" s="261"/>
      <c r="K49" s="12" t="s">
        <v>16</v>
      </c>
      <c r="L49" s="8"/>
      <c r="M49" s="9">
        <v>1</v>
      </c>
      <c r="N49" s="10">
        <f t="shared" si="1"/>
        <v>0</v>
      </c>
      <c r="O49" s="90">
        <v>0.28270000000000001</v>
      </c>
    </row>
    <row r="50" spans="1:15" x14ac:dyDescent="0.3">
      <c r="A50" s="28"/>
      <c r="B50" s="11" t="s">
        <v>167</v>
      </c>
      <c r="C50" s="262" t="s">
        <v>46</v>
      </c>
      <c r="D50" s="263"/>
      <c r="E50" s="263"/>
      <c r="F50" s="263"/>
      <c r="G50" s="263"/>
      <c r="H50" s="263"/>
      <c r="I50" s="263"/>
      <c r="J50" s="264"/>
      <c r="K50" s="12" t="s">
        <v>16</v>
      </c>
      <c r="L50" s="8"/>
      <c r="M50" s="9">
        <v>1</v>
      </c>
      <c r="N50" s="10">
        <f t="shared" si="1"/>
        <v>0</v>
      </c>
      <c r="O50" s="90">
        <v>0.28270000000000001</v>
      </c>
    </row>
    <row r="51" spans="1:15" x14ac:dyDescent="0.3">
      <c r="A51" s="28"/>
      <c r="B51" s="11" t="s">
        <v>168</v>
      </c>
      <c r="C51" s="259" t="s">
        <v>47</v>
      </c>
      <c r="D51" s="260"/>
      <c r="E51" s="260"/>
      <c r="F51" s="260"/>
      <c r="G51" s="260"/>
      <c r="H51" s="260"/>
      <c r="I51" s="260"/>
      <c r="J51" s="261"/>
      <c r="K51" s="12" t="s">
        <v>16</v>
      </c>
      <c r="L51" s="8"/>
      <c r="M51" s="9">
        <v>1</v>
      </c>
      <c r="N51" s="10">
        <f t="shared" si="1"/>
        <v>0</v>
      </c>
      <c r="O51" s="90">
        <v>0.53010000000000002</v>
      </c>
    </row>
    <row r="52" spans="1:15" x14ac:dyDescent="0.3">
      <c r="A52" s="28"/>
      <c r="B52" s="11" t="s">
        <v>169</v>
      </c>
      <c r="C52" s="259" t="s">
        <v>48</v>
      </c>
      <c r="D52" s="260"/>
      <c r="E52" s="260"/>
      <c r="F52" s="260"/>
      <c r="G52" s="260"/>
      <c r="H52" s="260"/>
      <c r="I52" s="260"/>
      <c r="J52" s="261"/>
      <c r="K52" s="12" t="s">
        <v>16</v>
      </c>
      <c r="L52" s="8"/>
      <c r="M52" s="9">
        <v>2</v>
      </c>
      <c r="N52" s="10">
        <f t="shared" si="1"/>
        <v>0</v>
      </c>
      <c r="O52" s="90">
        <v>0.28270000000000001</v>
      </c>
    </row>
    <row r="53" spans="1:15" x14ac:dyDescent="0.3">
      <c r="A53" s="28"/>
      <c r="B53" s="11" t="s">
        <v>170</v>
      </c>
      <c r="C53" s="259" t="s">
        <v>49</v>
      </c>
      <c r="D53" s="260"/>
      <c r="E53" s="260"/>
      <c r="F53" s="260"/>
      <c r="G53" s="260"/>
      <c r="H53" s="260"/>
      <c r="I53" s="260"/>
      <c r="J53" s="261"/>
      <c r="K53" s="12" t="s">
        <v>16</v>
      </c>
      <c r="L53" s="8"/>
      <c r="M53" s="9">
        <v>1</v>
      </c>
      <c r="N53" s="10">
        <f t="shared" si="1"/>
        <v>0</v>
      </c>
      <c r="O53" s="90">
        <v>0.44169999999999998</v>
      </c>
    </row>
    <row r="54" spans="1:15" x14ac:dyDescent="0.3">
      <c r="A54" s="28"/>
      <c r="B54" s="11" t="s">
        <v>171</v>
      </c>
      <c r="C54" s="259" t="s">
        <v>50</v>
      </c>
      <c r="D54" s="260"/>
      <c r="E54" s="260"/>
      <c r="F54" s="260"/>
      <c r="G54" s="260"/>
      <c r="H54" s="260"/>
      <c r="I54" s="260"/>
      <c r="J54" s="261"/>
      <c r="K54" s="12" t="s">
        <v>16</v>
      </c>
      <c r="L54" s="8"/>
      <c r="M54" s="9">
        <v>1</v>
      </c>
      <c r="N54" s="10">
        <f t="shared" si="1"/>
        <v>0</v>
      </c>
      <c r="O54" s="90">
        <v>0.44169999999999998</v>
      </c>
    </row>
    <row r="55" spans="1:15" x14ac:dyDescent="0.3">
      <c r="A55" s="28"/>
      <c r="B55" s="11" t="s">
        <v>172</v>
      </c>
      <c r="C55" s="262" t="s">
        <v>51</v>
      </c>
      <c r="D55" s="263"/>
      <c r="E55" s="263"/>
      <c r="F55" s="263"/>
      <c r="G55" s="263"/>
      <c r="H55" s="263"/>
      <c r="I55" s="263"/>
      <c r="J55" s="264"/>
      <c r="K55" s="12" t="s">
        <v>16</v>
      </c>
      <c r="L55" s="8"/>
      <c r="M55" s="9">
        <v>3</v>
      </c>
      <c r="N55" s="10">
        <f t="shared" si="1"/>
        <v>0</v>
      </c>
      <c r="O55" s="90">
        <v>0.77800000000000002</v>
      </c>
    </row>
    <row r="56" spans="1:15" x14ac:dyDescent="0.3">
      <c r="A56" s="28"/>
      <c r="B56" s="11" t="s">
        <v>173</v>
      </c>
      <c r="C56" s="259" t="s">
        <v>52</v>
      </c>
      <c r="D56" s="260"/>
      <c r="E56" s="260"/>
      <c r="F56" s="260"/>
      <c r="G56" s="260"/>
      <c r="H56" s="260"/>
      <c r="I56" s="260"/>
      <c r="J56" s="261"/>
      <c r="K56" s="12" t="s">
        <v>16</v>
      </c>
      <c r="L56" s="8"/>
      <c r="M56" s="9">
        <v>3</v>
      </c>
      <c r="N56" s="10">
        <f t="shared" si="1"/>
        <v>0</v>
      </c>
      <c r="O56" s="90">
        <v>0.28270000000000001</v>
      </c>
    </row>
    <row r="57" spans="1:15" x14ac:dyDescent="0.3">
      <c r="A57" s="28"/>
      <c r="B57" s="11" t="s">
        <v>174</v>
      </c>
      <c r="C57" s="259" t="s">
        <v>53</v>
      </c>
      <c r="D57" s="260"/>
      <c r="E57" s="260"/>
      <c r="F57" s="260"/>
      <c r="G57" s="260"/>
      <c r="H57" s="260"/>
      <c r="I57" s="260"/>
      <c r="J57" s="261"/>
      <c r="K57" s="12" t="s">
        <v>16</v>
      </c>
      <c r="L57" s="8"/>
      <c r="M57" s="9">
        <v>2</v>
      </c>
      <c r="N57" s="10">
        <f t="shared" ref="N57:N72" si="2">ROUND(L57*M57,4)</f>
        <v>0</v>
      </c>
      <c r="O57" s="90">
        <v>0.28270000000000001</v>
      </c>
    </row>
    <row r="58" spans="1:15" x14ac:dyDescent="0.3">
      <c r="A58" s="28"/>
      <c r="B58" s="11" t="s">
        <v>175</v>
      </c>
      <c r="C58" s="262" t="s">
        <v>54</v>
      </c>
      <c r="D58" s="263"/>
      <c r="E58" s="263"/>
      <c r="F58" s="263"/>
      <c r="G58" s="263"/>
      <c r="H58" s="263"/>
      <c r="I58" s="263"/>
      <c r="J58" s="264"/>
      <c r="K58" s="12" t="s">
        <v>16</v>
      </c>
      <c r="L58" s="8"/>
      <c r="M58" s="9">
        <v>2</v>
      </c>
      <c r="N58" s="10">
        <f t="shared" si="2"/>
        <v>0</v>
      </c>
      <c r="O58" s="90">
        <v>0.28270000000000001</v>
      </c>
    </row>
    <row r="59" spans="1:15" x14ac:dyDescent="0.3">
      <c r="A59" s="28"/>
      <c r="B59" s="11" t="s">
        <v>176</v>
      </c>
      <c r="C59" s="259" t="s">
        <v>55</v>
      </c>
      <c r="D59" s="260"/>
      <c r="E59" s="260"/>
      <c r="F59" s="260"/>
      <c r="G59" s="260"/>
      <c r="H59" s="260"/>
      <c r="I59" s="260"/>
      <c r="J59" s="261"/>
      <c r="K59" s="12" t="s">
        <v>16</v>
      </c>
      <c r="L59" s="8"/>
      <c r="M59" s="9">
        <v>1</v>
      </c>
      <c r="N59" s="10">
        <f t="shared" si="2"/>
        <v>0</v>
      </c>
      <c r="O59" s="90">
        <v>0.28270000000000001</v>
      </c>
    </row>
    <row r="60" spans="1:15" x14ac:dyDescent="0.3">
      <c r="A60" s="28"/>
      <c r="B60" s="11" t="s">
        <v>177</v>
      </c>
      <c r="C60" s="259" t="s">
        <v>56</v>
      </c>
      <c r="D60" s="260"/>
      <c r="E60" s="260"/>
      <c r="F60" s="260"/>
      <c r="G60" s="260"/>
      <c r="H60" s="260"/>
      <c r="I60" s="260"/>
      <c r="J60" s="261"/>
      <c r="K60" s="12" t="s">
        <v>16</v>
      </c>
      <c r="L60" s="8"/>
      <c r="M60" s="9">
        <v>1</v>
      </c>
      <c r="N60" s="10">
        <f t="shared" si="2"/>
        <v>0</v>
      </c>
      <c r="O60" s="90">
        <v>0.44169999999999998</v>
      </c>
    </row>
    <row r="61" spans="1:15" x14ac:dyDescent="0.3">
      <c r="A61" s="28"/>
      <c r="B61" s="11" t="s">
        <v>178</v>
      </c>
      <c r="C61" s="259" t="s">
        <v>57</v>
      </c>
      <c r="D61" s="260"/>
      <c r="E61" s="260"/>
      <c r="F61" s="260"/>
      <c r="G61" s="260"/>
      <c r="H61" s="260"/>
      <c r="I61" s="260"/>
      <c r="J61" s="261"/>
      <c r="K61" s="12" t="s">
        <v>16</v>
      </c>
      <c r="L61" s="8"/>
      <c r="M61" s="9">
        <v>1</v>
      </c>
      <c r="N61" s="10">
        <f t="shared" si="2"/>
        <v>0</v>
      </c>
      <c r="O61" s="90">
        <v>0.53010000000000002</v>
      </c>
    </row>
    <row r="62" spans="1:15" x14ac:dyDescent="0.3">
      <c r="A62" s="28"/>
      <c r="B62" s="11" t="s">
        <v>179</v>
      </c>
      <c r="C62" s="259" t="s">
        <v>58</v>
      </c>
      <c r="D62" s="260"/>
      <c r="E62" s="260"/>
      <c r="F62" s="260"/>
      <c r="G62" s="260"/>
      <c r="H62" s="260"/>
      <c r="I62" s="260"/>
      <c r="J62" s="261"/>
      <c r="K62" s="12" t="s">
        <v>16</v>
      </c>
      <c r="L62" s="8"/>
      <c r="M62" s="9">
        <v>1</v>
      </c>
      <c r="N62" s="10">
        <f t="shared" si="2"/>
        <v>0</v>
      </c>
      <c r="O62" s="90">
        <v>0.53010000000000002</v>
      </c>
    </row>
    <row r="63" spans="1:15" x14ac:dyDescent="0.3">
      <c r="A63" s="28"/>
      <c r="B63" s="11" t="s">
        <v>180</v>
      </c>
      <c r="C63" s="259" t="s">
        <v>59</v>
      </c>
      <c r="D63" s="260"/>
      <c r="E63" s="260"/>
      <c r="F63" s="260"/>
      <c r="G63" s="260"/>
      <c r="H63" s="260"/>
      <c r="I63" s="260"/>
      <c r="J63" s="261"/>
      <c r="K63" s="12" t="s">
        <v>16</v>
      </c>
      <c r="L63" s="8"/>
      <c r="M63" s="9">
        <v>2</v>
      </c>
      <c r="N63" s="10">
        <f t="shared" si="2"/>
        <v>0</v>
      </c>
      <c r="O63" s="90">
        <v>0.28270000000000001</v>
      </c>
    </row>
    <row r="64" spans="1:15" x14ac:dyDescent="0.3">
      <c r="A64" s="28"/>
      <c r="B64" s="11" t="s">
        <v>181</v>
      </c>
      <c r="C64" s="259" t="s">
        <v>60</v>
      </c>
      <c r="D64" s="260"/>
      <c r="E64" s="260"/>
      <c r="F64" s="260"/>
      <c r="G64" s="260"/>
      <c r="H64" s="260"/>
      <c r="I64" s="260"/>
      <c r="J64" s="261"/>
      <c r="K64" s="12" t="s">
        <v>16</v>
      </c>
      <c r="L64" s="8"/>
      <c r="M64" s="9">
        <v>2</v>
      </c>
      <c r="N64" s="10">
        <f t="shared" si="2"/>
        <v>0</v>
      </c>
      <c r="O64" s="90">
        <v>0.28270000000000001</v>
      </c>
    </row>
    <row r="65" spans="1:15" x14ac:dyDescent="0.3">
      <c r="A65" s="28"/>
      <c r="B65" s="11" t="s">
        <v>182</v>
      </c>
      <c r="C65" s="262" t="s">
        <v>61</v>
      </c>
      <c r="D65" s="263"/>
      <c r="E65" s="263"/>
      <c r="F65" s="263"/>
      <c r="G65" s="263"/>
      <c r="H65" s="263"/>
      <c r="I65" s="263"/>
      <c r="J65" s="264"/>
      <c r="K65" s="12" t="s">
        <v>16</v>
      </c>
      <c r="L65" s="8"/>
      <c r="M65" s="9">
        <v>2</v>
      </c>
      <c r="N65" s="10">
        <f t="shared" si="2"/>
        <v>0</v>
      </c>
      <c r="O65" s="90">
        <v>0.28270000000000001</v>
      </c>
    </row>
    <row r="66" spans="1:15" x14ac:dyDescent="0.3">
      <c r="A66" s="28"/>
      <c r="B66" s="100" t="s">
        <v>183</v>
      </c>
      <c r="C66" s="249" t="s">
        <v>62</v>
      </c>
      <c r="D66" s="250"/>
      <c r="E66" s="250"/>
      <c r="F66" s="250"/>
      <c r="G66" s="250"/>
      <c r="H66" s="250"/>
      <c r="I66" s="250"/>
      <c r="J66" s="251"/>
      <c r="K66" s="102" t="s">
        <v>16</v>
      </c>
      <c r="L66" s="45"/>
      <c r="M66" s="43">
        <v>4</v>
      </c>
      <c r="N66" s="46">
        <f t="shared" si="2"/>
        <v>0</v>
      </c>
      <c r="O66" s="91">
        <v>0.70230000000000004</v>
      </c>
    </row>
    <row r="67" spans="1:15" x14ac:dyDescent="0.3">
      <c r="A67" s="28"/>
      <c r="B67" s="100" t="s">
        <v>184</v>
      </c>
      <c r="C67" s="249" t="s">
        <v>63</v>
      </c>
      <c r="D67" s="250"/>
      <c r="E67" s="250"/>
      <c r="F67" s="250"/>
      <c r="G67" s="250"/>
      <c r="H67" s="250"/>
      <c r="I67" s="250"/>
      <c r="J67" s="251"/>
      <c r="K67" s="102" t="s">
        <v>16</v>
      </c>
      <c r="L67" s="45"/>
      <c r="M67" s="43">
        <v>1</v>
      </c>
      <c r="N67" s="46">
        <f t="shared" si="2"/>
        <v>0</v>
      </c>
      <c r="O67" s="91">
        <v>0.28270000000000001</v>
      </c>
    </row>
    <row r="68" spans="1:15" x14ac:dyDescent="0.3">
      <c r="A68" s="28"/>
      <c r="B68" s="100" t="s">
        <v>185</v>
      </c>
      <c r="C68" s="249" t="s">
        <v>64</v>
      </c>
      <c r="D68" s="250"/>
      <c r="E68" s="250"/>
      <c r="F68" s="250"/>
      <c r="G68" s="250"/>
      <c r="H68" s="250"/>
      <c r="I68" s="250"/>
      <c r="J68" s="251"/>
      <c r="K68" s="102" t="s">
        <v>16</v>
      </c>
      <c r="L68" s="45"/>
      <c r="M68" s="43">
        <v>1</v>
      </c>
      <c r="N68" s="46">
        <f t="shared" si="2"/>
        <v>0</v>
      </c>
      <c r="O68" s="91">
        <v>0.46260000000000001</v>
      </c>
    </row>
    <row r="69" spans="1:15" x14ac:dyDescent="0.3">
      <c r="A69" s="28"/>
      <c r="B69" s="100" t="s">
        <v>186</v>
      </c>
      <c r="C69" s="249" t="s">
        <v>65</v>
      </c>
      <c r="D69" s="250"/>
      <c r="E69" s="250"/>
      <c r="F69" s="250"/>
      <c r="G69" s="250"/>
      <c r="H69" s="250"/>
      <c r="I69" s="250"/>
      <c r="J69" s="251"/>
      <c r="K69" s="102" t="s">
        <v>16</v>
      </c>
      <c r="L69" s="45"/>
      <c r="M69" s="43">
        <v>2</v>
      </c>
      <c r="N69" s="46">
        <f t="shared" si="2"/>
        <v>0</v>
      </c>
      <c r="O69" s="91">
        <v>0.53010000000000002</v>
      </c>
    </row>
    <row r="70" spans="1:15" x14ac:dyDescent="0.3">
      <c r="A70" s="28"/>
      <c r="B70" s="100" t="s">
        <v>187</v>
      </c>
      <c r="C70" s="252" t="s">
        <v>66</v>
      </c>
      <c r="D70" s="253"/>
      <c r="E70" s="253"/>
      <c r="F70" s="253"/>
      <c r="G70" s="253"/>
      <c r="H70" s="253"/>
      <c r="I70" s="253"/>
      <c r="J70" s="254"/>
      <c r="K70" s="102" t="s">
        <v>16</v>
      </c>
      <c r="L70" s="45"/>
      <c r="M70" s="43">
        <v>2</v>
      </c>
      <c r="N70" s="46">
        <f t="shared" si="2"/>
        <v>0</v>
      </c>
      <c r="O70" s="91">
        <v>0.44169999999999998</v>
      </c>
    </row>
    <row r="71" spans="1:15" x14ac:dyDescent="0.3">
      <c r="A71" s="28"/>
      <c r="B71" s="100" t="s">
        <v>188</v>
      </c>
      <c r="C71" s="249" t="s">
        <v>67</v>
      </c>
      <c r="D71" s="250"/>
      <c r="E71" s="250"/>
      <c r="F71" s="250"/>
      <c r="G71" s="250"/>
      <c r="H71" s="250"/>
      <c r="I71" s="250"/>
      <c r="J71" s="251"/>
      <c r="K71" s="102" t="s">
        <v>16</v>
      </c>
      <c r="L71" s="45"/>
      <c r="M71" s="43">
        <v>2</v>
      </c>
      <c r="N71" s="46">
        <f t="shared" si="2"/>
        <v>0</v>
      </c>
      <c r="O71" s="91">
        <v>0.28270000000000001</v>
      </c>
    </row>
    <row r="72" spans="1:15" x14ac:dyDescent="0.3">
      <c r="A72" s="28"/>
      <c r="B72" s="100" t="s">
        <v>189</v>
      </c>
      <c r="C72" s="252" t="s">
        <v>68</v>
      </c>
      <c r="D72" s="253"/>
      <c r="E72" s="253"/>
      <c r="F72" s="253"/>
      <c r="G72" s="253"/>
      <c r="H72" s="253"/>
      <c r="I72" s="253"/>
      <c r="J72" s="254"/>
      <c r="K72" s="102" t="s">
        <v>16</v>
      </c>
      <c r="L72" s="45"/>
      <c r="M72" s="43">
        <v>5</v>
      </c>
      <c r="N72" s="46">
        <f t="shared" si="2"/>
        <v>0</v>
      </c>
      <c r="O72" s="91">
        <v>0.70230000000000004</v>
      </c>
    </row>
    <row r="73" spans="1:15" x14ac:dyDescent="0.3">
      <c r="A73" s="28"/>
      <c r="B73" s="106"/>
      <c r="C73" s="107"/>
      <c r="D73" s="107"/>
      <c r="E73" s="107"/>
      <c r="F73" s="107"/>
      <c r="G73" s="107"/>
      <c r="H73" s="107"/>
      <c r="I73" s="107"/>
      <c r="J73" s="107"/>
      <c r="K73" s="108"/>
      <c r="L73" s="109"/>
      <c r="M73" s="48">
        <f>SUM(M21:M72)</f>
        <v>100</v>
      </c>
      <c r="N73" s="110"/>
      <c r="O73" s="111"/>
    </row>
    <row r="74" spans="1:15" ht="16.2" thickBot="1" x14ac:dyDescent="0.4">
      <c r="A74" s="27"/>
      <c r="B74" s="255" t="s">
        <v>246</v>
      </c>
      <c r="C74" s="256"/>
      <c r="D74" s="256"/>
      <c r="E74" s="256"/>
      <c r="F74" s="256"/>
      <c r="G74" s="256"/>
      <c r="H74" s="256"/>
      <c r="I74" s="256"/>
      <c r="J74" s="256"/>
      <c r="K74" s="256"/>
      <c r="L74" s="256"/>
      <c r="M74" s="257"/>
      <c r="N74" s="16">
        <f>SUM(N21:N72)</f>
        <v>0</v>
      </c>
      <c r="O74" s="17"/>
    </row>
    <row r="75" spans="1:15" x14ac:dyDescent="0.3">
      <c r="A75" s="28"/>
      <c r="B75" s="6" t="s">
        <v>79</v>
      </c>
      <c r="C75" s="258" t="s">
        <v>70</v>
      </c>
      <c r="D75" s="258"/>
      <c r="E75" s="258"/>
      <c r="F75" s="258"/>
      <c r="G75" s="258"/>
      <c r="H75" s="258"/>
      <c r="I75" s="258"/>
      <c r="J75" s="258"/>
      <c r="K75" s="258"/>
      <c r="L75" s="258"/>
      <c r="M75" s="258"/>
      <c r="N75" s="258"/>
      <c r="O75" s="18"/>
    </row>
    <row r="76" spans="1:15" x14ac:dyDescent="0.3">
      <c r="A76" s="28"/>
      <c r="B76" s="95">
        <v>3</v>
      </c>
      <c r="C76" s="112" t="s">
        <v>71</v>
      </c>
      <c r="D76" s="113"/>
      <c r="E76" s="113"/>
      <c r="F76" s="113"/>
      <c r="G76" s="113"/>
      <c r="H76" s="113"/>
      <c r="I76" s="113"/>
      <c r="J76" s="113"/>
      <c r="K76" s="113"/>
      <c r="L76" s="114"/>
      <c r="M76" s="115"/>
      <c r="N76" s="113"/>
      <c r="O76" s="116"/>
    </row>
    <row r="77" spans="1:15" x14ac:dyDescent="0.3">
      <c r="A77" s="28"/>
      <c r="B77" s="210" t="s">
        <v>138</v>
      </c>
      <c r="C77" s="228" t="s">
        <v>36</v>
      </c>
      <c r="D77" s="229"/>
      <c r="E77" s="230"/>
      <c r="F77" s="224" t="s">
        <v>72</v>
      </c>
      <c r="G77" s="225"/>
      <c r="H77" s="225"/>
      <c r="I77" s="225"/>
      <c r="J77" s="226"/>
      <c r="K77" s="44" t="s">
        <v>16</v>
      </c>
      <c r="L77" s="45"/>
      <c r="M77" s="43">
        <v>1</v>
      </c>
      <c r="N77" s="46">
        <f t="shared" ref="N77:N95" si="3">ROUND(L77*M77,4)</f>
        <v>0</v>
      </c>
      <c r="O77" s="91">
        <v>1.2616000000000001</v>
      </c>
    </row>
    <row r="78" spans="1:15" x14ac:dyDescent="0.3">
      <c r="A78" s="28"/>
      <c r="B78" s="211"/>
      <c r="C78" s="231"/>
      <c r="D78" s="232"/>
      <c r="E78" s="233"/>
      <c r="F78" s="224" t="s">
        <v>73</v>
      </c>
      <c r="G78" s="225"/>
      <c r="H78" s="225"/>
      <c r="I78" s="225"/>
      <c r="J78" s="226"/>
      <c r="K78" s="44" t="s">
        <v>16</v>
      </c>
      <c r="L78" s="45"/>
      <c r="M78" s="43">
        <v>1</v>
      </c>
      <c r="N78" s="46">
        <f t="shared" si="3"/>
        <v>0</v>
      </c>
      <c r="O78" s="91">
        <v>1.2617</v>
      </c>
    </row>
    <row r="79" spans="1:15" x14ac:dyDescent="0.3">
      <c r="A79" s="28"/>
      <c r="B79" s="212"/>
      <c r="C79" s="234"/>
      <c r="D79" s="235"/>
      <c r="E79" s="236"/>
      <c r="F79" s="224" t="s">
        <v>74</v>
      </c>
      <c r="G79" s="225"/>
      <c r="H79" s="225"/>
      <c r="I79" s="225"/>
      <c r="J79" s="226"/>
      <c r="K79" s="44" t="s">
        <v>75</v>
      </c>
      <c r="L79" s="45"/>
      <c r="M79" s="43">
        <v>1</v>
      </c>
      <c r="N79" s="46">
        <f t="shared" si="3"/>
        <v>0</v>
      </c>
      <c r="O79" s="91">
        <v>1.2617</v>
      </c>
    </row>
    <row r="80" spans="1:15" x14ac:dyDescent="0.3">
      <c r="A80" s="28"/>
      <c r="B80" s="210" t="s">
        <v>139</v>
      </c>
      <c r="C80" s="213" t="s">
        <v>76</v>
      </c>
      <c r="D80" s="214"/>
      <c r="E80" s="215"/>
      <c r="F80" s="224" t="s">
        <v>72</v>
      </c>
      <c r="G80" s="225"/>
      <c r="H80" s="225"/>
      <c r="I80" s="225"/>
      <c r="J80" s="226"/>
      <c r="K80" s="44" t="s">
        <v>16</v>
      </c>
      <c r="L80" s="45"/>
      <c r="M80" s="43">
        <v>1</v>
      </c>
      <c r="N80" s="46">
        <f t="shared" si="3"/>
        <v>0</v>
      </c>
      <c r="O80" s="91">
        <v>1.9345000000000001</v>
      </c>
    </row>
    <row r="81" spans="1:15" x14ac:dyDescent="0.3">
      <c r="A81" s="28"/>
      <c r="B81" s="211"/>
      <c r="C81" s="216"/>
      <c r="D81" s="217"/>
      <c r="E81" s="218"/>
      <c r="F81" s="224" t="s">
        <v>73</v>
      </c>
      <c r="G81" s="225"/>
      <c r="H81" s="225"/>
      <c r="I81" s="225"/>
      <c r="J81" s="226"/>
      <c r="K81" s="44" t="s">
        <v>16</v>
      </c>
      <c r="L81" s="45"/>
      <c r="M81" s="43">
        <v>1</v>
      </c>
      <c r="N81" s="46">
        <f t="shared" si="3"/>
        <v>0</v>
      </c>
      <c r="O81" s="91">
        <v>1.762</v>
      </c>
    </row>
    <row r="82" spans="1:15" x14ac:dyDescent="0.3">
      <c r="A82" s="28"/>
      <c r="B82" s="212"/>
      <c r="C82" s="219"/>
      <c r="D82" s="220"/>
      <c r="E82" s="221"/>
      <c r="F82" s="224" t="s">
        <v>74</v>
      </c>
      <c r="G82" s="225"/>
      <c r="H82" s="225"/>
      <c r="I82" s="225"/>
      <c r="J82" s="226"/>
      <c r="K82" s="44" t="s">
        <v>75</v>
      </c>
      <c r="L82" s="45"/>
      <c r="M82" s="43">
        <v>1</v>
      </c>
      <c r="N82" s="46">
        <f t="shared" si="3"/>
        <v>0</v>
      </c>
      <c r="O82" s="91">
        <v>0.32800000000000001</v>
      </c>
    </row>
    <row r="83" spans="1:15" x14ac:dyDescent="0.3">
      <c r="A83" s="28"/>
      <c r="B83" s="210" t="s">
        <v>140</v>
      </c>
      <c r="C83" s="213" t="s">
        <v>22</v>
      </c>
      <c r="D83" s="214"/>
      <c r="E83" s="215"/>
      <c r="F83" s="224" t="s">
        <v>72</v>
      </c>
      <c r="G83" s="225"/>
      <c r="H83" s="225"/>
      <c r="I83" s="225"/>
      <c r="J83" s="226"/>
      <c r="K83" s="44" t="s">
        <v>16</v>
      </c>
      <c r="L83" s="45"/>
      <c r="M83" s="43">
        <v>1</v>
      </c>
      <c r="N83" s="46">
        <f t="shared" si="3"/>
        <v>0</v>
      </c>
      <c r="O83" s="91">
        <v>1.8503000000000001</v>
      </c>
    </row>
    <row r="84" spans="1:15" x14ac:dyDescent="0.3">
      <c r="A84" s="28"/>
      <c r="B84" s="211"/>
      <c r="C84" s="216"/>
      <c r="D84" s="217"/>
      <c r="E84" s="218"/>
      <c r="F84" s="224" t="s">
        <v>73</v>
      </c>
      <c r="G84" s="225"/>
      <c r="H84" s="225"/>
      <c r="I84" s="225"/>
      <c r="J84" s="226"/>
      <c r="K84" s="44" t="s">
        <v>16</v>
      </c>
      <c r="L84" s="45"/>
      <c r="M84" s="43">
        <v>1</v>
      </c>
      <c r="N84" s="46">
        <f t="shared" si="3"/>
        <v>0</v>
      </c>
      <c r="O84" s="91">
        <v>1.1775</v>
      </c>
    </row>
    <row r="85" spans="1:15" x14ac:dyDescent="0.3">
      <c r="A85" s="28"/>
      <c r="B85" s="212"/>
      <c r="C85" s="219"/>
      <c r="D85" s="220"/>
      <c r="E85" s="221"/>
      <c r="F85" s="224" t="s">
        <v>74</v>
      </c>
      <c r="G85" s="225"/>
      <c r="H85" s="225"/>
      <c r="I85" s="225"/>
      <c r="J85" s="226"/>
      <c r="K85" s="44" t="s">
        <v>75</v>
      </c>
      <c r="L85" s="45"/>
      <c r="M85" s="43">
        <v>1</v>
      </c>
      <c r="N85" s="46">
        <f t="shared" si="3"/>
        <v>0</v>
      </c>
      <c r="O85" s="91">
        <v>0.25240000000000001</v>
      </c>
    </row>
    <row r="86" spans="1:15" x14ac:dyDescent="0.3">
      <c r="A86" s="28"/>
      <c r="B86" s="210" t="s">
        <v>141</v>
      </c>
      <c r="C86" s="213" t="s">
        <v>24</v>
      </c>
      <c r="D86" s="214"/>
      <c r="E86" s="215"/>
      <c r="F86" s="224" t="s">
        <v>72</v>
      </c>
      <c r="G86" s="225"/>
      <c r="H86" s="225"/>
      <c r="I86" s="225"/>
      <c r="J86" s="226"/>
      <c r="K86" s="44" t="s">
        <v>16</v>
      </c>
      <c r="L86" s="45"/>
      <c r="M86" s="43">
        <v>1</v>
      </c>
      <c r="N86" s="46">
        <f t="shared" si="3"/>
        <v>0</v>
      </c>
      <c r="O86" s="91">
        <v>1.556</v>
      </c>
    </row>
    <row r="87" spans="1:15" x14ac:dyDescent="0.3">
      <c r="A87" s="28"/>
      <c r="B87" s="211"/>
      <c r="C87" s="216"/>
      <c r="D87" s="217"/>
      <c r="E87" s="218"/>
      <c r="F87" s="224" t="s">
        <v>73</v>
      </c>
      <c r="G87" s="225"/>
      <c r="H87" s="225"/>
      <c r="I87" s="225"/>
      <c r="J87" s="226"/>
      <c r="K87" s="44" t="s">
        <v>16</v>
      </c>
      <c r="L87" s="45"/>
      <c r="M87" s="43">
        <v>1</v>
      </c>
      <c r="N87" s="46">
        <f t="shared" si="3"/>
        <v>0</v>
      </c>
      <c r="O87" s="91">
        <v>0.67290000000000005</v>
      </c>
    </row>
    <row r="88" spans="1:15" x14ac:dyDescent="0.3">
      <c r="A88" s="28"/>
      <c r="B88" s="212"/>
      <c r="C88" s="219"/>
      <c r="D88" s="220"/>
      <c r="E88" s="221"/>
      <c r="F88" s="224" t="s">
        <v>74</v>
      </c>
      <c r="G88" s="225"/>
      <c r="H88" s="225"/>
      <c r="I88" s="225"/>
      <c r="J88" s="226"/>
      <c r="K88" s="44" t="s">
        <v>75</v>
      </c>
      <c r="L88" s="45"/>
      <c r="M88" s="43">
        <v>1</v>
      </c>
      <c r="N88" s="46">
        <f t="shared" si="3"/>
        <v>0</v>
      </c>
      <c r="O88" s="91">
        <v>0.17660000000000001</v>
      </c>
    </row>
    <row r="89" spans="1:15" x14ac:dyDescent="0.3">
      <c r="A89" s="28"/>
      <c r="B89" s="210" t="s">
        <v>142</v>
      </c>
      <c r="C89" s="228" t="s">
        <v>31</v>
      </c>
      <c r="D89" s="229"/>
      <c r="E89" s="230"/>
      <c r="F89" s="224" t="s">
        <v>72</v>
      </c>
      <c r="G89" s="225"/>
      <c r="H89" s="225"/>
      <c r="I89" s="225"/>
      <c r="J89" s="226"/>
      <c r="K89" s="44" t="s">
        <v>16</v>
      </c>
      <c r="L89" s="45"/>
      <c r="M89" s="43">
        <v>1</v>
      </c>
      <c r="N89" s="46">
        <f t="shared" si="3"/>
        <v>0</v>
      </c>
      <c r="O89" s="91">
        <v>2.1404999999999998</v>
      </c>
    </row>
    <row r="90" spans="1:15" x14ac:dyDescent="0.3">
      <c r="A90" s="28"/>
      <c r="B90" s="211"/>
      <c r="C90" s="231"/>
      <c r="D90" s="232"/>
      <c r="E90" s="233"/>
      <c r="F90" s="224" t="s">
        <v>73</v>
      </c>
      <c r="G90" s="225"/>
      <c r="H90" s="225"/>
      <c r="I90" s="225"/>
      <c r="J90" s="226"/>
      <c r="K90" s="44" t="s">
        <v>16</v>
      </c>
      <c r="L90" s="45"/>
      <c r="M90" s="43">
        <v>1</v>
      </c>
      <c r="N90" s="46">
        <f t="shared" si="3"/>
        <v>0</v>
      </c>
      <c r="O90" s="91">
        <v>1.762</v>
      </c>
    </row>
    <row r="91" spans="1:15" x14ac:dyDescent="0.3">
      <c r="A91" s="28"/>
      <c r="B91" s="212"/>
      <c r="C91" s="234"/>
      <c r="D91" s="235"/>
      <c r="E91" s="236"/>
      <c r="F91" s="224" t="s">
        <v>74</v>
      </c>
      <c r="G91" s="225"/>
      <c r="H91" s="225"/>
      <c r="I91" s="225"/>
      <c r="J91" s="226"/>
      <c r="K91" s="44" t="s">
        <v>75</v>
      </c>
      <c r="L91" s="45"/>
      <c r="M91" s="43">
        <v>1</v>
      </c>
      <c r="N91" s="46">
        <f t="shared" si="3"/>
        <v>0</v>
      </c>
      <c r="O91" s="91">
        <v>0.12</v>
      </c>
    </row>
    <row r="92" spans="1:15" x14ac:dyDescent="0.3">
      <c r="A92" s="28"/>
      <c r="B92" s="210" t="s">
        <v>143</v>
      </c>
      <c r="C92" s="213" t="s">
        <v>35</v>
      </c>
      <c r="D92" s="214"/>
      <c r="E92" s="215"/>
      <c r="F92" s="224" t="s">
        <v>72</v>
      </c>
      <c r="G92" s="225"/>
      <c r="H92" s="225"/>
      <c r="I92" s="225"/>
      <c r="J92" s="226"/>
      <c r="K92" s="44" t="s">
        <v>16</v>
      </c>
      <c r="L92" s="45"/>
      <c r="M92" s="43">
        <v>1</v>
      </c>
      <c r="N92" s="46">
        <f t="shared" si="3"/>
        <v>0</v>
      </c>
      <c r="O92" s="91">
        <v>2.2919</v>
      </c>
    </row>
    <row r="93" spans="1:15" x14ac:dyDescent="0.3">
      <c r="A93" s="28"/>
      <c r="B93" s="211"/>
      <c r="C93" s="216"/>
      <c r="D93" s="217"/>
      <c r="E93" s="218"/>
      <c r="F93" s="224" t="s">
        <v>73</v>
      </c>
      <c r="G93" s="225"/>
      <c r="H93" s="225"/>
      <c r="I93" s="225"/>
      <c r="J93" s="226"/>
      <c r="K93" s="44" t="s">
        <v>16</v>
      </c>
      <c r="L93" s="45"/>
      <c r="M93" s="43">
        <v>1</v>
      </c>
      <c r="N93" s="46">
        <f t="shared" si="3"/>
        <v>0</v>
      </c>
      <c r="O93" s="91">
        <v>2.2919</v>
      </c>
    </row>
    <row r="94" spans="1:15" x14ac:dyDescent="0.3">
      <c r="A94" s="28"/>
      <c r="B94" s="212"/>
      <c r="C94" s="219"/>
      <c r="D94" s="220"/>
      <c r="E94" s="221"/>
      <c r="F94" s="224" t="s">
        <v>74</v>
      </c>
      <c r="G94" s="225"/>
      <c r="H94" s="225"/>
      <c r="I94" s="225"/>
      <c r="J94" s="226"/>
      <c r="K94" s="44" t="s">
        <v>75</v>
      </c>
      <c r="L94" s="45"/>
      <c r="M94" s="43">
        <v>1</v>
      </c>
      <c r="N94" s="46">
        <f t="shared" si="3"/>
        <v>0</v>
      </c>
      <c r="O94" s="91">
        <v>2.2919</v>
      </c>
    </row>
    <row r="95" spans="1:15" x14ac:dyDescent="0.3">
      <c r="A95" s="28"/>
      <c r="B95" s="210" t="s">
        <v>144</v>
      </c>
      <c r="C95" s="213" t="s">
        <v>37</v>
      </c>
      <c r="D95" s="214"/>
      <c r="E95" s="215"/>
      <c r="F95" s="224" t="s">
        <v>72</v>
      </c>
      <c r="G95" s="225"/>
      <c r="H95" s="225"/>
      <c r="I95" s="225"/>
      <c r="J95" s="226"/>
      <c r="K95" s="44" t="s">
        <v>16</v>
      </c>
      <c r="L95" s="45"/>
      <c r="M95" s="43">
        <v>1</v>
      </c>
      <c r="N95" s="46">
        <f t="shared" si="3"/>
        <v>0</v>
      </c>
      <c r="O95" s="91">
        <v>1.7616000000000001</v>
      </c>
    </row>
    <row r="96" spans="1:15" x14ac:dyDescent="0.3">
      <c r="A96" s="28"/>
      <c r="B96" s="211"/>
      <c r="C96" s="216"/>
      <c r="D96" s="217"/>
      <c r="E96" s="218"/>
      <c r="F96" s="224" t="s">
        <v>73</v>
      </c>
      <c r="G96" s="225"/>
      <c r="H96" s="225"/>
      <c r="I96" s="225"/>
      <c r="J96" s="226"/>
      <c r="K96" s="44" t="s">
        <v>16</v>
      </c>
      <c r="L96" s="45"/>
      <c r="M96" s="43">
        <v>1</v>
      </c>
      <c r="N96" s="46">
        <f t="shared" ref="N96:N117" si="4">ROUND(L96*M96,4)</f>
        <v>0</v>
      </c>
      <c r="O96" s="91">
        <v>1.2616000000000001</v>
      </c>
    </row>
    <row r="97" spans="1:15" x14ac:dyDescent="0.3">
      <c r="A97" s="28"/>
      <c r="B97" s="212"/>
      <c r="C97" s="219"/>
      <c r="D97" s="220"/>
      <c r="E97" s="221"/>
      <c r="F97" s="224" t="s">
        <v>74</v>
      </c>
      <c r="G97" s="225"/>
      <c r="H97" s="225"/>
      <c r="I97" s="225"/>
      <c r="J97" s="226"/>
      <c r="K97" s="44" t="s">
        <v>75</v>
      </c>
      <c r="L97" s="45"/>
      <c r="M97" s="43">
        <v>1</v>
      </c>
      <c r="N97" s="46">
        <f t="shared" si="4"/>
        <v>0</v>
      </c>
      <c r="O97" s="91">
        <v>0.3533</v>
      </c>
    </row>
    <row r="98" spans="1:15" x14ac:dyDescent="0.3">
      <c r="A98" s="28"/>
      <c r="B98" s="210" t="s">
        <v>145</v>
      </c>
      <c r="C98" s="213" t="s">
        <v>39</v>
      </c>
      <c r="D98" s="214"/>
      <c r="E98" s="215"/>
      <c r="F98" s="224" t="s">
        <v>72</v>
      </c>
      <c r="G98" s="225"/>
      <c r="H98" s="225"/>
      <c r="I98" s="225"/>
      <c r="J98" s="226"/>
      <c r="K98" s="44" t="s">
        <v>16</v>
      </c>
      <c r="L98" s="45"/>
      <c r="M98" s="43">
        <v>1</v>
      </c>
      <c r="N98" s="46">
        <f t="shared" si="4"/>
        <v>0</v>
      </c>
      <c r="O98" s="91">
        <v>0.45839999999999997</v>
      </c>
    </row>
    <row r="99" spans="1:15" x14ac:dyDescent="0.3">
      <c r="A99" s="28"/>
      <c r="B99" s="211"/>
      <c r="C99" s="216"/>
      <c r="D99" s="217"/>
      <c r="E99" s="218"/>
      <c r="F99" s="224" t="s">
        <v>73</v>
      </c>
      <c r="G99" s="225"/>
      <c r="H99" s="225"/>
      <c r="I99" s="225"/>
      <c r="J99" s="226"/>
      <c r="K99" s="44" t="s">
        <v>16</v>
      </c>
      <c r="L99" s="45"/>
      <c r="M99" s="43">
        <v>1</v>
      </c>
      <c r="N99" s="46">
        <f t="shared" si="4"/>
        <v>0</v>
      </c>
      <c r="O99" s="91">
        <v>0.59299999999999997</v>
      </c>
    </row>
    <row r="100" spans="1:15" x14ac:dyDescent="0.3">
      <c r="A100" s="28"/>
      <c r="B100" s="212"/>
      <c r="C100" s="219"/>
      <c r="D100" s="220"/>
      <c r="E100" s="221"/>
      <c r="F100" s="224" t="s">
        <v>74</v>
      </c>
      <c r="G100" s="225"/>
      <c r="H100" s="225"/>
      <c r="I100" s="225"/>
      <c r="J100" s="226"/>
      <c r="K100" s="44" t="s">
        <v>75</v>
      </c>
      <c r="L100" s="45"/>
      <c r="M100" s="43">
        <v>1</v>
      </c>
      <c r="N100" s="46">
        <f t="shared" si="4"/>
        <v>0</v>
      </c>
      <c r="O100" s="91">
        <v>0.59299999999999997</v>
      </c>
    </row>
    <row r="101" spans="1:15" x14ac:dyDescent="0.3">
      <c r="A101" s="28"/>
      <c r="B101" s="237" t="s">
        <v>146</v>
      </c>
      <c r="C101" s="240" t="s">
        <v>40</v>
      </c>
      <c r="D101" s="241"/>
      <c r="E101" s="242"/>
      <c r="F101" s="249" t="s">
        <v>72</v>
      </c>
      <c r="G101" s="250"/>
      <c r="H101" s="250"/>
      <c r="I101" s="250"/>
      <c r="J101" s="251"/>
      <c r="K101" s="117" t="s">
        <v>16</v>
      </c>
      <c r="L101" s="118"/>
      <c r="M101" s="43">
        <v>1</v>
      </c>
      <c r="N101" s="46">
        <f t="shared" si="4"/>
        <v>0</v>
      </c>
      <c r="O101" s="91">
        <v>1.0177</v>
      </c>
    </row>
    <row r="102" spans="1:15" x14ac:dyDescent="0.3">
      <c r="A102" s="28"/>
      <c r="B102" s="238"/>
      <c r="C102" s="243"/>
      <c r="D102" s="244"/>
      <c r="E102" s="245"/>
      <c r="F102" s="249" t="s">
        <v>73</v>
      </c>
      <c r="G102" s="250"/>
      <c r="H102" s="250"/>
      <c r="I102" s="250"/>
      <c r="J102" s="251"/>
      <c r="K102" s="117" t="s">
        <v>16</v>
      </c>
      <c r="L102" s="118"/>
      <c r="M102" s="43">
        <v>1</v>
      </c>
      <c r="N102" s="46">
        <f t="shared" si="4"/>
        <v>0</v>
      </c>
      <c r="O102" s="91">
        <v>2.3969999999999998</v>
      </c>
    </row>
    <row r="103" spans="1:15" x14ac:dyDescent="0.3">
      <c r="A103" s="28"/>
      <c r="B103" s="239"/>
      <c r="C103" s="246"/>
      <c r="D103" s="247"/>
      <c r="E103" s="248"/>
      <c r="F103" s="249" t="s">
        <v>74</v>
      </c>
      <c r="G103" s="250"/>
      <c r="H103" s="250"/>
      <c r="I103" s="250"/>
      <c r="J103" s="251"/>
      <c r="K103" s="117" t="s">
        <v>75</v>
      </c>
      <c r="L103" s="118"/>
      <c r="M103" s="43">
        <v>1</v>
      </c>
      <c r="N103" s="46">
        <f t="shared" si="4"/>
        <v>0</v>
      </c>
      <c r="O103" s="91">
        <v>0.12</v>
      </c>
    </row>
    <row r="104" spans="1:15" x14ac:dyDescent="0.3">
      <c r="A104" s="28"/>
      <c r="B104" s="210" t="s">
        <v>147</v>
      </c>
      <c r="C104" s="228" t="s">
        <v>47</v>
      </c>
      <c r="D104" s="229"/>
      <c r="E104" s="230"/>
      <c r="F104" s="224" t="s">
        <v>72</v>
      </c>
      <c r="G104" s="225"/>
      <c r="H104" s="225"/>
      <c r="I104" s="225"/>
      <c r="J104" s="226"/>
      <c r="K104" s="44" t="s">
        <v>16</v>
      </c>
      <c r="L104" s="45"/>
      <c r="M104" s="43">
        <v>1</v>
      </c>
      <c r="N104" s="46">
        <f t="shared" si="4"/>
        <v>0</v>
      </c>
      <c r="O104" s="91">
        <v>1.2616000000000001</v>
      </c>
    </row>
    <row r="105" spans="1:15" x14ac:dyDescent="0.3">
      <c r="A105" s="28"/>
      <c r="B105" s="211"/>
      <c r="C105" s="231"/>
      <c r="D105" s="232"/>
      <c r="E105" s="233"/>
      <c r="F105" s="224" t="s">
        <v>73</v>
      </c>
      <c r="G105" s="225"/>
      <c r="H105" s="225"/>
      <c r="I105" s="225"/>
      <c r="J105" s="226"/>
      <c r="K105" s="44" t="s">
        <v>16</v>
      </c>
      <c r="L105" s="45"/>
      <c r="M105" s="43">
        <v>1</v>
      </c>
      <c r="N105" s="46">
        <f t="shared" si="4"/>
        <v>0</v>
      </c>
      <c r="O105" s="91">
        <v>0.67290000000000005</v>
      </c>
    </row>
    <row r="106" spans="1:15" x14ac:dyDescent="0.3">
      <c r="A106" s="28"/>
      <c r="B106" s="212"/>
      <c r="C106" s="234"/>
      <c r="D106" s="235"/>
      <c r="E106" s="236"/>
      <c r="F106" s="224" t="s">
        <v>74</v>
      </c>
      <c r="G106" s="225"/>
      <c r="H106" s="225"/>
      <c r="I106" s="225"/>
      <c r="J106" s="226"/>
      <c r="K106" s="44" t="s">
        <v>75</v>
      </c>
      <c r="L106" s="45"/>
      <c r="M106" s="43">
        <v>1</v>
      </c>
      <c r="N106" s="46">
        <f t="shared" si="4"/>
        <v>0</v>
      </c>
      <c r="O106" s="91">
        <v>0.44579999999999997</v>
      </c>
    </row>
    <row r="107" spans="1:15" x14ac:dyDescent="0.3">
      <c r="A107" s="28"/>
      <c r="B107" s="210" t="s">
        <v>148</v>
      </c>
      <c r="C107" s="228" t="s">
        <v>49</v>
      </c>
      <c r="D107" s="229"/>
      <c r="E107" s="230"/>
      <c r="F107" s="224" t="s">
        <v>72</v>
      </c>
      <c r="G107" s="225"/>
      <c r="H107" s="225"/>
      <c r="I107" s="225"/>
      <c r="J107" s="226"/>
      <c r="K107" s="44" t="s">
        <v>16</v>
      </c>
      <c r="L107" s="45"/>
      <c r="M107" s="43">
        <v>1</v>
      </c>
      <c r="N107" s="46">
        <f t="shared" si="4"/>
        <v>0</v>
      </c>
      <c r="O107" s="91">
        <v>1.3289</v>
      </c>
    </row>
    <row r="108" spans="1:15" x14ac:dyDescent="0.3">
      <c r="A108" s="28"/>
      <c r="B108" s="211"/>
      <c r="C108" s="231"/>
      <c r="D108" s="232"/>
      <c r="E108" s="233"/>
      <c r="F108" s="224" t="s">
        <v>73</v>
      </c>
      <c r="G108" s="225"/>
      <c r="H108" s="225"/>
      <c r="I108" s="225"/>
      <c r="J108" s="226"/>
      <c r="K108" s="44" t="s">
        <v>16</v>
      </c>
      <c r="L108" s="45"/>
      <c r="M108" s="43">
        <v>1</v>
      </c>
      <c r="N108" s="46">
        <f t="shared" si="4"/>
        <v>0</v>
      </c>
      <c r="O108" s="91">
        <v>1.2994000000000001</v>
      </c>
    </row>
    <row r="109" spans="1:15" x14ac:dyDescent="0.3">
      <c r="A109" s="28"/>
      <c r="B109" s="212"/>
      <c r="C109" s="234"/>
      <c r="D109" s="235"/>
      <c r="E109" s="236"/>
      <c r="F109" s="224" t="s">
        <v>74</v>
      </c>
      <c r="G109" s="225"/>
      <c r="H109" s="225"/>
      <c r="I109" s="225"/>
      <c r="J109" s="226"/>
      <c r="K109" s="44" t="s">
        <v>75</v>
      </c>
      <c r="L109" s="45"/>
      <c r="M109" s="43">
        <v>1</v>
      </c>
      <c r="N109" s="46">
        <f t="shared" si="4"/>
        <v>0</v>
      </c>
      <c r="O109" s="91">
        <v>0.122</v>
      </c>
    </row>
    <row r="110" spans="1:15" x14ac:dyDescent="0.3">
      <c r="A110" s="28"/>
      <c r="B110" s="210" t="s">
        <v>149</v>
      </c>
      <c r="C110" s="213" t="s">
        <v>56</v>
      </c>
      <c r="D110" s="214"/>
      <c r="E110" s="215"/>
      <c r="F110" s="224" t="s">
        <v>72</v>
      </c>
      <c r="G110" s="225"/>
      <c r="H110" s="225"/>
      <c r="I110" s="225"/>
      <c r="J110" s="226"/>
      <c r="K110" s="44" t="s">
        <v>16</v>
      </c>
      <c r="L110" s="45"/>
      <c r="M110" s="43">
        <v>1</v>
      </c>
      <c r="N110" s="46">
        <f t="shared" si="4"/>
        <v>0</v>
      </c>
      <c r="O110" s="91">
        <v>1.8503000000000001</v>
      </c>
    </row>
    <row r="111" spans="1:15" x14ac:dyDescent="0.3">
      <c r="A111" s="28"/>
      <c r="B111" s="211"/>
      <c r="C111" s="216"/>
      <c r="D111" s="217"/>
      <c r="E111" s="218"/>
      <c r="F111" s="224" t="s">
        <v>73</v>
      </c>
      <c r="G111" s="225"/>
      <c r="H111" s="225"/>
      <c r="I111" s="225"/>
      <c r="J111" s="226"/>
      <c r="K111" s="44" t="s">
        <v>16</v>
      </c>
      <c r="L111" s="45"/>
      <c r="M111" s="43">
        <v>1</v>
      </c>
      <c r="N111" s="46">
        <f t="shared" si="4"/>
        <v>0</v>
      </c>
      <c r="O111" s="91">
        <v>1.228</v>
      </c>
    </row>
    <row r="112" spans="1:15" x14ac:dyDescent="0.3">
      <c r="A112" s="28"/>
      <c r="B112" s="212"/>
      <c r="C112" s="219"/>
      <c r="D112" s="220"/>
      <c r="E112" s="221"/>
      <c r="F112" s="224" t="s">
        <v>74</v>
      </c>
      <c r="G112" s="225"/>
      <c r="H112" s="225"/>
      <c r="I112" s="225"/>
      <c r="J112" s="226"/>
      <c r="K112" s="44" t="s">
        <v>75</v>
      </c>
      <c r="L112" s="45"/>
      <c r="M112" s="43">
        <v>1</v>
      </c>
      <c r="N112" s="46">
        <f t="shared" si="4"/>
        <v>0</v>
      </c>
      <c r="O112" s="91">
        <v>0.25240000000000001</v>
      </c>
    </row>
    <row r="113" spans="1:15" x14ac:dyDescent="0.3">
      <c r="A113" s="28"/>
      <c r="B113" s="210" t="s">
        <v>150</v>
      </c>
      <c r="C113" s="228" t="s">
        <v>77</v>
      </c>
      <c r="D113" s="229"/>
      <c r="E113" s="230"/>
      <c r="F113" s="224" t="s">
        <v>72</v>
      </c>
      <c r="G113" s="225"/>
      <c r="H113" s="225"/>
      <c r="I113" s="225"/>
      <c r="J113" s="226"/>
      <c r="K113" s="44" t="s">
        <v>16</v>
      </c>
      <c r="L113" s="45"/>
      <c r="M113" s="43">
        <v>1</v>
      </c>
      <c r="N113" s="46">
        <f t="shared" si="4"/>
        <v>0</v>
      </c>
      <c r="O113" s="91">
        <v>1.2616000000000001</v>
      </c>
    </row>
    <row r="114" spans="1:15" x14ac:dyDescent="0.3">
      <c r="A114" s="28"/>
      <c r="B114" s="211"/>
      <c r="C114" s="231"/>
      <c r="D114" s="232"/>
      <c r="E114" s="233"/>
      <c r="F114" s="224" t="s">
        <v>73</v>
      </c>
      <c r="G114" s="225"/>
      <c r="H114" s="225"/>
      <c r="I114" s="225"/>
      <c r="J114" s="226"/>
      <c r="K114" s="44" t="s">
        <v>16</v>
      </c>
      <c r="L114" s="45"/>
      <c r="M114" s="43">
        <v>1</v>
      </c>
      <c r="N114" s="46">
        <f t="shared" si="4"/>
        <v>0</v>
      </c>
      <c r="O114" s="91">
        <v>1.762</v>
      </c>
    </row>
    <row r="115" spans="1:15" x14ac:dyDescent="0.3">
      <c r="A115" s="28"/>
      <c r="B115" s="212"/>
      <c r="C115" s="234"/>
      <c r="D115" s="235"/>
      <c r="E115" s="236"/>
      <c r="F115" s="224" t="s">
        <v>74</v>
      </c>
      <c r="G115" s="225"/>
      <c r="H115" s="225"/>
      <c r="I115" s="225"/>
      <c r="J115" s="226"/>
      <c r="K115" s="44" t="s">
        <v>75</v>
      </c>
      <c r="L115" s="45"/>
      <c r="M115" s="43">
        <v>1</v>
      </c>
      <c r="N115" s="46">
        <f t="shared" si="4"/>
        <v>0</v>
      </c>
      <c r="O115" s="91">
        <v>0.2145</v>
      </c>
    </row>
    <row r="116" spans="1:15" x14ac:dyDescent="0.3">
      <c r="A116" s="28"/>
      <c r="B116" s="210" t="s">
        <v>151</v>
      </c>
      <c r="C116" s="213" t="s">
        <v>63</v>
      </c>
      <c r="D116" s="214"/>
      <c r="E116" s="215"/>
      <c r="F116" s="224" t="s">
        <v>72</v>
      </c>
      <c r="G116" s="225"/>
      <c r="H116" s="225"/>
      <c r="I116" s="225"/>
      <c r="J116" s="226"/>
      <c r="K116" s="44" t="s">
        <v>16</v>
      </c>
      <c r="L116" s="45"/>
      <c r="M116" s="43">
        <v>1</v>
      </c>
      <c r="N116" s="46">
        <f t="shared" si="4"/>
        <v>0</v>
      </c>
      <c r="O116" s="91">
        <v>0.7359</v>
      </c>
    </row>
    <row r="117" spans="1:15" x14ac:dyDescent="0.3">
      <c r="A117" s="28"/>
      <c r="B117" s="211"/>
      <c r="C117" s="216"/>
      <c r="D117" s="217"/>
      <c r="E117" s="218"/>
      <c r="F117" s="224" t="s">
        <v>73</v>
      </c>
      <c r="G117" s="225"/>
      <c r="H117" s="225"/>
      <c r="I117" s="225"/>
      <c r="J117" s="226"/>
      <c r="K117" s="44" t="s">
        <v>16</v>
      </c>
      <c r="L117" s="45"/>
      <c r="M117" s="43">
        <v>1</v>
      </c>
      <c r="N117" s="46">
        <f t="shared" si="4"/>
        <v>0</v>
      </c>
      <c r="O117" s="91">
        <v>1.2994000000000001</v>
      </c>
    </row>
    <row r="118" spans="1:15" x14ac:dyDescent="0.3">
      <c r="A118" s="28"/>
      <c r="B118" s="212"/>
      <c r="C118" s="219"/>
      <c r="D118" s="220"/>
      <c r="E118" s="221"/>
      <c r="F118" s="224" t="s">
        <v>74</v>
      </c>
      <c r="G118" s="225"/>
      <c r="H118" s="225"/>
      <c r="I118" s="225"/>
      <c r="J118" s="226"/>
      <c r="K118" s="44" t="s">
        <v>75</v>
      </c>
      <c r="L118" s="45"/>
      <c r="M118" s="43">
        <v>1</v>
      </c>
      <c r="N118" s="46">
        <f t="shared" ref="N118:N127" si="5">ROUND(L118*M118,4)</f>
        <v>0</v>
      </c>
      <c r="O118" s="91">
        <v>0.15570000000000001</v>
      </c>
    </row>
    <row r="119" spans="1:15" x14ac:dyDescent="0.3">
      <c r="A119" s="28"/>
      <c r="B119" s="210" t="s">
        <v>152</v>
      </c>
      <c r="C119" s="228" t="s">
        <v>65</v>
      </c>
      <c r="D119" s="229"/>
      <c r="E119" s="230"/>
      <c r="F119" s="224" t="s">
        <v>72</v>
      </c>
      <c r="G119" s="225"/>
      <c r="H119" s="225"/>
      <c r="I119" s="225"/>
      <c r="J119" s="226"/>
      <c r="K119" s="44" t="s">
        <v>16</v>
      </c>
      <c r="L119" s="45"/>
      <c r="M119" s="43">
        <v>1</v>
      </c>
      <c r="N119" s="46">
        <f t="shared" si="5"/>
        <v>0</v>
      </c>
      <c r="O119" s="91">
        <v>1.228</v>
      </c>
    </row>
    <row r="120" spans="1:15" x14ac:dyDescent="0.3">
      <c r="A120" s="28"/>
      <c r="B120" s="211"/>
      <c r="C120" s="231"/>
      <c r="D120" s="232"/>
      <c r="E120" s="233"/>
      <c r="F120" s="224" t="s">
        <v>73</v>
      </c>
      <c r="G120" s="225"/>
      <c r="H120" s="225"/>
      <c r="I120" s="225"/>
      <c r="J120" s="226"/>
      <c r="K120" s="44" t="s">
        <v>16</v>
      </c>
      <c r="L120" s="45"/>
      <c r="M120" s="43">
        <v>1</v>
      </c>
      <c r="N120" s="46">
        <f t="shared" si="5"/>
        <v>0</v>
      </c>
      <c r="O120" s="91">
        <v>0.67290000000000005</v>
      </c>
    </row>
    <row r="121" spans="1:15" x14ac:dyDescent="0.3">
      <c r="A121" s="28"/>
      <c r="B121" s="212"/>
      <c r="C121" s="234"/>
      <c r="D121" s="235"/>
      <c r="E121" s="236"/>
      <c r="F121" s="224" t="s">
        <v>74</v>
      </c>
      <c r="G121" s="225"/>
      <c r="H121" s="225"/>
      <c r="I121" s="225"/>
      <c r="J121" s="226"/>
      <c r="K121" s="44" t="s">
        <v>75</v>
      </c>
      <c r="L121" s="45"/>
      <c r="M121" s="43">
        <v>1</v>
      </c>
      <c r="N121" s="46">
        <f t="shared" si="5"/>
        <v>0</v>
      </c>
      <c r="O121" s="91">
        <v>0.67279999999999995</v>
      </c>
    </row>
    <row r="122" spans="1:15" x14ac:dyDescent="0.3">
      <c r="A122" s="28"/>
      <c r="B122" s="210" t="s">
        <v>153</v>
      </c>
      <c r="C122" s="228" t="s">
        <v>66</v>
      </c>
      <c r="D122" s="229"/>
      <c r="E122" s="230"/>
      <c r="F122" s="224" t="s">
        <v>72</v>
      </c>
      <c r="G122" s="225"/>
      <c r="H122" s="225"/>
      <c r="I122" s="225"/>
      <c r="J122" s="226"/>
      <c r="K122" s="44" t="s">
        <v>16</v>
      </c>
      <c r="L122" s="45"/>
      <c r="M122" s="43">
        <v>1</v>
      </c>
      <c r="N122" s="46">
        <f t="shared" si="5"/>
        <v>0</v>
      </c>
      <c r="O122" s="91">
        <v>1.2701</v>
      </c>
    </row>
    <row r="123" spans="1:15" x14ac:dyDescent="0.3">
      <c r="A123" s="28"/>
      <c r="B123" s="211"/>
      <c r="C123" s="231"/>
      <c r="D123" s="232"/>
      <c r="E123" s="233"/>
      <c r="F123" s="224" t="s">
        <v>73</v>
      </c>
      <c r="G123" s="225"/>
      <c r="H123" s="225"/>
      <c r="I123" s="225"/>
      <c r="J123" s="226"/>
      <c r="K123" s="44" t="s">
        <v>16</v>
      </c>
      <c r="L123" s="45"/>
      <c r="M123" s="43">
        <v>1</v>
      </c>
      <c r="N123" s="46">
        <f t="shared" si="5"/>
        <v>0</v>
      </c>
      <c r="O123" s="91">
        <v>1.5097</v>
      </c>
    </row>
    <row r="124" spans="1:15" x14ac:dyDescent="0.3">
      <c r="A124" s="28"/>
      <c r="B124" s="212"/>
      <c r="C124" s="234"/>
      <c r="D124" s="235"/>
      <c r="E124" s="236"/>
      <c r="F124" s="224" t="s">
        <v>74</v>
      </c>
      <c r="G124" s="225"/>
      <c r="H124" s="225"/>
      <c r="I124" s="225"/>
      <c r="J124" s="226"/>
      <c r="K124" s="44" t="s">
        <v>75</v>
      </c>
      <c r="L124" s="45"/>
      <c r="M124" s="43">
        <v>1</v>
      </c>
      <c r="N124" s="46">
        <f t="shared" si="5"/>
        <v>0</v>
      </c>
      <c r="O124" s="91">
        <v>0.25240000000000001</v>
      </c>
    </row>
    <row r="125" spans="1:15" x14ac:dyDescent="0.3">
      <c r="A125" s="28"/>
      <c r="B125" s="210" t="s">
        <v>154</v>
      </c>
      <c r="C125" s="213" t="s">
        <v>78</v>
      </c>
      <c r="D125" s="214"/>
      <c r="E125" s="215"/>
      <c r="F125" s="222" t="s">
        <v>72</v>
      </c>
      <c r="G125" s="222"/>
      <c r="H125" s="222"/>
      <c r="I125" s="222"/>
      <c r="J125" s="223"/>
      <c r="K125" s="44" t="s">
        <v>16</v>
      </c>
      <c r="L125" s="45"/>
      <c r="M125" s="43">
        <v>50</v>
      </c>
      <c r="N125" s="46">
        <f t="shared" si="5"/>
        <v>0</v>
      </c>
      <c r="O125" s="119"/>
    </row>
    <row r="126" spans="1:15" x14ac:dyDescent="0.3">
      <c r="A126" s="28"/>
      <c r="B126" s="211"/>
      <c r="C126" s="216"/>
      <c r="D126" s="217"/>
      <c r="E126" s="218"/>
      <c r="F126" s="222" t="s">
        <v>73</v>
      </c>
      <c r="G126" s="222"/>
      <c r="H126" s="222"/>
      <c r="I126" s="222"/>
      <c r="J126" s="223"/>
      <c r="K126" s="44" t="s">
        <v>16</v>
      </c>
      <c r="L126" s="45"/>
      <c r="M126" s="43">
        <v>50</v>
      </c>
      <c r="N126" s="46">
        <f t="shared" si="5"/>
        <v>0</v>
      </c>
      <c r="O126" s="119"/>
    </row>
    <row r="127" spans="1:15" x14ac:dyDescent="0.3">
      <c r="A127" s="28"/>
      <c r="B127" s="212"/>
      <c r="C127" s="219"/>
      <c r="D127" s="220"/>
      <c r="E127" s="221"/>
      <c r="F127" s="224" t="s">
        <v>74</v>
      </c>
      <c r="G127" s="225"/>
      <c r="H127" s="225"/>
      <c r="I127" s="225"/>
      <c r="J127" s="226"/>
      <c r="K127" s="44" t="s">
        <v>75</v>
      </c>
      <c r="L127" s="45"/>
      <c r="M127" s="43">
        <v>50</v>
      </c>
      <c r="N127" s="46">
        <f t="shared" si="5"/>
        <v>0</v>
      </c>
      <c r="O127" s="119"/>
    </row>
    <row r="128" spans="1:15" ht="16.2" thickBot="1" x14ac:dyDescent="0.4">
      <c r="A128" s="28"/>
      <c r="B128" s="195" t="s">
        <v>247</v>
      </c>
      <c r="C128" s="196"/>
      <c r="D128" s="196"/>
      <c r="E128" s="196"/>
      <c r="F128" s="196"/>
      <c r="G128" s="196"/>
      <c r="H128" s="196"/>
      <c r="I128" s="196"/>
      <c r="J128" s="196"/>
      <c r="K128" s="196"/>
      <c r="L128" s="196"/>
      <c r="M128" s="197"/>
      <c r="N128" s="19">
        <f>SUM(N77:N127)</f>
        <v>0</v>
      </c>
      <c r="O128" s="120"/>
    </row>
    <row r="129" spans="1:15" x14ac:dyDescent="0.3">
      <c r="A129" s="28"/>
      <c r="B129" s="6" t="s">
        <v>81</v>
      </c>
      <c r="C129" s="204" t="s">
        <v>190</v>
      </c>
      <c r="D129" s="205"/>
      <c r="E129" s="205"/>
      <c r="F129" s="205"/>
      <c r="G129" s="205"/>
      <c r="H129" s="205"/>
      <c r="I129" s="205"/>
      <c r="J129" s="205"/>
      <c r="K129" s="205"/>
      <c r="L129" s="205"/>
      <c r="M129" s="205"/>
      <c r="N129" s="206"/>
      <c r="O129" s="20"/>
    </row>
    <row r="130" spans="1:15" ht="57" customHeight="1" x14ac:dyDescent="0.3">
      <c r="A130" s="28"/>
      <c r="B130" s="121" t="s">
        <v>138</v>
      </c>
      <c r="C130" s="207" t="s">
        <v>209</v>
      </c>
      <c r="D130" s="208"/>
      <c r="E130" s="208"/>
      <c r="F130" s="208"/>
      <c r="G130" s="208"/>
      <c r="H130" s="208"/>
      <c r="I130" s="208"/>
      <c r="J130" s="209"/>
      <c r="K130" s="44" t="s">
        <v>13</v>
      </c>
      <c r="L130" s="45"/>
      <c r="M130" s="43">
        <v>1</v>
      </c>
      <c r="N130" s="46">
        <f>ROUND(L130*M130,4)</f>
        <v>0</v>
      </c>
      <c r="O130" s="91">
        <v>2</v>
      </c>
    </row>
    <row r="131" spans="1:15" ht="32.4" customHeight="1" x14ac:dyDescent="0.3">
      <c r="A131" s="28"/>
      <c r="B131" s="121" t="s">
        <v>139</v>
      </c>
      <c r="C131" s="227" t="s">
        <v>248</v>
      </c>
      <c r="D131" s="208"/>
      <c r="E131" s="208"/>
      <c r="F131" s="208"/>
      <c r="G131" s="208"/>
      <c r="H131" s="208"/>
      <c r="I131" s="208"/>
      <c r="J131" s="209"/>
      <c r="K131" s="44" t="s">
        <v>13</v>
      </c>
      <c r="L131" s="45"/>
      <c r="M131" s="43">
        <v>1</v>
      </c>
      <c r="N131" s="46">
        <f>ROUND(L131*M131,4)</f>
        <v>0</v>
      </c>
      <c r="O131" s="91">
        <v>1</v>
      </c>
    </row>
    <row r="132" spans="1:15" ht="32.4" customHeight="1" x14ac:dyDescent="0.3">
      <c r="A132" s="28"/>
      <c r="B132" s="121" t="s">
        <v>140</v>
      </c>
      <c r="C132" s="207" t="s">
        <v>197</v>
      </c>
      <c r="D132" s="208"/>
      <c r="E132" s="208"/>
      <c r="F132" s="208"/>
      <c r="G132" s="208"/>
      <c r="H132" s="208"/>
      <c r="I132" s="208"/>
      <c r="J132" s="209"/>
      <c r="K132" s="44" t="s">
        <v>13</v>
      </c>
      <c r="L132" s="45"/>
      <c r="M132" s="43">
        <v>1</v>
      </c>
      <c r="N132" s="46">
        <f>ROUND(L132*M132,4)</f>
        <v>0</v>
      </c>
      <c r="O132" s="91">
        <v>3</v>
      </c>
    </row>
    <row r="133" spans="1:15" ht="42.6" customHeight="1" x14ac:dyDescent="0.3">
      <c r="A133" s="28"/>
      <c r="B133" s="121" t="s">
        <v>141</v>
      </c>
      <c r="C133" s="192" t="s">
        <v>210</v>
      </c>
      <c r="D133" s="193"/>
      <c r="E133" s="193"/>
      <c r="F133" s="193"/>
      <c r="G133" s="193"/>
      <c r="H133" s="193"/>
      <c r="I133" s="193"/>
      <c r="J133" s="194"/>
      <c r="K133" s="47" t="s">
        <v>80</v>
      </c>
      <c r="L133" s="45"/>
      <c r="M133" s="43">
        <v>50</v>
      </c>
      <c r="N133" s="46">
        <f t="shared" ref="N133" si="6">ROUND(L133*M133,4)</f>
        <v>0</v>
      </c>
      <c r="O133" s="91">
        <v>9.2499999999999999E-2</v>
      </c>
    </row>
    <row r="134" spans="1:15" ht="16.2" thickBot="1" x14ac:dyDescent="0.4">
      <c r="A134" s="28"/>
      <c r="B134" s="195" t="s">
        <v>249</v>
      </c>
      <c r="C134" s="196"/>
      <c r="D134" s="196"/>
      <c r="E134" s="196"/>
      <c r="F134" s="196"/>
      <c r="G134" s="196"/>
      <c r="H134" s="196"/>
      <c r="I134" s="196"/>
      <c r="J134" s="196"/>
      <c r="K134" s="196"/>
      <c r="L134" s="196"/>
      <c r="M134" s="197"/>
      <c r="N134" s="21">
        <f>SUM(N130:N133)</f>
        <v>0</v>
      </c>
      <c r="O134" s="122"/>
    </row>
    <row r="135" spans="1:15" x14ac:dyDescent="0.3">
      <c r="A135" s="28"/>
      <c r="B135" s="38"/>
      <c r="C135" s="39"/>
      <c r="D135" s="39"/>
      <c r="E135" s="39"/>
      <c r="F135" s="39"/>
      <c r="G135" s="39"/>
      <c r="H135" s="39"/>
      <c r="I135" s="39"/>
      <c r="J135" s="39"/>
      <c r="K135" s="39"/>
      <c r="L135" s="37"/>
      <c r="M135" s="40"/>
      <c r="N135" s="16"/>
      <c r="O135" s="123"/>
    </row>
    <row r="136" spans="1:15" x14ac:dyDescent="0.3">
      <c r="A136" s="28"/>
      <c r="B136" s="124" t="s">
        <v>228</v>
      </c>
      <c r="C136" s="198" t="s">
        <v>82</v>
      </c>
      <c r="D136" s="199"/>
      <c r="E136" s="199"/>
      <c r="F136" s="199"/>
      <c r="G136" s="199"/>
      <c r="H136" s="199"/>
      <c r="I136" s="199"/>
      <c r="J136" s="200"/>
      <c r="K136" s="125" t="s">
        <v>13</v>
      </c>
      <c r="L136" s="45"/>
      <c r="M136" s="126">
        <v>1</v>
      </c>
      <c r="N136" s="46">
        <f>ROUND(L136*M136,4)</f>
        <v>0</v>
      </c>
      <c r="O136" s="127">
        <v>1.04</v>
      </c>
    </row>
    <row r="137" spans="1:15" ht="16.2" thickBot="1" x14ac:dyDescent="0.4">
      <c r="A137" s="28"/>
      <c r="B137" s="201" t="s">
        <v>229</v>
      </c>
      <c r="C137" s="202"/>
      <c r="D137" s="202"/>
      <c r="E137" s="202"/>
      <c r="F137" s="202"/>
      <c r="G137" s="202"/>
      <c r="H137" s="202"/>
      <c r="I137" s="202"/>
      <c r="J137" s="202"/>
      <c r="K137" s="202"/>
      <c r="L137" s="202"/>
      <c r="M137" s="203"/>
      <c r="N137" s="22">
        <f>SUM(N136)</f>
        <v>0</v>
      </c>
      <c r="O137" s="23"/>
    </row>
    <row r="138" spans="1:15" s="26" customFormat="1" x14ac:dyDescent="0.3">
      <c r="A138" s="28"/>
      <c r="B138" s="34"/>
      <c r="C138" s="34"/>
      <c r="D138" s="34"/>
      <c r="E138" s="34"/>
      <c r="F138" s="34"/>
      <c r="G138" s="34"/>
      <c r="H138" s="34"/>
      <c r="I138" s="34"/>
      <c r="J138" s="34"/>
      <c r="K138" s="34"/>
      <c r="L138" s="34"/>
      <c r="M138" s="34"/>
      <c r="N138" s="35"/>
      <c r="O138" s="36"/>
    </row>
    <row r="139" spans="1:15" s="26" customFormat="1" x14ac:dyDescent="0.3">
      <c r="A139" s="28"/>
      <c r="B139" s="34"/>
      <c r="C139" s="34"/>
      <c r="D139" s="34"/>
      <c r="E139" s="34"/>
      <c r="F139" s="34"/>
      <c r="G139" s="34"/>
      <c r="H139" s="34"/>
      <c r="I139" s="34"/>
      <c r="J139" s="34"/>
      <c r="K139" s="34"/>
      <c r="L139" s="34"/>
      <c r="M139" s="34"/>
      <c r="N139" s="35"/>
      <c r="O139" s="36"/>
    </row>
  </sheetData>
  <mergeCells count="163">
    <mergeCell ref="B1:O1"/>
    <mergeCell ref="B2:O2"/>
    <mergeCell ref="B4:N4"/>
    <mergeCell ref="B5:N5"/>
    <mergeCell ref="B6:N6"/>
    <mergeCell ref="B7:N7"/>
    <mergeCell ref="C23:J23"/>
    <mergeCell ref="C24:J24"/>
    <mergeCell ref="C15:J15"/>
    <mergeCell ref="B16:M16"/>
    <mergeCell ref="C20:N20"/>
    <mergeCell ref="C21:J21"/>
    <mergeCell ref="C22:J22"/>
    <mergeCell ref="B8:N8"/>
    <mergeCell ref="B9:N9"/>
    <mergeCell ref="B10:O10"/>
    <mergeCell ref="B11:O11"/>
    <mergeCell ref="C13:J13"/>
    <mergeCell ref="C14:N14"/>
    <mergeCell ref="B19:M19"/>
    <mergeCell ref="C17:N17"/>
    <mergeCell ref="C18:J18"/>
    <mergeCell ref="C35:J35"/>
    <mergeCell ref="C34:J34"/>
    <mergeCell ref="C31:J31"/>
    <mergeCell ref="C32:J32"/>
    <mergeCell ref="C28:J28"/>
    <mergeCell ref="C29:J29"/>
    <mergeCell ref="C30:J30"/>
    <mergeCell ref="C25:J25"/>
    <mergeCell ref="C26:J26"/>
    <mergeCell ref="C27:J27"/>
    <mergeCell ref="C44:J44"/>
    <mergeCell ref="C45:J45"/>
    <mergeCell ref="C46:J46"/>
    <mergeCell ref="C42:J42"/>
    <mergeCell ref="C43:J43"/>
    <mergeCell ref="C37:J37"/>
    <mergeCell ref="C38:J38"/>
    <mergeCell ref="C39:J39"/>
    <mergeCell ref="C36:J36"/>
    <mergeCell ref="C55:J55"/>
    <mergeCell ref="C56:J56"/>
    <mergeCell ref="C54:J54"/>
    <mergeCell ref="C52:J52"/>
    <mergeCell ref="C53:J53"/>
    <mergeCell ref="C49:J49"/>
    <mergeCell ref="C50:J50"/>
    <mergeCell ref="C51:J51"/>
    <mergeCell ref="C47:J47"/>
    <mergeCell ref="C48:J48"/>
    <mergeCell ref="C63:J63"/>
    <mergeCell ref="C64:J64"/>
    <mergeCell ref="C65:J65"/>
    <mergeCell ref="C61:J61"/>
    <mergeCell ref="C62:J62"/>
    <mergeCell ref="C57:J57"/>
    <mergeCell ref="C58:J58"/>
    <mergeCell ref="C59:J59"/>
    <mergeCell ref="C60:J60"/>
    <mergeCell ref="C71:J71"/>
    <mergeCell ref="C72:J72"/>
    <mergeCell ref="B74:M74"/>
    <mergeCell ref="C75:N75"/>
    <mergeCell ref="C69:J69"/>
    <mergeCell ref="C70:J70"/>
    <mergeCell ref="C66:J66"/>
    <mergeCell ref="C67:J67"/>
    <mergeCell ref="C68:J68"/>
    <mergeCell ref="B80:B82"/>
    <mergeCell ref="C80:E82"/>
    <mergeCell ref="F80:J80"/>
    <mergeCell ref="F81:J81"/>
    <mergeCell ref="F82:J82"/>
    <mergeCell ref="B77:B79"/>
    <mergeCell ref="C77:E79"/>
    <mergeCell ref="F77:J77"/>
    <mergeCell ref="F78:J78"/>
    <mergeCell ref="F79:J79"/>
    <mergeCell ref="B86:B88"/>
    <mergeCell ref="C86:E88"/>
    <mergeCell ref="F86:J86"/>
    <mergeCell ref="F87:J87"/>
    <mergeCell ref="F88:J88"/>
    <mergeCell ref="B83:B85"/>
    <mergeCell ref="C83:E85"/>
    <mergeCell ref="F83:J83"/>
    <mergeCell ref="F84:J84"/>
    <mergeCell ref="F85:J85"/>
    <mergeCell ref="B92:B94"/>
    <mergeCell ref="C92:E94"/>
    <mergeCell ref="F92:J92"/>
    <mergeCell ref="F93:J93"/>
    <mergeCell ref="F94:J94"/>
    <mergeCell ref="B89:B91"/>
    <mergeCell ref="C89:E91"/>
    <mergeCell ref="F89:J89"/>
    <mergeCell ref="F90:J90"/>
    <mergeCell ref="F91:J91"/>
    <mergeCell ref="B98:B100"/>
    <mergeCell ref="C98:E100"/>
    <mergeCell ref="F98:J98"/>
    <mergeCell ref="F99:J99"/>
    <mergeCell ref="F100:J100"/>
    <mergeCell ref="B95:B97"/>
    <mergeCell ref="C95:E97"/>
    <mergeCell ref="F95:J95"/>
    <mergeCell ref="F96:J96"/>
    <mergeCell ref="F97:J97"/>
    <mergeCell ref="B104:B106"/>
    <mergeCell ref="C104:E106"/>
    <mergeCell ref="F104:J104"/>
    <mergeCell ref="F105:J105"/>
    <mergeCell ref="F106:J106"/>
    <mergeCell ref="B101:B103"/>
    <mergeCell ref="C101:E103"/>
    <mergeCell ref="F101:J101"/>
    <mergeCell ref="F102:J102"/>
    <mergeCell ref="F103:J103"/>
    <mergeCell ref="B110:B112"/>
    <mergeCell ref="C110:E112"/>
    <mergeCell ref="F110:J110"/>
    <mergeCell ref="F111:J111"/>
    <mergeCell ref="F112:J112"/>
    <mergeCell ref="B107:B109"/>
    <mergeCell ref="C107:E109"/>
    <mergeCell ref="F107:J107"/>
    <mergeCell ref="F108:J108"/>
    <mergeCell ref="F109:J109"/>
    <mergeCell ref="B116:B118"/>
    <mergeCell ref="C116:E118"/>
    <mergeCell ref="F116:J116"/>
    <mergeCell ref="F117:J117"/>
    <mergeCell ref="F118:J118"/>
    <mergeCell ref="B113:B115"/>
    <mergeCell ref="C113:E115"/>
    <mergeCell ref="F113:J113"/>
    <mergeCell ref="F114:J114"/>
    <mergeCell ref="F115:J115"/>
    <mergeCell ref="B122:B124"/>
    <mergeCell ref="C122:E124"/>
    <mergeCell ref="F122:J122"/>
    <mergeCell ref="F123:J123"/>
    <mergeCell ref="F124:J124"/>
    <mergeCell ref="B119:B121"/>
    <mergeCell ref="C119:E121"/>
    <mergeCell ref="F119:J119"/>
    <mergeCell ref="F120:J120"/>
    <mergeCell ref="F121:J121"/>
    <mergeCell ref="C133:J133"/>
    <mergeCell ref="B134:M134"/>
    <mergeCell ref="C136:J136"/>
    <mergeCell ref="B137:M137"/>
    <mergeCell ref="C129:N129"/>
    <mergeCell ref="C130:J130"/>
    <mergeCell ref="B125:B127"/>
    <mergeCell ref="C125:E127"/>
    <mergeCell ref="F125:J125"/>
    <mergeCell ref="F126:J126"/>
    <mergeCell ref="F127:J127"/>
    <mergeCell ref="B128:M128"/>
    <mergeCell ref="C131:J131"/>
    <mergeCell ref="C132:J132"/>
  </mergeCells>
  <conditionalFormatting sqref="L15 L21:L73 L77:L124 L130:L133">
    <cfRule type="cellIs" dxfId="6" priority="5" operator="greaterThan">
      <formula>O15</formula>
    </cfRule>
    <cfRule type="notContainsBlanks" dxfId="5" priority="6">
      <formula>LEN(TRIM(L15))&gt;0</formula>
    </cfRule>
  </conditionalFormatting>
  <conditionalFormatting sqref="L18">
    <cfRule type="cellIs" dxfId="4" priority="1" operator="greaterThan">
      <formula>O18</formula>
    </cfRule>
    <cfRule type="notContainsBlanks" dxfId="3" priority="2">
      <formula>LEN(TRIM(L18))&gt;0</formula>
    </cfRule>
  </conditionalFormatting>
  <conditionalFormatting sqref="L125:L127">
    <cfRule type="notContainsBlanks" dxfId="2" priority="3">
      <formula>LEN(TRIM(L125))&gt;0</formula>
    </cfRule>
  </conditionalFormatting>
  <conditionalFormatting sqref="L136">
    <cfRule type="cellIs" dxfId="1" priority="4" operator="greaterThan">
      <formula>O136</formula>
    </cfRule>
    <cfRule type="notContainsBlanks" dxfId="0" priority="7">
      <formula>LEN(TRIM(L136))&gt;0</formula>
    </cfRule>
  </conditionalFormatting>
  <dataValidations count="1">
    <dataValidation type="decimal" operator="greaterThanOrEqual" allowBlank="1" showInputMessage="1" showErrorMessage="1" sqref="L77:N127 N136 L15:N15 L136 L130:O133 L21:O73 O77:O125 N16:O16 L18:N18 N19:O19" xr:uid="{3D6FFF75-10FA-4D9B-B378-B985F158061D}">
      <formula1>0</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2EDDD1-3F4A-483C-A939-34241851AFB7}">
  <sheetPr>
    <tabColor theme="0"/>
  </sheetPr>
  <dimension ref="A1:J20"/>
  <sheetViews>
    <sheetView topLeftCell="A12" zoomScale="70" zoomScaleNormal="70" workbookViewId="0">
      <selection activeCell="P7" sqref="P7"/>
    </sheetView>
  </sheetViews>
  <sheetFormatPr defaultColWidth="9.109375" defaultRowHeight="13.8" x14ac:dyDescent="0.25"/>
  <cols>
    <col min="1" max="9" width="9.109375" style="49"/>
    <col min="10" max="10" width="45.6640625" style="49" customWidth="1"/>
    <col min="11" max="16384" width="9.109375" style="49"/>
  </cols>
  <sheetData>
    <row r="1" spans="1:10" x14ac:dyDescent="0.25">
      <c r="A1" s="281" t="s">
        <v>222</v>
      </c>
      <c r="B1" s="281"/>
      <c r="C1" s="281"/>
      <c r="D1" s="281"/>
      <c r="E1" s="281"/>
      <c r="F1" s="281"/>
      <c r="G1" s="281"/>
      <c r="H1" s="281"/>
      <c r="I1" s="281"/>
      <c r="J1" s="281"/>
    </row>
    <row r="2" spans="1:10" x14ac:dyDescent="0.25">
      <c r="A2" s="282" t="s">
        <v>220</v>
      </c>
      <c r="B2" s="282"/>
      <c r="C2" s="282"/>
      <c r="D2" s="282"/>
      <c r="E2" s="282"/>
      <c r="F2" s="282"/>
      <c r="G2" s="282"/>
      <c r="H2" s="282"/>
      <c r="I2" s="282"/>
      <c r="J2" s="282"/>
    </row>
    <row r="3" spans="1:10" ht="15.6" customHeight="1" x14ac:dyDescent="0.25">
      <c r="A3" s="287" t="s">
        <v>221</v>
      </c>
      <c r="B3" s="287"/>
      <c r="C3" s="287"/>
      <c r="D3" s="287"/>
      <c r="E3" s="287"/>
      <c r="F3" s="287"/>
      <c r="G3" s="287"/>
      <c r="H3" s="287"/>
      <c r="I3" s="287"/>
      <c r="J3" s="287"/>
    </row>
    <row r="4" spans="1:10" x14ac:dyDescent="0.25">
      <c r="A4" s="282"/>
      <c r="B4" s="282"/>
      <c r="C4" s="282"/>
      <c r="D4" s="282"/>
      <c r="E4" s="282"/>
      <c r="F4" s="282"/>
      <c r="G4" s="282"/>
      <c r="H4" s="282"/>
      <c r="I4" s="282"/>
      <c r="J4" s="282"/>
    </row>
    <row r="5" spans="1:10" x14ac:dyDescent="0.25">
      <c r="A5" s="283" t="s">
        <v>211</v>
      </c>
      <c r="B5" s="283"/>
      <c r="C5" s="283"/>
      <c r="D5" s="283"/>
      <c r="E5" s="283"/>
      <c r="F5" s="283"/>
      <c r="G5" s="283"/>
      <c r="H5" s="283"/>
      <c r="I5" s="283"/>
      <c r="J5" s="283"/>
    </row>
    <row r="6" spans="1:10" x14ac:dyDescent="0.25">
      <c r="A6" s="284" t="s">
        <v>212</v>
      </c>
      <c r="B6" s="284"/>
      <c r="C6" s="284"/>
      <c r="D6" s="284"/>
      <c r="E6" s="284"/>
      <c r="F6" s="284"/>
      <c r="G6" s="284"/>
      <c r="H6" s="284"/>
      <c r="I6" s="284"/>
      <c r="J6" s="284"/>
    </row>
    <row r="7" spans="1:10" x14ac:dyDescent="0.25">
      <c r="A7" s="285"/>
      <c r="B7" s="286"/>
      <c r="C7" s="286"/>
      <c r="D7" s="286"/>
      <c r="E7" s="286"/>
      <c r="F7" s="286"/>
      <c r="G7" s="286"/>
      <c r="H7" s="286"/>
      <c r="I7" s="286"/>
      <c r="J7" s="286"/>
    </row>
    <row r="8" spans="1:10" x14ac:dyDescent="0.25">
      <c r="A8" s="279" t="s">
        <v>98</v>
      </c>
      <c r="B8" s="279"/>
      <c r="C8" s="279"/>
      <c r="D8" s="279"/>
      <c r="E8" s="279"/>
      <c r="F8" s="279"/>
      <c r="G8" s="279"/>
      <c r="H8" s="279"/>
      <c r="I8" s="279"/>
      <c r="J8" s="279"/>
    </row>
    <row r="9" spans="1:10" x14ac:dyDescent="0.25">
      <c r="A9" s="279" t="s">
        <v>99</v>
      </c>
      <c r="B9" s="279"/>
      <c r="C9" s="279"/>
      <c r="D9" s="279"/>
      <c r="E9" s="279"/>
      <c r="F9" s="279"/>
      <c r="G9" s="279"/>
      <c r="H9" s="279"/>
      <c r="I9" s="279"/>
      <c r="J9" s="279"/>
    </row>
    <row r="10" spans="1:10" x14ac:dyDescent="0.25">
      <c r="A10" s="279" t="s">
        <v>100</v>
      </c>
      <c r="B10" s="279"/>
      <c r="C10" s="279"/>
      <c r="D10" s="279"/>
      <c r="E10" s="279"/>
      <c r="F10" s="279"/>
      <c r="G10" s="279"/>
      <c r="H10" s="279"/>
      <c r="I10" s="279"/>
      <c r="J10" s="279"/>
    </row>
    <row r="11" spans="1:10" x14ac:dyDescent="0.25">
      <c r="A11" s="279" t="s">
        <v>101</v>
      </c>
      <c r="B11" s="279"/>
      <c r="C11" s="279"/>
      <c r="D11" s="279"/>
      <c r="E11" s="279"/>
      <c r="F11" s="279"/>
      <c r="G11" s="279"/>
      <c r="H11" s="279"/>
      <c r="I11" s="279"/>
      <c r="J11" s="279"/>
    </row>
    <row r="12" spans="1:10" x14ac:dyDescent="0.25">
      <c r="A12" s="279" t="s">
        <v>102</v>
      </c>
      <c r="B12" s="279"/>
      <c r="C12" s="279"/>
      <c r="D12" s="279"/>
      <c r="E12" s="279"/>
      <c r="F12" s="279"/>
      <c r="G12" s="279"/>
      <c r="H12" s="279"/>
      <c r="I12" s="279"/>
      <c r="J12" s="279"/>
    </row>
    <row r="13" spans="1:10" ht="46.2" customHeight="1" x14ac:dyDescent="0.25">
      <c r="A13" s="280" t="s">
        <v>103</v>
      </c>
      <c r="B13" s="280"/>
      <c r="C13" s="280"/>
      <c r="D13" s="280"/>
      <c r="E13" s="280"/>
      <c r="F13" s="280"/>
      <c r="G13" s="280"/>
      <c r="H13" s="280"/>
      <c r="I13" s="280"/>
      <c r="J13" s="280"/>
    </row>
    <row r="14" spans="1:10" ht="26.25" customHeight="1" x14ac:dyDescent="0.25">
      <c r="A14" s="278" t="s">
        <v>104</v>
      </c>
      <c r="B14" s="278"/>
      <c r="C14" s="278"/>
      <c r="D14" s="278"/>
      <c r="E14" s="278"/>
      <c r="F14" s="278"/>
      <c r="G14" s="278"/>
      <c r="H14" s="278"/>
      <c r="I14" s="278"/>
      <c r="J14" s="278"/>
    </row>
    <row r="15" spans="1:10" ht="27.6" customHeight="1" x14ac:dyDescent="0.25">
      <c r="A15" s="278" t="s">
        <v>105</v>
      </c>
      <c r="B15" s="278"/>
      <c r="C15" s="278"/>
      <c r="D15" s="278"/>
      <c r="E15" s="278"/>
      <c r="F15" s="278"/>
      <c r="G15" s="278"/>
      <c r="H15" s="278"/>
      <c r="I15" s="278"/>
      <c r="J15" s="278"/>
    </row>
    <row r="16" spans="1:10" ht="12.75" customHeight="1" x14ac:dyDescent="0.25">
      <c r="A16" s="278" t="s">
        <v>109</v>
      </c>
      <c r="B16" s="278"/>
      <c r="C16" s="278"/>
      <c r="D16" s="278"/>
      <c r="E16" s="278"/>
      <c r="F16" s="278"/>
      <c r="G16" s="278"/>
      <c r="H16" s="278"/>
      <c r="I16" s="278"/>
      <c r="J16" s="278"/>
    </row>
    <row r="17" spans="1:10" ht="27" customHeight="1" x14ac:dyDescent="0.25">
      <c r="A17" s="278" t="s">
        <v>106</v>
      </c>
      <c r="B17" s="278"/>
      <c r="C17" s="278"/>
      <c r="D17" s="278"/>
      <c r="E17" s="278"/>
      <c r="F17" s="278"/>
      <c r="G17" s="278"/>
      <c r="H17" s="278"/>
      <c r="I17" s="278"/>
      <c r="J17" s="278"/>
    </row>
    <row r="18" spans="1:10" ht="25.5" customHeight="1" x14ac:dyDescent="0.25">
      <c r="A18" s="278" t="s">
        <v>107</v>
      </c>
      <c r="B18" s="278"/>
      <c r="C18" s="278"/>
      <c r="D18" s="278"/>
      <c r="E18" s="278"/>
      <c r="F18" s="278"/>
      <c r="G18" s="278"/>
      <c r="H18" s="278"/>
      <c r="I18" s="278"/>
      <c r="J18" s="278"/>
    </row>
    <row r="19" spans="1:10" ht="28.95" customHeight="1" x14ac:dyDescent="0.25">
      <c r="A19" s="278" t="s">
        <v>110</v>
      </c>
      <c r="B19" s="278"/>
      <c r="C19" s="278"/>
      <c r="D19" s="278"/>
      <c r="E19" s="278"/>
      <c r="F19" s="278"/>
      <c r="G19" s="278"/>
      <c r="H19" s="278"/>
      <c r="I19" s="278"/>
      <c r="J19" s="278"/>
    </row>
    <row r="20" spans="1:10" ht="14.4" customHeight="1" x14ac:dyDescent="0.25">
      <c r="A20" s="278" t="s">
        <v>108</v>
      </c>
      <c r="B20" s="278"/>
      <c r="C20" s="278"/>
      <c r="D20" s="278"/>
      <c r="E20" s="278"/>
      <c r="F20" s="278"/>
      <c r="G20" s="278"/>
      <c r="H20" s="278"/>
      <c r="I20" s="278"/>
      <c r="J20" s="278"/>
    </row>
  </sheetData>
  <protectedRanges>
    <protectedRange sqref="A7" name="Diapazonas1_1"/>
  </protectedRanges>
  <mergeCells count="20">
    <mergeCell ref="A11:J11"/>
    <mergeCell ref="A1:J1"/>
    <mergeCell ref="A2:J2"/>
    <mergeCell ref="A4:J4"/>
    <mergeCell ref="A5:J5"/>
    <mergeCell ref="A6:J6"/>
    <mergeCell ref="A7:J7"/>
    <mergeCell ref="A8:J8"/>
    <mergeCell ref="A9:J9"/>
    <mergeCell ref="A10:J10"/>
    <mergeCell ref="A3:J3"/>
    <mergeCell ref="A18:J18"/>
    <mergeCell ref="A19:J19"/>
    <mergeCell ref="A20:J20"/>
    <mergeCell ref="A12:J12"/>
    <mergeCell ref="A13:J13"/>
    <mergeCell ref="A14:J14"/>
    <mergeCell ref="A15:J15"/>
    <mergeCell ref="A16:J16"/>
    <mergeCell ref="A17:J17"/>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A5CAF9-2C01-4BCE-8D6A-CE3040FBA656}">
  <sheetPr>
    <tabColor rgb="FF7030A0"/>
  </sheetPr>
  <dimension ref="A1:L19"/>
  <sheetViews>
    <sheetView zoomScale="70" zoomScaleNormal="70" workbookViewId="0">
      <selection activeCell="M33" sqref="M33"/>
    </sheetView>
  </sheetViews>
  <sheetFormatPr defaultColWidth="9.109375" defaultRowHeight="13.8" x14ac:dyDescent="0.25"/>
  <cols>
    <col min="1" max="1" width="4" style="49" customWidth="1"/>
    <col min="2" max="4" width="9.109375" style="49"/>
    <col min="5" max="5" width="16.44140625" style="49" customWidth="1"/>
    <col min="6" max="11" width="9.109375" style="49"/>
    <col min="12" max="12" width="14.88671875" style="49" customWidth="1"/>
    <col min="13" max="16384" width="9.109375" style="49"/>
  </cols>
  <sheetData>
    <row r="1" spans="1:12" x14ac:dyDescent="0.25">
      <c r="A1" s="321" t="s">
        <v>120</v>
      </c>
      <c r="B1" s="322"/>
      <c r="C1" s="322"/>
      <c r="D1" s="322"/>
      <c r="E1" s="322"/>
      <c r="F1" s="322"/>
      <c r="G1" s="322"/>
      <c r="H1" s="322"/>
      <c r="I1" s="322"/>
      <c r="J1" s="322"/>
      <c r="K1" s="322"/>
      <c r="L1" s="322"/>
    </row>
    <row r="2" spans="1:12" x14ac:dyDescent="0.25">
      <c r="A2" s="50"/>
      <c r="B2" s="323" t="s">
        <v>121</v>
      </c>
      <c r="C2" s="323"/>
      <c r="D2" s="323"/>
      <c r="E2" s="323"/>
      <c r="F2" s="323"/>
      <c r="G2" s="323"/>
      <c r="H2" s="323"/>
      <c r="I2" s="323"/>
      <c r="J2" s="323"/>
      <c r="K2" s="323"/>
      <c r="L2" s="323"/>
    </row>
    <row r="3" spans="1:12" x14ac:dyDescent="0.25">
      <c r="A3" s="52"/>
      <c r="B3" s="327" t="s">
        <v>224</v>
      </c>
      <c r="C3" s="323"/>
      <c r="D3" s="323"/>
      <c r="E3" s="323"/>
      <c r="F3" s="323"/>
      <c r="G3" s="323"/>
      <c r="H3" s="323"/>
      <c r="I3" s="323"/>
      <c r="J3" s="323"/>
      <c r="K3" s="323"/>
      <c r="L3" s="323"/>
    </row>
    <row r="4" spans="1:12" ht="14.4" thickBot="1" x14ac:dyDescent="0.3">
      <c r="A4" s="52"/>
      <c r="B4" s="51"/>
      <c r="C4" s="51"/>
      <c r="D4" s="51"/>
      <c r="E4" s="51"/>
      <c r="F4" s="51"/>
      <c r="G4" s="51"/>
      <c r="H4" s="51"/>
      <c r="I4" s="51"/>
      <c r="J4" s="51"/>
      <c r="K4" s="51"/>
      <c r="L4" s="51"/>
    </row>
    <row r="5" spans="1:12" ht="55.2" customHeight="1" thickBot="1" x14ac:dyDescent="0.3">
      <c r="A5" s="52"/>
      <c r="B5" s="324" t="s">
        <v>111</v>
      </c>
      <c r="C5" s="325"/>
      <c r="D5" s="325"/>
      <c r="E5" s="325"/>
      <c r="F5" s="325" t="s">
        <v>112</v>
      </c>
      <c r="G5" s="326"/>
      <c r="H5" s="325" t="s">
        <v>113</v>
      </c>
      <c r="I5" s="325"/>
      <c r="J5" s="325"/>
      <c r="K5" s="325"/>
      <c r="L5" s="53" t="s">
        <v>114</v>
      </c>
    </row>
    <row r="6" spans="1:12" ht="16.2" x14ac:dyDescent="0.25">
      <c r="A6" s="54"/>
      <c r="B6" s="333" t="s">
        <v>115</v>
      </c>
      <c r="C6" s="334"/>
      <c r="D6" s="334"/>
      <c r="E6" s="334"/>
      <c r="F6" s="335" t="s">
        <v>116</v>
      </c>
      <c r="G6" s="335"/>
      <c r="H6" s="336" t="s">
        <v>250</v>
      </c>
      <c r="I6" s="337"/>
      <c r="J6" s="337"/>
      <c r="K6" s="338"/>
      <c r="L6" s="128">
        <v>57</v>
      </c>
    </row>
    <row r="7" spans="1:12" x14ac:dyDescent="0.25">
      <c r="A7" s="54"/>
      <c r="B7" s="328" t="s">
        <v>236</v>
      </c>
      <c r="C7" s="329"/>
      <c r="D7" s="329"/>
      <c r="E7" s="330"/>
      <c r="F7" s="331" t="s">
        <v>237</v>
      </c>
      <c r="G7" s="332"/>
      <c r="H7" s="316" t="s">
        <v>239</v>
      </c>
      <c r="I7" s="317"/>
      <c r="J7" s="317"/>
      <c r="K7" s="318"/>
      <c r="L7" s="129">
        <v>2</v>
      </c>
    </row>
    <row r="8" spans="1:12" x14ac:dyDescent="0.25">
      <c r="A8" s="52"/>
      <c r="B8" s="313" t="s">
        <v>232</v>
      </c>
      <c r="C8" s="314"/>
      <c r="D8" s="314"/>
      <c r="E8" s="314"/>
      <c r="F8" s="315" t="s">
        <v>238</v>
      </c>
      <c r="G8" s="315"/>
      <c r="H8" s="316" t="s">
        <v>251</v>
      </c>
      <c r="I8" s="317"/>
      <c r="J8" s="317"/>
      <c r="K8" s="318"/>
      <c r="L8" s="130">
        <v>9</v>
      </c>
    </row>
    <row r="9" spans="1:12" x14ac:dyDescent="0.25">
      <c r="A9" s="52"/>
      <c r="B9" s="319" t="s">
        <v>233</v>
      </c>
      <c r="C9" s="320"/>
      <c r="D9" s="320"/>
      <c r="E9" s="320"/>
      <c r="F9" s="315" t="s">
        <v>238</v>
      </c>
      <c r="G9" s="315"/>
      <c r="H9" s="316" t="s">
        <v>252</v>
      </c>
      <c r="I9" s="317"/>
      <c r="J9" s="317"/>
      <c r="K9" s="318"/>
      <c r="L9" s="130">
        <v>9</v>
      </c>
    </row>
    <row r="10" spans="1:12" ht="15.75" customHeight="1" x14ac:dyDescent="0.25">
      <c r="A10" s="52"/>
      <c r="B10" s="300" t="s">
        <v>234</v>
      </c>
      <c r="C10" s="177"/>
      <c r="D10" s="177"/>
      <c r="E10" s="301"/>
      <c r="F10" s="302" t="s">
        <v>117</v>
      </c>
      <c r="G10" s="302"/>
      <c r="H10" s="303" t="s">
        <v>253</v>
      </c>
      <c r="I10" s="304"/>
      <c r="J10" s="304"/>
      <c r="K10" s="305"/>
      <c r="L10" s="131">
        <v>20</v>
      </c>
    </row>
    <row r="11" spans="1:12" ht="16.8" thickBot="1" x14ac:dyDescent="0.3">
      <c r="A11" s="52"/>
      <c r="B11" s="306" t="s">
        <v>235</v>
      </c>
      <c r="C11" s="307"/>
      <c r="D11" s="307"/>
      <c r="E11" s="308"/>
      <c r="F11" s="309" t="s">
        <v>118</v>
      </c>
      <c r="G11" s="309"/>
      <c r="H11" s="310" t="s">
        <v>254</v>
      </c>
      <c r="I11" s="311"/>
      <c r="J11" s="311"/>
      <c r="K11" s="312"/>
      <c r="L11" s="132">
        <v>3</v>
      </c>
    </row>
    <row r="12" spans="1:12" ht="16.8" thickBot="1" x14ac:dyDescent="0.3">
      <c r="A12" s="52"/>
      <c r="B12" s="288" t="s">
        <v>255</v>
      </c>
      <c r="C12" s="289"/>
      <c r="D12" s="289"/>
      <c r="E12" s="289"/>
      <c r="F12" s="289"/>
      <c r="G12" s="289"/>
      <c r="H12" s="289"/>
      <c r="I12" s="289"/>
      <c r="J12" s="289"/>
      <c r="K12" s="289"/>
      <c r="L12" s="290"/>
    </row>
    <row r="13" spans="1:12" ht="14.4" thickBot="1" x14ac:dyDescent="0.3">
      <c r="A13" s="52"/>
      <c r="B13" s="51"/>
      <c r="C13" s="51"/>
      <c r="D13" s="51"/>
      <c r="E13" s="51"/>
      <c r="F13" s="51"/>
      <c r="G13" s="51"/>
      <c r="H13" s="51"/>
      <c r="I13" s="51"/>
      <c r="J13" s="51"/>
      <c r="K13" s="51"/>
      <c r="L13" s="51"/>
    </row>
    <row r="14" spans="1:12" ht="16.5" customHeight="1" x14ac:dyDescent="0.25">
      <c r="A14" s="52"/>
      <c r="B14" s="291" t="s">
        <v>256</v>
      </c>
      <c r="C14" s="292"/>
      <c r="D14" s="292"/>
      <c r="E14" s="292"/>
      <c r="F14" s="292"/>
      <c r="G14" s="292"/>
      <c r="H14" s="292"/>
      <c r="I14" s="292"/>
      <c r="J14" s="292"/>
      <c r="K14" s="292"/>
      <c r="L14" s="293"/>
    </row>
    <row r="15" spans="1:12" ht="16.2" x14ac:dyDescent="0.35">
      <c r="A15" s="52"/>
      <c r="B15" s="294" t="s">
        <v>257</v>
      </c>
      <c r="C15" s="295"/>
      <c r="D15" s="295"/>
      <c r="E15" s="295"/>
      <c r="F15" s="295"/>
      <c r="G15" s="295"/>
      <c r="H15" s="295"/>
      <c r="I15" s="295"/>
      <c r="J15" s="295"/>
      <c r="K15" s="295"/>
      <c r="L15" s="296"/>
    </row>
    <row r="16" spans="1:12" ht="16.2" x14ac:dyDescent="0.35">
      <c r="A16" s="52"/>
      <c r="B16" s="294" t="s">
        <v>258</v>
      </c>
      <c r="C16" s="295"/>
      <c r="D16" s="295"/>
      <c r="E16" s="295"/>
      <c r="F16" s="295"/>
      <c r="G16" s="295"/>
      <c r="H16" s="295"/>
      <c r="I16" s="295"/>
      <c r="J16" s="295"/>
      <c r="K16" s="295"/>
      <c r="L16" s="296"/>
    </row>
    <row r="17" spans="1:12" x14ac:dyDescent="0.25">
      <c r="A17" s="52"/>
      <c r="B17" s="294" t="s">
        <v>119</v>
      </c>
      <c r="C17" s="295"/>
      <c r="D17" s="295"/>
      <c r="E17" s="295"/>
      <c r="F17" s="295"/>
      <c r="G17" s="295"/>
      <c r="H17" s="295"/>
      <c r="I17" s="295"/>
      <c r="J17" s="295"/>
      <c r="K17" s="295"/>
      <c r="L17" s="296"/>
    </row>
    <row r="18" spans="1:12" ht="15" customHeight="1" thickBot="1" x14ac:dyDescent="0.3">
      <c r="A18" s="52"/>
      <c r="B18" s="297" t="s">
        <v>240</v>
      </c>
      <c r="C18" s="298"/>
      <c r="D18" s="298"/>
      <c r="E18" s="298"/>
      <c r="F18" s="298"/>
      <c r="G18" s="298"/>
      <c r="H18" s="298"/>
      <c r="I18" s="298"/>
      <c r="J18" s="298"/>
      <c r="K18" s="298"/>
      <c r="L18" s="299"/>
    </row>
    <row r="19" spans="1:12" ht="27" customHeight="1" x14ac:dyDescent="0.25">
      <c r="A19" s="52"/>
      <c r="B19" s="282" t="s">
        <v>225</v>
      </c>
      <c r="C19" s="282"/>
      <c r="D19" s="282"/>
      <c r="E19" s="282"/>
      <c r="F19" s="282"/>
      <c r="G19" s="282"/>
      <c r="H19" s="282"/>
      <c r="I19" s="282"/>
      <c r="J19" s="282"/>
      <c r="K19" s="282"/>
      <c r="L19" s="282"/>
    </row>
  </sheetData>
  <mergeCells count="31">
    <mergeCell ref="B7:E7"/>
    <mergeCell ref="F7:G7"/>
    <mergeCell ref="H7:K7"/>
    <mergeCell ref="B6:E6"/>
    <mergeCell ref="F6:G6"/>
    <mergeCell ref="H6:K6"/>
    <mergeCell ref="A1:L1"/>
    <mergeCell ref="B2:L2"/>
    <mergeCell ref="B5:E5"/>
    <mergeCell ref="F5:G5"/>
    <mergeCell ref="H5:K5"/>
    <mergeCell ref="B3:L3"/>
    <mergeCell ref="B8:E8"/>
    <mergeCell ref="F8:G8"/>
    <mergeCell ref="H8:K8"/>
    <mergeCell ref="B9:E9"/>
    <mergeCell ref="F9:G9"/>
    <mergeCell ref="H9:K9"/>
    <mergeCell ref="B10:E10"/>
    <mergeCell ref="F10:G10"/>
    <mergeCell ref="H10:K10"/>
    <mergeCell ref="B11:E11"/>
    <mergeCell ref="F11:G11"/>
    <mergeCell ref="H11:K11"/>
    <mergeCell ref="B19:L19"/>
    <mergeCell ref="B12:L12"/>
    <mergeCell ref="B14:L14"/>
    <mergeCell ref="B15:L15"/>
    <mergeCell ref="B16:L16"/>
    <mergeCell ref="B17:L17"/>
    <mergeCell ref="B18:L18"/>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F4684A-F4B2-4FF6-B924-632B3EF6AFA3}">
  <sheetPr>
    <tabColor rgb="FFFF0000"/>
  </sheetPr>
  <dimension ref="B1:C32"/>
  <sheetViews>
    <sheetView topLeftCell="A15" zoomScale="70" zoomScaleNormal="70" workbookViewId="0">
      <selection activeCell="M16" sqref="M16"/>
    </sheetView>
  </sheetViews>
  <sheetFormatPr defaultColWidth="9.109375" defaultRowHeight="13.8" x14ac:dyDescent="0.25"/>
  <cols>
    <col min="1" max="1" width="2.6640625" style="49" customWidth="1"/>
    <col min="2" max="2" width="20.6640625" style="49" customWidth="1"/>
    <col min="3" max="3" width="120" style="49" customWidth="1"/>
    <col min="4" max="16384" width="9.109375" style="49"/>
  </cols>
  <sheetData>
    <row r="1" spans="2:3" ht="13.2" customHeight="1" x14ac:dyDescent="0.25">
      <c r="B1" s="339" t="s">
        <v>223</v>
      </c>
      <c r="C1" s="339"/>
    </row>
    <row r="2" spans="2:3" ht="15.75" customHeight="1" x14ac:dyDescent="0.25">
      <c r="B2" s="340" t="s">
        <v>218</v>
      </c>
      <c r="C2" s="340"/>
    </row>
    <row r="3" spans="2:3" x14ac:dyDescent="0.25">
      <c r="B3" s="341" t="s">
        <v>224</v>
      </c>
      <c r="C3" s="340"/>
    </row>
    <row r="4" spans="2:3" x14ac:dyDescent="0.25">
      <c r="B4" s="74"/>
      <c r="C4" s="74"/>
    </row>
    <row r="5" spans="2:3" ht="31.95" customHeight="1" x14ac:dyDescent="0.25">
      <c r="B5" s="55" t="s">
        <v>83</v>
      </c>
      <c r="C5" s="56" t="s">
        <v>84</v>
      </c>
    </row>
    <row r="6" spans="2:3" ht="41.4" x14ac:dyDescent="0.25">
      <c r="B6" s="57" t="s">
        <v>85</v>
      </c>
      <c r="C6" s="58" t="s">
        <v>86</v>
      </c>
    </row>
    <row r="7" spans="2:3" x14ac:dyDescent="0.25">
      <c r="B7" s="59"/>
      <c r="C7" s="60" t="s">
        <v>87</v>
      </c>
    </row>
    <row r="8" spans="2:3" x14ac:dyDescent="0.25">
      <c r="B8" s="59"/>
      <c r="C8" s="92" t="s">
        <v>242</v>
      </c>
    </row>
    <row r="9" spans="2:3" x14ac:dyDescent="0.25">
      <c r="B9" s="59"/>
      <c r="C9" s="60" t="s">
        <v>88</v>
      </c>
    </row>
    <row r="10" spans="2:3" x14ac:dyDescent="0.25">
      <c r="B10" s="59"/>
      <c r="C10" s="60" t="s">
        <v>89</v>
      </c>
    </row>
    <row r="11" spans="2:3" x14ac:dyDescent="0.25">
      <c r="B11" s="59"/>
      <c r="C11" s="60" t="s">
        <v>90</v>
      </c>
    </row>
    <row r="12" spans="2:3" x14ac:dyDescent="0.25">
      <c r="B12" s="61"/>
      <c r="C12" s="62" t="s">
        <v>91</v>
      </c>
    </row>
    <row r="13" spans="2:3" ht="55.2" x14ac:dyDescent="0.25">
      <c r="B13" s="63" t="s">
        <v>92</v>
      </c>
      <c r="C13" s="64" t="s">
        <v>192</v>
      </c>
    </row>
    <row r="14" spans="2:3" x14ac:dyDescent="0.25">
      <c r="B14" s="65" t="s">
        <v>93</v>
      </c>
      <c r="C14" s="58" t="s">
        <v>94</v>
      </c>
    </row>
    <row r="15" spans="2:3" ht="28.95" customHeight="1" x14ac:dyDescent="0.25">
      <c r="B15" s="66" t="s">
        <v>191</v>
      </c>
      <c r="C15" s="58" t="s">
        <v>195</v>
      </c>
    </row>
    <row r="16" spans="2:3" ht="27.6" x14ac:dyDescent="0.25">
      <c r="B16" s="67"/>
      <c r="C16" s="68" t="s">
        <v>213</v>
      </c>
    </row>
    <row r="17" spans="2:3" ht="96.6" x14ac:dyDescent="0.25">
      <c r="B17" s="67"/>
      <c r="C17" s="68" t="s">
        <v>259</v>
      </c>
    </row>
    <row r="18" spans="2:3" ht="27.6" x14ac:dyDescent="0.25">
      <c r="B18" s="69"/>
      <c r="C18" s="70" t="s">
        <v>97</v>
      </c>
    </row>
    <row r="19" spans="2:3" ht="27.6" x14ac:dyDescent="0.25">
      <c r="B19" s="69"/>
      <c r="C19" s="60" t="s">
        <v>214</v>
      </c>
    </row>
    <row r="20" spans="2:3" ht="27.6" x14ac:dyDescent="0.25">
      <c r="B20" s="71"/>
      <c r="C20" s="60" t="s">
        <v>215</v>
      </c>
    </row>
    <row r="21" spans="2:3" ht="27.6" x14ac:dyDescent="0.25">
      <c r="B21" s="71"/>
      <c r="C21" s="70" t="s">
        <v>95</v>
      </c>
    </row>
    <row r="22" spans="2:3" ht="27.6" x14ac:dyDescent="0.25">
      <c r="B22" s="71"/>
      <c r="C22" s="70" t="s">
        <v>96</v>
      </c>
    </row>
    <row r="23" spans="2:3" ht="41.4" x14ac:dyDescent="0.25">
      <c r="B23" s="71"/>
      <c r="C23" s="70" t="s">
        <v>216</v>
      </c>
    </row>
    <row r="24" spans="2:3" ht="30" customHeight="1" x14ac:dyDescent="0.25">
      <c r="B24" s="71"/>
      <c r="C24" s="70" t="s">
        <v>217</v>
      </c>
    </row>
    <row r="25" spans="2:3" ht="41.4" x14ac:dyDescent="0.25">
      <c r="B25" s="71"/>
      <c r="C25" s="70" t="s">
        <v>128</v>
      </c>
    </row>
    <row r="26" spans="2:3" x14ac:dyDescent="0.25">
      <c r="B26" s="71"/>
      <c r="C26" s="70" t="s">
        <v>129</v>
      </c>
    </row>
    <row r="27" spans="2:3" x14ac:dyDescent="0.25">
      <c r="B27" s="71"/>
      <c r="C27" s="70" t="s">
        <v>130</v>
      </c>
    </row>
    <row r="28" spans="2:3" x14ac:dyDescent="0.25">
      <c r="B28" s="71"/>
      <c r="C28" s="70" t="s">
        <v>131</v>
      </c>
    </row>
    <row r="29" spans="2:3" ht="27.6" x14ac:dyDescent="0.25">
      <c r="B29" s="71"/>
      <c r="C29" s="70" t="s">
        <v>193</v>
      </c>
    </row>
    <row r="30" spans="2:3" ht="27.6" x14ac:dyDescent="0.25">
      <c r="B30" s="71"/>
      <c r="C30" s="70" t="s">
        <v>194</v>
      </c>
    </row>
    <row r="31" spans="2:3" x14ac:dyDescent="0.25">
      <c r="B31" s="72"/>
      <c r="C31" s="73" t="s">
        <v>219</v>
      </c>
    </row>
    <row r="32" spans="2:3" x14ac:dyDescent="0.25">
      <c r="B32" s="94"/>
      <c r="C32" s="93"/>
    </row>
  </sheetData>
  <mergeCells count="3">
    <mergeCell ref="B1:C1"/>
    <mergeCell ref="B2:C2"/>
    <mergeCell ref="B3:C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5</vt:i4>
      </vt:variant>
    </vt:vector>
  </HeadingPairs>
  <TitlesOfParts>
    <vt:vector size="5" baseType="lpstr">
      <vt:lpstr>1. Kontaktinė informacija</vt:lpstr>
      <vt:lpstr>2. Kainos pasiūlymas</vt:lpstr>
      <vt:lpstr>3. Informacija pagr. sutartims</vt:lpstr>
      <vt:lpstr>4. Pasiūlymų vertinimo tvarka</vt:lpstr>
      <vt:lpstr>5. Reikalavimai paslaugoms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Karolis Baryza</dc:creator>
  <cp:lastModifiedBy>Egidijus Gedrimas</cp:lastModifiedBy>
  <dcterms:created xsi:type="dcterms:W3CDTF">2021-09-01T06:56:59Z</dcterms:created>
  <dcterms:modified xsi:type="dcterms:W3CDTF">2025-11-07T09:36:53Z</dcterms:modified>
</cp:coreProperties>
</file>