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tou-my.sharepoint.com/personal/ivalion_ltou_lt/Documents/Desktop/"/>
    </mc:Choice>
  </mc:AlternateContent>
  <xr:revisionPtr revIDLastSave="579" documentId="11_F25DC773A252ABDACC104801891C56EA5ADE58EC" xr6:coauthVersionLast="47" xr6:coauthVersionMax="47" xr10:uidLastSave="{3F067B5E-2C36-45C2-9DEE-20E41B2B8A36}"/>
  <bookViews>
    <workbookView xWindow="-110" yWindow="-110" windowWidth="19420" windowHeight="10300" firstSheet="2" activeTab="2" xr2:uid="{00000000-000D-0000-FFFF-FFFF00000000}"/>
  </bookViews>
  <sheets>
    <sheet name="I p.o.d." sheetId="1" r:id="rId1"/>
    <sheet name="II p.o.d." sheetId="2" r:id="rId2"/>
    <sheet name="III p.o.d" sheetId="3" r:id="rId3"/>
    <sheet name="IV p.o.d." sheetId="4" r:id="rId4"/>
    <sheet name="V p.o.d." sheetId="6" r:id="rId5"/>
    <sheet name="VI p.o.d." sheetId="8" r:id="rId6"/>
    <sheet name="VII p.o.d.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9" l="1"/>
  <c r="I15" i="9"/>
  <c r="J15" i="9" s="1"/>
  <c r="I14" i="9"/>
  <c r="J14" i="9"/>
  <c r="K14" i="9"/>
  <c r="I13" i="9"/>
  <c r="J13" i="9" s="1"/>
  <c r="I11" i="9"/>
  <c r="J11" i="9" s="1"/>
  <c r="I12" i="9"/>
  <c r="J12" i="9" s="1"/>
  <c r="I9" i="9"/>
  <c r="J9" i="9" s="1"/>
  <c r="I46" i="3"/>
  <c r="J46" i="3" s="1"/>
  <c r="K46" i="3" s="1"/>
  <c r="I45" i="3"/>
  <c r="I17" i="9"/>
  <c r="I10" i="9"/>
  <c r="J10" i="9" s="1"/>
  <c r="K10" i="9" s="1"/>
  <c r="I8" i="9"/>
  <c r="I8" i="8"/>
  <c r="I7" i="8"/>
  <c r="I9" i="8" s="1"/>
  <c r="I14" i="6"/>
  <c r="I13" i="6"/>
  <c r="I12" i="6"/>
  <c r="J12" i="6" s="1"/>
  <c r="I11" i="6"/>
  <c r="J11" i="6" s="1"/>
  <c r="K11" i="6" s="1"/>
  <c r="I10" i="6"/>
  <c r="I9" i="6"/>
  <c r="J9" i="6" s="1"/>
  <c r="I8" i="6"/>
  <c r="I7" i="6"/>
  <c r="J7" i="6" s="1"/>
  <c r="I20" i="4"/>
  <c r="J20" i="4" s="1"/>
  <c r="I19" i="4"/>
  <c r="J19" i="4" s="1"/>
  <c r="K19" i="4" s="1"/>
  <c r="I18" i="4"/>
  <c r="J18" i="4" s="1"/>
  <c r="K18" i="4" s="1"/>
  <c r="I17" i="4"/>
  <c r="J17" i="4" s="1"/>
  <c r="I16" i="4"/>
  <c r="I15" i="4"/>
  <c r="J15" i="4" s="1"/>
  <c r="K15" i="4" s="1"/>
  <c r="I14" i="4"/>
  <c r="I13" i="4"/>
  <c r="I12" i="4"/>
  <c r="I11" i="4"/>
  <c r="J11" i="4" s="1"/>
  <c r="K11" i="4" s="1"/>
  <c r="I10" i="4"/>
  <c r="I9" i="4"/>
  <c r="J9" i="4" s="1"/>
  <c r="I8" i="4"/>
  <c r="I7" i="4"/>
  <c r="J7" i="4" s="1"/>
  <c r="I54" i="3"/>
  <c r="J54" i="3" s="1"/>
  <c r="K54" i="3" s="1"/>
  <c r="I53" i="3"/>
  <c r="I52" i="3"/>
  <c r="I51" i="3"/>
  <c r="J51" i="3" s="1"/>
  <c r="K51" i="3" s="1"/>
  <c r="I50" i="3"/>
  <c r="J50" i="3" s="1"/>
  <c r="K50" i="3" s="1"/>
  <c r="I49" i="3"/>
  <c r="I48" i="3"/>
  <c r="I47" i="3"/>
  <c r="J47" i="3" s="1"/>
  <c r="K47" i="3" s="1"/>
  <c r="I44" i="3"/>
  <c r="J44" i="3" s="1"/>
  <c r="K44" i="3" s="1"/>
  <c r="I43" i="3"/>
  <c r="I42" i="3"/>
  <c r="I41" i="3"/>
  <c r="J41" i="3" s="1"/>
  <c r="K41" i="3" s="1"/>
  <c r="I40" i="3"/>
  <c r="J40" i="3" s="1"/>
  <c r="K40" i="3" s="1"/>
  <c r="I39" i="3"/>
  <c r="I38" i="3"/>
  <c r="I37" i="3"/>
  <c r="J37" i="3" s="1"/>
  <c r="K37" i="3" s="1"/>
  <c r="I36" i="3"/>
  <c r="J36" i="3" s="1"/>
  <c r="K36" i="3" s="1"/>
  <c r="I35" i="3"/>
  <c r="I34" i="3"/>
  <c r="I33" i="3"/>
  <c r="J33" i="3" s="1"/>
  <c r="K33" i="3" s="1"/>
  <c r="I32" i="3"/>
  <c r="J32" i="3" s="1"/>
  <c r="K32" i="3" s="1"/>
  <c r="I31" i="3"/>
  <c r="I30" i="3"/>
  <c r="I29" i="3"/>
  <c r="J29" i="3" s="1"/>
  <c r="K29" i="3" s="1"/>
  <c r="I28" i="3"/>
  <c r="J28" i="3" s="1"/>
  <c r="K28" i="3" s="1"/>
  <c r="I27" i="3"/>
  <c r="I26" i="3"/>
  <c r="I25" i="3"/>
  <c r="J25" i="3" s="1"/>
  <c r="K25" i="3" s="1"/>
  <c r="I24" i="3"/>
  <c r="J24" i="3" s="1"/>
  <c r="K24" i="3" s="1"/>
  <c r="I23" i="3"/>
  <c r="I22" i="3"/>
  <c r="I21" i="3"/>
  <c r="J21" i="3" s="1"/>
  <c r="K21" i="3" s="1"/>
  <c r="I20" i="3"/>
  <c r="J20" i="3" s="1"/>
  <c r="K20" i="3" s="1"/>
  <c r="I19" i="3"/>
  <c r="I18" i="3"/>
  <c r="I17" i="3"/>
  <c r="J17" i="3" s="1"/>
  <c r="K17" i="3" s="1"/>
  <c r="I16" i="3"/>
  <c r="J16" i="3" s="1"/>
  <c r="K16" i="3" s="1"/>
  <c r="I15" i="3"/>
  <c r="I14" i="3"/>
  <c r="I13" i="3"/>
  <c r="J13" i="3" s="1"/>
  <c r="K13" i="3" s="1"/>
  <c r="I12" i="3"/>
  <c r="J12" i="3" s="1"/>
  <c r="K12" i="3" s="1"/>
  <c r="I11" i="3"/>
  <c r="I10" i="3"/>
  <c r="I9" i="3"/>
  <c r="J9" i="3" s="1"/>
  <c r="K9" i="3" s="1"/>
  <c r="I8" i="3"/>
  <c r="J8" i="3" s="1"/>
  <c r="K8" i="3" s="1"/>
  <c r="I7" i="3"/>
  <c r="I9" i="2"/>
  <c r="I8" i="2"/>
  <c r="J8" i="2" s="1"/>
  <c r="I7" i="2"/>
  <c r="I11" i="1"/>
  <c r="J11" i="1" s="1"/>
  <c r="K11" i="1" s="1"/>
  <c r="I10" i="1"/>
  <c r="I9" i="1"/>
  <c r="I8" i="1"/>
  <c r="J8" i="1" s="1"/>
  <c r="I7" i="1"/>
  <c r="J7" i="1" s="1"/>
  <c r="J16" i="9" l="1"/>
  <c r="K16" i="9" s="1"/>
  <c r="K15" i="9"/>
  <c r="K13" i="9"/>
  <c r="K12" i="9"/>
  <c r="K11" i="9"/>
  <c r="K9" i="9"/>
  <c r="I15" i="6"/>
  <c r="I21" i="4"/>
  <c r="J45" i="3"/>
  <c r="K45" i="3" s="1"/>
  <c r="K8" i="2"/>
  <c r="I12" i="1"/>
  <c r="I18" i="9"/>
  <c r="J17" i="9"/>
  <c r="K17" i="9" s="1"/>
  <c r="J8" i="9"/>
  <c r="J7" i="8"/>
  <c r="K7" i="8" s="1"/>
  <c r="J8" i="8"/>
  <c r="K8" i="8" s="1"/>
  <c r="K7" i="6"/>
  <c r="J8" i="6"/>
  <c r="K12" i="6"/>
  <c r="J13" i="6"/>
  <c r="K13" i="6" s="1"/>
  <c r="K9" i="6"/>
  <c r="J10" i="6"/>
  <c r="K10" i="6" s="1"/>
  <c r="J14" i="6"/>
  <c r="K14" i="6" s="1"/>
  <c r="K16" i="4"/>
  <c r="K10" i="4"/>
  <c r="K7" i="4"/>
  <c r="K12" i="4"/>
  <c r="J12" i="4"/>
  <c r="J16" i="4"/>
  <c r="K20" i="4"/>
  <c r="J10" i="4"/>
  <c r="J14" i="4"/>
  <c r="K14" i="4" s="1"/>
  <c r="J8" i="4"/>
  <c r="K8" i="4"/>
  <c r="K9" i="4"/>
  <c r="K17" i="4"/>
  <c r="J13" i="4"/>
  <c r="K13" i="4" s="1"/>
  <c r="J10" i="3"/>
  <c r="K10" i="3" s="1"/>
  <c r="J14" i="3"/>
  <c r="K14" i="3" s="1"/>
  <c r="J18" i="3"/>
  <c r="K18" i="3" s="1"/>
  <c r="J22" i="3"/>
  <c r="K22" i="3" s="1"/>
  <c r="J26" i="3"/>
  <c r="K26" i="3" s="1"/>
  <c r="J30" i="3"/>
  <c r="K30" i="3" s="1"/>
  <c r="J34" i="3"/>
  <c r="K34" i="3" s="1"/>
  <c r="J38" i="3"/>
  <c r="K38" i="3" s="1"/>
  <c r="J42" i="3"/>
  <c r="K42" i="3" s="1"/>
  <c r="J48" i="3"/>
  <c r="K48" i="3" s="1"/>
  <c r="J52" i="3"/>
  <c r="K52" i="3" s="1"/>
  <c r="I55" i="3"/>
  <c r="J7" i="3"/>
  <c r="K7" i="3" s="1"/>
  <c r="J11" i="3"/>
  <c r="K11" i="3" s="1"/>
  <c r="J15" i="3"/>
  <c r="K15" i="3" s="1"/>
  <c r="J19" i="3"/>
  <c r="K19" i="3" s="1"/>
  <c r="J23" i="3"/>
  <c r="K23" i="3" s="1"/>
  <c r="J27" i="3"/>
  <c r="K27" i="3" s="1"/>
  <c r="J31" i="3"/>
  <c r="K31" i="3" s="1"/>
  <c r="J35" i="3"/>
  <c r="K35" i="3" s="1"/>
  <c r="J39" i="3"/>
  <c r="K39" i="3" s="1"/>
  <c r="J43" i="3"/>
  <c r="K43" i="3" s="1"/>
  <c r="J49" i="3"/>
  <c r="K49" i="3" s="1"/>
  <c r="J53" i="3"/>
  <c r="K53" i="3" s="1"/>
  <c r="I10" i="2"/>
  <c r="J7" i="2"/>
  <c r="J9" i="2"/>
  <c r="K9" i="2" s="1"/>
  <c r="K7" i="1"/>
  <c r="J9" i="1"/>
  <c r="K9" i="1" s="1"/>
  <c r="K8" i="1"/>
  <c r="J10" i="1"/>
  <c r="K10" i="1" s="1"/>
  <c r="J10" i="2" l="1"/>
  <c r="J18" i="9"/>
  <c r="K9" i="8"/>
  <c r="J15" i="6"/>
  <c r="J12" i="1"/>
  <c r="K8" i="9"/>
  <c r="K18" i="9" s="1"/>
  <c r="J9" i="8"/>
  <c r="K8" i="6"/>
  <c r="K15" i="6" s="1"/>
  <c r="K21" i="4"/>
  <c r="J21" i="4"/>
  <c r="K55" i="3"/>
  <c r="J55" i="3"/>
  <c r="K7" i="2"/>
  <c r="K10" i="2" s="1"/>
  <c r="K12" i="1"/>
</calcChain>
</file>

<file path=xl/sharedStrings.xml><?xml version="1.0" encoding="utf-8"?>
<sst xmlns="http://schemas.openxmlformats.org/spreadsheetml/2006/main" count="416" uniqueCount="98">
  <si>
    <t>Pasiūlymo formos priedas Nr. 1. Konkursinis žiniaraštis</t>
  </si>
  <si>
    <t>Tiekėjas:</t>
  </si>
  <si>
    <t>PRIVALOMIEJI MOKYMAI</t>
  </si>
  <si>
    <t>I pirkimo objekto dalis</t>
  </si>
  <si>
    <t>Mokymai darbuotojų saugai ir sveikatai</t>
  </si>
  <si>
    <t>Eil. Nr.</t>
  </si>
  <si>
    <t>Mokymų programos pavadinimas</t>
  </si>
  <si>
    <t>Programos valstybinis kodas</t>
  </si>
  <si>
    <t>Paslaugų tipas</t>
  </si>
  <si>
    <t>Preliminarus kiekis</t>
  </si>
  <si>
    <t>Mato vnt.</t>
  </si>
  <si>
    <t>1 mato vieneto įkainis, EUR be PVM</t>
  </si>
  <si>
    <t>PVM, proc. (nurodyti taikomo PVM dydį)</t>
  </si>
  <si>
    <t>Kaina, EUR be PVM 
(5x7)</t>
  </si>
  <si>
    <t>PVM suma, EUR 
(8x9/100)</t>
  </si>
  <si>
    <t>Kaina, EUR su PVM 
(9+10)</t>
  </si>
  <si>
    <t>Darbdavio, darbdaviui atstovaujančio asmens švietimo darbuotojų saugos ir sveikatos klausimais neformali mokymų programa (VDI egzaminui pasiruošti)</t>
  </si>
  <si>
    <t>-</t>
  </si>
  <si>
    <t>Mokymai</t>
  </si>
  <si>
    <t>Asmuo</t>
  </si>
  <si>
    <t>Darbdavio įgalioto asmens neformali mokymų programa (padalinių vadovams ir kitiems paskirtiems atsakingiems asmenims)</t>
  </si>
  <si>
    <t>Įmonės darbuotojų saugos ir sveikatos komiteto narių mokymų programa</t>
  </si>
  <si>
    <t>Darbuotojų saugos ir sveikatos specialisto, dirbančio II ir III grupių ekonominės veiklos rūšių įmonėse, neformali programa</t>
  </si>
  <si>
    <t>Įmonės darbuotojų atstovų saugai ir sveikatai mokymo programa</t>
  </si>
  <si>
    <t>Bendra I pirkimo objekto dalies pasiūlymo kaina:</t>
  </si>
  <si>
    <t>Pastabos:</t>
  </si>
  <si>
    <t>1. Kaina EUR be PVM apskaičiuojama padauginant įkainį EUR be PVM iš lyginamojo svorio.</t>
  </si>
  <si>
    <t>2. Kainos pasiūlyme nurodomos suapvalintos, paliekant du skaitmenis po kablelio.</t>
  </si>
  <si>
    <r>
      <t xml:space="preserve">3. Pasiūlymo kaina EUR su PVM turi apimti visas išlaidas, visus mokesčius ir apmokestinimus, mokėtinus pagal galiojančius Lietuvos Respublikos įstatymus. </t>
    </r>
    <r>
      <rPr>
        <i/>
        <sz val="10"/>
        <rFont val="Times New Roman"/>
        <family val="1"/>
        <charset val="186"/>
      </rPr>
      <t>Tai nėra Pirkėjo įsipareigojimas Laimėjusiam Dalyviui sumokėti nurodytą sumą sutarties galiojimo laikotarpiu ir bus naudojama tik pasiūlymų vertinimui.</t>
    </r>
    <r>
      <rPr>
        <sz val="10"/>
        <rFont val="Times New Roman"/>
        <family val="1"/>
        <charset val="186"/>
      </rPr>
      <t xml:space="preserve"> Laimėjusiam Dalyviui bus sumokama tik už faktišką kiekį.  </t>
    </r>
  </si>
  <si>
    <t>II pirkimo objekto dalis</t>
  </si>
  <si>
    <t>Pirmos pagalbos ir higienos įgūdžių mokymai</t>
  </si>
  <si>
    <t>Pirmos pagalbos mokymai su defibriliatoriumi, skubiu medicinos pagalbos turniketu (006, 004)</t>
  </si>
  <si>
    <t>Privalomosios pirmosios pagalbos tęstiniai mokymai su defibriliatoriumi, skubiu medicinos pagalbos turniketu (006, 004)</t>
  </si>
  <si>
    <t>Higienos įgūdžių mokymai, (HB, H11 ir H12)</t>
  </si>
  <si>
    <t>Bendra II pirkimo objekto dalies pasiūlymo kaina:</t>
  </si>
  <si>
    <t>III pirkimo objekto dalis</t>
  </si>
  <si>
    <t>Įvairūs privalomieji specialistų mokymai</t>
  </si>
  <si>
    <t>Darbuotojo, dirbančio su pavojingomis ir nuodingomis cheminėmis medžiagomis neformali mokymo programa</t>
  </si>
  <si>
    <t>Peratestavimas</t>
  </si>
  <si>
    <t>Grunto kasimo, tvirtinimo ir kitų darbų, vykdomų iškasose ir pylimuose vadovo neformali mokymo programa</t>
  </si>
  <si>
    <t xml:space="preserve">Darbininko, vykdančio grunto kasimo, tvirtinimo ir kitus darbus iškasose ir pylimuose, neformali mokymo programa </t>
  </si>
  <si>
    <t>Šuliniuose ir kituose požeminiuose statiniuose, uždarose talpyklose vykdomų darbų vadovo, neformali mokymo programa</t>
  </si>
  <si>
    <t>Darbininko, dirbančio šuliniuose ir kituose požeminiuose statiniuose, uždarose talpyklose, neformali mokymo programa</t>
  </si>
  <si>
    <t>Darbininko, dirbančio aukštalipių darbus neformali mokymo programa</t>
  </si>
  <si>
    <t>Aukštalipio darbų vadovo neformali mokymo programa</t>
  </si>
  <si>
    <t>Slėginių indų priežiūros meistro neformali mokymo programa</t>
  </si>
  <si>
    <t>Slėginių indų operatoriaus neformali mokymo programa</t>
  </si>
  <si>
    <t>Plataus profilio liftininko neformali mokymo programa</t>
  </si>
  <si>
    <t>Naftos ir jos produktų įrenginių eksploatavimo sprogioje aplinkoje darbo vadovo neformali mokymo programa</t>
  </si>
  <si>
    <t>Naftos produktų degalinės operatoriaus neformali mokymo programa</t>
  </si>
  <si>
    <t>Asmens, atsakingo už katilinės, veikiančios be nuolatinio aptarnaujančio personalo, priežiūrą neformali mokymo programa</t>
  </si>
  <si>
    <t>Darbuotojo, dirbančio su pavojingomis cheminėmis medžiagomis neformali mokymo programa</t>
  </si>
  <si>
    <t>Darbuotojo, atliekančio krovinių tvarkymo darbus rankomis neformali mokymo programa</t>
  </si>
  <si>
    <t>Suskystintų dujų pilstymo stoties balionų pildytojo neformali mokymo programa</t>
  </si>
  <si>
    <t>Medžių, krūmų ir šakų pjovėjo apsaugos zonose neformali mokymo programa</t>
  </si>
  <si>
    <t>Darbuotojo, dirbančio vietose, kuriose kasdienio veikiančio triukšmo viršutinė ekspozicijos vertė veiksmams pradėti 85 dB (A) neformali mokymo programa</t>
  </si>
  <si>
    <t>Darbuotojo, dirbančio darbus aukščiau kaip 5 metrai nuo žemės paviršiaus ar grunto, perdengimo, pastolių, kai pagrindinė apsaugos nuo kritimo priemonė yra apraišai (apsaugos nuo kritimo diržai) neformali mokymo programa</t>
  </si>
  <si>
    <t xml:space="preserve">Darbuotojo, dirbančio aukštyje iki 5 metrų nuo žemės paviršiaus  mokymo programa </t>
  </si>
  <si>
    <t>Darbų, vykdomų potencialiai sprogioje aplinkoje, vadovo neformali mokymo programa</t>
  </si>
  <si>
    <t>Darbuotojo, dirbančio potencialiai sprogioje aplinkoje neformali mokymo programa</t>
  </si>
  <si>
    <t>Pastolių montavimo darbų vadovo neformali mokymų programa</t>
  </si>
  <si>
    <t>Pastolių montuotojo neformali mokymo programa</t>
  </si>
  <si>
    <t>Bendra III pirkimo objekto dalies pasiūlymo kaina:</t>
  </si>
  <si>
    <t>IV pirkimo objekto dalis</t>
  </si>
  <si>
    <t>Transporto paslaugų srities mokymai</t>
  </si>
  <si>
    <t>Kėlimo įrenginių priežiūros ir jos organizavimo mokymo programa</t>
  </si>
  <si>
    <t>Mobilių kėlimo platformų eksploatavimo (stacionarūs ir pakabinami lopšiai) modulis</t>
  </si>
  <si>
    <t>Autokrautuvo eksploatavimo modulis</t>
  </si>
  <si>
    <t>Krovinių kabinėtojo modulis</t>
  </si>
  <si>
    <t>Elektrinių krautuvų eksploatavimo modulis</t>
  </si>
  <si>
    <t>Nuo žemės valdomo tiltinio krano eksploatavimo modulis</t>
  </si>
  <si>
    <t>Automobilinio krano operatoriaus neformali mokymo programa</t>
  </si>
  <si>
    <t>Bendra IV pirkimo objekto dalies pasiūlymo kaina:</t>
  </si>
  <si>
    <t>V pirkimo objekto dalis</t>
  </si>
  <si>
    <t>Energetikos darbuotojų mokymai</t>
  </si>
  <si>
    <t>Elektrotechnikos darbuotojas, vykdantis darbus elektros tinkle ir vartotojų elektros įrenginiuose (PK, VK, AK)</t>
  </si>
  <si>
    <t xml:space="preserve">Mokymai </t>
  </si>
  <si>
    <t>Atestavimas</t>
  </si>
  <si>
    <t>Elektrotechnikos inžinieriniai darbuotojai eksploatuojantys elektros įrenginius (PK, VK, AK)</t>
  </si>
  <si>
    <t xml:space="preserve"> Mokymai</t>
  </si>
  <si>
    <t xml:space="preserve">Elektros ūkio personalo mokymai </t>
  </si>
  <si>
    <t>Energetikos įmonių inžinieriniai darbuotojai, darbininkai atsakingi už elektros energetikos iki 35 kV įtampos objektų ir įrenginių įrengimą (montavimą)</t>
  </si>
  <si>
    <t>Bendra V pirkimo objekto dalies pasiūlymo kaina:</t>
  </si>
  <si>
    <t>VI pirkimo objekto dalis</t>
  </si>
  <si>
    <t>Suvirintojų mokymai</t>
  </si>
  <si>
    <t>Suvirintojo elektra mokymai</t>
  </si>
  <si>
    <t>Metalų suvirintojo bei pjaustytojo elektra ir dujomis mokymai</t>
  </si>
  <si>
    <t>Bendra VI pirkimo objekto dalies pasiūlymo kaina:</t>
  </si>
  <si>
    <t>VII pirkimo objekto dalis</t>
  </si>
  <si>
    <t>Traktorininkų mokymai</t>
  </si>
  <si>
    <t>TR1 kategorijos vairuoti traktorius, kurių variklio galia iki 60 kW</t>
  </si>
  <si>
    <t>Pažymėjimo keitimas, pasibaigus pažymėjimo galiojimo laikui</t>
  </si>
  <si>
    <t>TR2 kategorijos vairuoti traktorius, kurių variklio galia 60 kW</t>
  </si>
  <si>
    <t xml:space="preserve">Asmuo </t>
  </si>
  <si>
    <t>SM kategorijos savaeigių mašinų vairuotojo (traktorininko) mokymo programos I modulis: Žemės kasimo ir transportavimo mašinos</t>
  </si>
  <si>
    <t>SM kategorijos savaeigių mašinų vairuotojo (traktorininko) mokymo programos SM II modulis: Dangų įrengimo ir remonto mašinos</t>
  </si>
  <si>
    <t>SM kategorijos savaeigių mašinų vairuotojo (traktorininko) mokymo programos SM III modulis: Kelių ir aikščių priežiūros mašinos</t>
  </si>
  <si>
    <t>Bendra VII pirkimo objekto dalies pasiūlymo kaina: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</si>
</sst>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4" fillId="5" borderId="2" xfId="1" applyNumberFormat="1" applyFont="1" applyFill="1" applyBorder="1" applyAlignment="1" applyProtection="1">
      <alignment horizontal="right" vertical="center"/>
      <protection locked="0"/>
    </xf>
    <xf numFmtId="3" fontId="4" fillId="5" borderId="2" xfId="1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>
      <alignment vertical="center"/>
    </xf>
    <xf numFmtId="4" fontId="3" fillId="4" borderId="2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zoomScaleNormal="100" workbookViewId="0">
      <selection activeCell="F5" sqref="F5"/>
    </sheetView>
  </sheetViews>
  <sheetFormatPr defaultRowHeight="14.5" x14ac:dyDescent="0.35"/>
  <cols>
    <col min="1" max="1" width="6.26953125" customWidth="1"/>
    <col min="2" max="2" width="40.453125" customWidth="1"/>
    <col min="3" max="3" width="13" customWidth="1"/>
    <col min="4" max="4" width="14" customWidth="1"/>
    <col min="5" max="5" width="12.26953125" customWidth="1"/>
    <col min="6" max="6" width="12.7265625" customWidth="1"/>
    <col min="7" max="7" width="13.54296875" customWidth="1"/>
    <col min="8" max="8" width="12.54296875" customWidth="1"/>
  </cols>
  <sheetData>
    <row r="1" spans="1:11" x14ac:dyDescent="0.35">
      <c r="A1" s="31" t="s">
        <v>0</v>
      </c>
      <c r="B1" s="31"/>
      <c r="C1" s="2"/>
      <c r="D1" s="2"/>
      <c r="E1" s="2"/>
      <c r="F1" s="3" t="s">
        <v>1</v>
      </c>
      <c r="G1" s="32"/>
      <c r="H1" s="32"/>
      <c r="I1" s="32"/>
      <c r="J1" s="32"/>
      <c r="K1" s="32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5">
      <c r="A4" s="34" t="s">
        <v>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ht="42.65" customHeight="1" x14ac:dyDescent="0.35">
      <c r="A7" s="8">
        <v>1</v>
      </c>
      <c r="B7" s="9" t="s">
        <v>16</v>
      </c>
      <c r="C7" s="8" t="s">
        <v>17</v>
      </c>
      <c r="D7" s="8" t="s">
        <v>18</v>
      </c>
      <c r="E7" s="8">
        <v>1</v>
      </c>
      <c r="F7" s="8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39" x14ac:dyDescent="0.35">
      <c r="A8" s="8">
        <v>2</v>
      </c>
      <c r="B8" s="9" t="s">
        <v>20</v>
      </c>
      <c r="C8" s="8" t="s">
        <v>17</v>
      </c>
      <c r="D8" s="8" t="s">
        <v>18</v>
      </c>
      <c r="E8" s="8">
        <v>20</v>
      </c>
      <c r="F8" s="8" t="s">
        <v>19</v>
      </c>
      <c r="G8" s="10"/>
      <c r="H8" s="11"/>
      <c r="I8" s="12">
        <f>+G8*E8</f>
        <v>0</v>
      </c>
      <c r="J8" s="12">
        <f t="shared" ref="J8:J11" si="0">ROUND(+I8*H8/100,2)</f>
        <v>0</v>
      </c>
      <c r="K8" s="12">
        <f t="shared" ref="K8:K11" si="1">ROUND(+I8+J8,2)</f>
        <v>0</v>
      </c>
    </row>
    <row r="9" spans="1:11" ht="26" x14ac:dyDescent="0.35">
      <c r="A9" s="8">
        <v>3</v>
      </c>
      <c r="B9" s="9" t="s">
        <v>21</v>
      </c>
      <c r="C9" s="8" t="s">
        <v>17</v>
      </c>
      <c r="D9" s="8" t="s">
        <v>18</v>
      </c>
      <c r="E9" s="8">
        <v>20</v>
      </c>
      <c r="F9" s="8" t="s">
        <v>19</v>
      </c>
      <c r="G9" s="10"/>
      <c r="H9" s="11"/>
      <c r="I9" s="12">
        <f>+G9*E9</f>
        <v>0</v>
      </c>
      <c r="J9" s="12">
        <f t="shared" si="0"/>
        <v>0</v>
      </c>
      <c r="K9" s="12">
        <f t="shared" si="1"/>
        <v>0</v>
      </c>
    </row>
    <row r="10" spans="1:11" ht="39" x14ac:dyDescent="0.35">
      <c r="A10" s="8">
        <v>4</v>
      </c>
      <c r="B10" s="9" t="s">
        <v>22</v>
      </c>
      <c r="C10" s="8" t="s">
        <v>17</v>
      </c>
      <c r="D10" s="8" t="s">
        <v>18</v>
      </c>
      <c r="E10" s="8">
        <v>1</v>
      </c>
      <c r="F10" s="8" t="s">
        <v>19</v>
      </c>
      <c r="G10" s="10"/>
      <c r="H10" s="11"/>
      <c r="I10" s="12">
        <f>+G10*E10</f>
        <v>0</v>
      </c>
      <c r="J10" s="12">
        <f t="shared" si="0"/>
        <v>0</v>
      </c>
      <c r="K10" s="12">
        <f t="shared" si="1"/>
        <v>0</v>
      </c>
    </row>
    <row r="11" spans="1:11" ht="26" x14ac:dyDescent="0.35">
      <c r="A11" s="8">
        <v>5</v>
      </c>
      <c r="B11" s="9" t="s">
        <v>23</v>
      </c>
      <c r="C11" s="8" t="s">
        <v>17</v>
      </c>
      <c r="D11" s="8" t="s">
        <v>18</v>
      </c>
      <c r="E11" s="8">
        <v>20</v>
      </c>
      <c r="F11" s="8" t="s">
        <v>19</v>
      </c>
      <c r="G11" s="10"/>
      <c r="H11" s="11"/>
      <c r="I11" s="12">
        <f>+G11*E11</f>
        <v>0</v>
      </c>
      <c r="J11" s="12">
        <f t="shared" si="0"/>
        <v>0</v>
      </c>
      <c r="K11" s="12">
        <f t="shared" si="1"/>
        <v>0</v>
      </c>
    </row>
    <row r="12" spans="1:11" x14ac:dyDescent="0.35">
      <c r="A12" s="35" t="s">
        <v>24</v>
      </c>
      <c r="B12" s="36"/>
      <c r="C12" s="36"/>
      <c r="D12" s="36"/>
      <c r="E12" s="36"/>
      <c r="F12" s="36"/>
      <c r="G12" s="36"/>
      <c r="H12" s="37"/>
      <c r="I12" s="13">
        <f>ROUND(SUM(I7:I11),2)</f>
        <v>0</v>
      </c>
      <c r="J12" s="13">
        <f>ROUND(SUM(J7:J11),2)</f>
        <v>0</v>
      </c>
      <c r="K12" s="13">
        <f>ROUND(SUM(K7:K11),2)</f>
        <v>0</v>
      </c>
    </row>
    <row r="13" spans="1:11" x14ac:dyDescent="0.35">
      <c r="A13" s="28" t="s">
        <v>25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5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5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ht="24.65" customHeight="1" x14ac:dyDescent="0.35">
      <c r="A16" s="30" t="s">
        <v>28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</sheetData>
  <mergeCells count="10">
    <mergeCell ref="A13:K13"/>
    <mergeCell ref="A14:K14"/>
    <mergeCell ref="A15:K15"/>
    <mergeCell ref="A16:K16"/>
    <mergeCell ref="A1:B1"/>
    <mergeCell ref="G1:K1"/>
    <mergeCell ref="A2:K2"/>
    <mergeCell ref="A3:K3"/>
    <mergeCell ref="A4:K4"/>
    <mergeCell ref="A12:H12"/>
  </mergeCells>
  <dataValidations count="2">
    <dataValidation type="custom" showInputMessage="1" showErrorMessage="1" sqref="H7:H11" xr:uid="{96CA1093-2462-47AF-9E69-CF40141EA138}">
      <formula1>AND(IF(E7="","",EXACT(H7,ROUND(H7,0))),H7&gt;=0)</formula1>
    </dataValidation>
    <dataValidation type="custom" showInputMessage="1" showErrorMessage="1" sqref="G7:G11" xr:uid="{003EEBB7-B06B-41B9-BCF8-40168772542C}">
      <formula1>AND(IF(D7="","",EXACT(G7,ROUND(G7,2))),G7&gt;0)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B0E0-4FE8-49ED-9D19-E6CC60905B84}">
  <dimension ref="A1:K14"/>
  <sheetViews>
    <sheetView workbookViewId="0">
      <selection activeCell="M7" sqref="M7"/>
    </sheetView>
  </sheetViews>
  <sheetFormatPr defaultRowHeight="14.5" x14ac:dyDescent="0.35"/>
  <cols>
    <col min="1" max="1" width="6.1796875" customWidth="1"/>
    <col min="2" max="2" width="41.453125" customWidth="1"/>
    <col min="3" max="3" width="12.54296875" customWidth="1"/>
    <col min="4" max="4" width="13.7265625" customWidth="1"/>
    <col min="5" max="5" width="12.1796875" customWidth="1"/>
    <col min="7" max="7" width="13.453125" customWidth="1"/>
    <col min="8" max="8" width="13" customWidth="1"/>
    <col min="9" max="10" width="9.81640625" customWidth="1"/>
    <col min="11" max="11" width="10.7265625" customWidth="1"/>
  </cols>
  <sheetData>
    <row r="1" spans="1:11" x14ac:dyDescent="0.35">
      <c r="A1" s="31" t="s">
        <v>0</v>
      </c>
      <c r="B1" s="31"/>
      <c r="C1" s="2"/>
      <c r="D1" s="2"/>
      <c r="E1" s="2"/>
      <c r="F1" s="17" t="s">
        <v>1</v>
      </c>
      <c r="G1" s="38"/>
      <c r="H1" s="38"/>
      <c r="I1" s="38"/>
      <c r="J1" s="38"/>
      <c r="K1" s="38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5">
      <c r="A4" s="34" t="s">
        <v>30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ht="29.5" customHeight="1" x14ac:dyDescent="0.35">
      <c r="A7" s="8">
        <v>1</v>
      </c>
      <c r="B7" s="9" t="s">
        <v>31</v>
      </c>
      <c r="C7" s="8" t="s">
        <v>17</v>
      </c>
      <c r="D7" s="8" t="s">
        <v>18</v>
      </c>
      <c r="E7" s="8">
        <v>100</v>
      </c>
      <c r="F7" s="8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41.5" customHeight="1" x14ac:dyDescent="0.35">
      <c r="A8" s="8">
        <v>2</v>
      </c>
      <c r="B8" s="9" t="s">
        <v>32</v>
      </c>
      <c r="C8" s="8" t="s">
        <v>17</v>
      </c>
      <c r="D8" s="8" t="s">
        <v>18</v>
      </c>
      <c r="E8" s="8">
        <v>100</v>
      </c>
      <c r="F8" s="8" t="s">
        <v>19</v>
      </c>
      <c r="G8" s="10"/>
      <c r="H8" s="11"/>
      <c r="I8" s="12">
        <f>+G8*E8</f>
        <v>0</v>
      </c>
      <c r="J8" s="12">
        <f t="shared" ref="J8:J9" si="0">ROUND(+I8*H8/100,2)</f>
        <v>0</v>
      </c>
      <c r="K8" s="12">
        <f t="shared" ref="K8:K9" si="1">ROUND(+I8+J8,2)</f>
        <v>0</v>
      </c>
    </row>
    <row r="9" spans="1:11" ht="24.65" customHeight="1" x14ac:dyDescent="0.35">
      <c r="A9" s="8">
        <v>3</v>
      </c>
      <c r="B9" s="9" t="s">
        <v>33</v>
      </c>
      <c r="C9" s="8" t="s">
        <v>17</v>
      </c>
      <c r="D9" s="8" t="s">
        <v>18</v>
      </c>
      <c r="E9" s="8">
        <v>100</v>
      </c>
      <c r="F9" s="8" t="s">
        <v>19</v>
      </c>
      <c r="G9" s="10"/>
      <c r="H9" s="11"/>
      <c r="I9" s="12">
        <f>+G9*E9</f>
        <v>0</v>
      </c>
      <c r="J9" s="12">
        <f t="shared" si="0"/>
        <v>0</v>
      </c>
      <c r="K9" s="12">
        <f t="shared" si="1"/>
        <v>0</v>
      </c>
    </row>
    <row r="10" spans="1:11" x14ac:dyDescent="0.35">
      <c r="A10" s="35" t="s">
        <v>34</v>
      </c>
      <c r="B10" s="36"/>
      <c r="C10" s="36"/>
      <c r="D10" s="36"/>
      <c r="E10" s="36"/>
      <c r="F10" s="36"/>
      <c r="G10" s="36"/>
      <c r="H10" s="37"/>
      <c r="I10" s="13">
        <f>ROUND(SUM(I7:I9),2)</f>
        <v>0</v>
      </c>
      <c r="J10" s="13">
        <f>ROUND(SUM(J7:J9),2)</f>
        <v>0</v>
      </c>
      <c r="K10" s="13">
        <f>ROUND(SUM(K7:K9),2)</f>
        <v>0</v>
      </c>
    </row>
    <row r="11" spans="1:11" x14ac:dyDescent="0.35">
      <c r="A11" s="28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5">
      <c r="A12" s="29" t="s">
        <v>26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5">
      <c r="A13" s="29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29.5" customHeight="1" x14ac:dyDescent="0.35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</sheetData>
  <mergeCells count="10">
    <mergeCell ref="A11:K11"/>
    <mergeCell ref="A12:K12"/>
    <mergeCell ref="A13:K13"/>
    <mergeCell ref="A14:K14"/>
    <mergeCell ref="A1:B1"/>
    <mergeCell ref="G1:K1"/>
    <mergeCell ref="A2:K2"/>
    <mergeCell ref="A3:K3"/>
    <mergeCell ref="A4:K4"/>
    <mergeCell ref="A10:H10"/>
  </mergeCells>
  <dataValidations count="2">
    <dataValidation type="custom" showInputMessage="1" showErrorMessage="1" sqref="G7:G9" xr:uid="{67622624-098D-406D-81A9-0CDC5FB6165A}">
      <formula1>AND(IF(D7="","",EXACT(G7,ROUND(G7,2))),G7&gt;0)</formula1>
    </dataValidation>
    <dataValidation type="custom" showInputMessage="1" showErrorMessage="1" sqref="H7:H9" xr:uid="{F587938D-B9AC-4E2A-B4E9-4E571497BFF3}">
      <formula1>AND(IF(E7="","",EXACT(H7,ROUND(H7,0))),H7&gt;=0)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9199-A860-4328-A6CD-220FF8A73D3E}">
  <dimension ref="A1:K60"/>
  <sheetViews>
    <sheetView tabSelected="1" topLeftCell="A44" workbookViewId="0">
      <selection activeCell="A55" sqref="A55:K56"/>
    </sheetView>
  </sheetViews>
  <sheetFormatPr defaultRowHeight="14.5" x14ac:dyDescent="0.35"/>
  <cols>
    <col min="1" max="1" width="11.1796875" customWidth="1"/>
    <col min="2" max="2" width="34.1796875" customWidth="1"/>
    <col min="3" max="3" width="15.81640625" customWidth="1"/>
    <col min="4" max="4" width="13.81640625" customWidth="1"/>
    <col min="5" max="5" width="13.54296875" customWidth="1"/>
    <col min="6" max="6" width="10.81640625" customWidth="1"/>
    <col min="7" max="7" width="11.81640625" customWidth="1"/>
    <col min="8" max="8" width="11.453125" customWidth="1"/>
    <col min="9" max="9" width="8.81640625" bestFit="1" customWidth="1"/>
    <col min="10" max="10" width="10.26953125" customWidth="1"/>
    <col min="11" max="11" width="10.54296875" customWidth="1"/>
  </cols>
  <sheetData>
    <row r="1" spans="1:11" x14ac:dyDescent="0.35">
      <c r="A1" s="31" t="s">
        <v>0</v>
      </c>
      <c r="B1" s="31"/>
      <c r="C1" s="2"/>
      <c r="D1" s="2"/>
      <c r="E1" s="2"/>
      <c r="F1" s="17" t="s">
        <v>1</v>
      </c>
      <c r="G1" s="38"/>
      <c r="H1" s="38"/>
      <c r="I1" s="38"/>
      <c r="J1" s="38"/>
      <c r="K1" s="38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5">
      <c r="A4" s="43" t="s">
        <v>36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x14ac:dyDescent="0.35">
      <c r="A7" s="39">
        <v>1</v>
      </c>
      <c r="B7" s="41" t="s">
        <v>37</v>
      </c>
      <c r="C7" s="39" t="s">
        <v>17</v>
      </c>
      <c r="D7" s="8" t="s">
        <v>18</v>
      </c>
      <c r="E7" s="8">
        <v>3</v>
      </c>
      <c r="F7" s="8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20.25" customHeight="1" x14ac:dyDescent="0.35">
      <c r="A8" s="40"/>
      <c r="B8" s="42"/>
      <c r="C8" s="40"/>
      <c r="D8" s="8" t="s">
        <v>38</v>
      </c>
      <c r="E8" s="8">
        <v>3</v>
      </c>
      <c r="F8" s="8" t="s">
        <v>19</v>
      </c>
      <c r="G8" s="10"/>
      <c r="H8" s="11"/>
      <c r="I8" s="12">
        <f t="shared" ref="I8:I46" si="0">+G8*E8</f>
        <v>0</v>
      </c>
      <c r="J8" s="12">
        <f t="shared" ref="J8:J54" si="1">ROUND(+I8*H8/100,2)</f>
        <v>0</v>
      </c>
      <c r="K8" s="12">
        <f t="shared" ref="K8:K54" si="2">ROUND(+I8+J8,2)</f>
        <v>0</v>
      </c>
    </row>
    <row r="9" spans="1:11" x14ac:dyDescent="0.35">
      <c r="A9" s="39">
        <v>2</v>
      </c>
      <c r="B9" s="41" t="s">
        <v>39</v>
      </c>
      <c r="C9" s="39" t="s">
        <v>17</v>
      </c>
      <c r="D9" s="8" t="s">
        <v>18</v>
      </c>
      <c r="E9" s="8">
        <v>3</v>
      </c>
      <c r="F9" s="8" t="s">
        <v>19</v>
      </c>
      <c r="G9" s="10"/>
      <c r="H9" s="11"/>
      <c r="I9" s="12">
        <f t="shared" si="0"/>
        <v>0</v>
      </c>
      <c r="J9" s="12">
        <f t="shared" si="1"/>
        <v>0</v>
      </c>
      <c r="K9" s="12">
        <f t="shared" si="2"/>
        <v>0</v>
      </c>
    </row>
    <row r="10" spans="1:11" ht="23.15" customHeight="1" x14ac:dyDescent="0.35">
      <c r="A10" s="40"/>
      <c r="B10" s="42"/>
      <c r="C10" s="40"/>
      <c r="D10" s="8" t="s">
        <v>38</v>
      </c>
      <c r="E10" s="8">
        <v>3</v>
      </c>
      <c r="F10" s="8" t="s">
        <v>19</v>
      </c>
      <c r="G10" s="10"/>
      <c r="H10" s="11"/>
      <c r="I10" s="12">
        <f t="shared" si="0"/>
        <v>0</v>
      </c>
      <c r="J10" s="12">
        <f t="shared" si="1"/>
        <v>0</v>
      </c>
      <c r="K10" s="12">
        <f t="shared" si="2"/>
        <v>0</v>
      </c>
    </row>
    <row r="11" spans="1:11" x14ac:dyDescent="0.35">
      <c r="A11" s="39">
        <v>3</v>
      </c>
      <c r="B11" s="41" t="s">
        <v>40</v>
      </c>
      <c r="C11" s="39" t="s">
        <v>17</v>
      </c>
      <c r="D11" s="8" t="s">
        <v>18</v>
      </c>
      <c r="E11" s="8">
        <v>3</v>
      </c>
      <c r="F11" s="8" t="s">
        <v>19</v>
      </c>
      <c r="G11" s="10"/>
      <c r="H11" s="11"/>
      <c r="I11" s="12">
        <f t="shared" si="0"/>
        <v>0</v>
      </c>
      <c r="J11" s="12">
        <f t="shared" si="1"/>
        <v>0</v>
      </c>
      <c r="K11" s="12">
        <f t="shared" si="2"/>
        <v>0</v>
      </c>
    </row>
    <row r="12" spans="1:11" ht="24" customHeight="1" x14ac:dyDescent="0.35">
      <c r="A12" s="40"/>
      <c r="B12" s="42"/>
      <c r="C12" s="40"/>
      <c r="D12" s="8" t="s">
        <v>38</v>
      </c>
      <c r="E12" s="8">
        <v>3</v>
      </c>
      <c r="F12" s="8" t="s">
        <v>19</v>
      </c>
      <c r="G12" s="10"/>
      <c r="H12" s="11"/>
      <c r="I12" s="12">
        <f t="shared" si="0"/>
        <v>0</v>
      </c>
      <c r="J12" s="12">
        <f t="shared" si="1"/>
        <v>0</v>
      </c>
      <c r="K12" s="12">
        <f t="shared" si="2"/>
        <v>0</v>
      </c>
    </row>
    <row r="13" spans="1:11" x14ac:dyDescent="0.35">
      <c r="A13" s="39">
        <v>4</v>
      </c>
      <c r="B13" s="41" t="s">
        <v>41</v>
      </c>
      <c r="C13" s="39" t="s">
        <v>17</v>
      </c>
      <c r="D13" s="8" t="s">
        <v>18</v>
      </c>
      <c r="E13" s="8">
        <v>3</v>
      </c>
      <c r="F13" s="8" t="s">
        <v>19</v>
      </c>
      <c r="G13" s="10"/>
      <c r="H13" s="11"/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1" ht="20.5" customHeight="1" x14ac:dyDescent="0.35">
      <c r="A14" s="40"/>
      <c r="B14" s="42"/>
      <c r="C14" s="40"/>
      <c r="D14" s="8" t="s">
        <v>38</v>
      </c>
      <c r="E14" s="8">
        <v>3</v>
      </c>
      <c r="F14" s="8" t="s">
        <v>19</v>
      </c>
      <c r="G14" s="10"/>
      <c r="H14" s="1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 x14ac:dyDescent="0.35">
      <c r="A15" s="39">
        <v>5</v>
      </c>
      <c r="B15" s="41" t="s">
        <v>42</v>
      </c>
      <c r="C15" s="39" t="s">
        <v>17</v>
      </c>
      <c r="D15" s="8" t="s">
        <v>18</v>
      </c>
      <c r="E15" s="8">
        <v>10</v>
      </c>
      <c r="F15" s="8" t="s">
        <v>19</v>
      </c>
      <c r="G15" s="10"/>
      <c r="H15" s="11"/>
      <c r="I15" s="12">
        <f t="shared" si="0"/>
        <v>0</v>
      </c>
      <c r="J15" s="12">
        <f t="shared" si="1"/>
        <v>0</v>
      </c>
      <c r="K15" s="12">
        <f t="shared" si="2"/>
        <v>0</v>
      </c>
    </row>
    <row r="16" spans="1:11" ht="20.5" customHeight="1" x14ac:dyDescent="0.35">
      <c r="A16" s="40"/>
      <c r="B16" s="42"/>
      <c r="C16" s="40"/>
      <c r="D16" s="8" t="s">
        <v>38</v>
      </c>
      <c r="E16" s="8">
        <v>10</v>
      </c>
      <c r="F16" s="8" t="s">
        <v>19</v>
      </c>
      <c r="G16" s="10"/>
      <c r="H16" s="11"/>
      <c r="I16" s="12">
        <f t="shared" si="0"/>
        <v>0</v>
      </c>
      <c r="J16" s="12">
        <f t="shared" si="1"/>
        <v>0</v>
      </c>
      <c r="K16" s="12">
        <f t="shared" si="2"/>
        <v>0</v>
      </c>
    </row>
    <row r="17" spans="1:11" x14ac:dyDescent="0.35">
      <c r="A17" s="39">
        <v>6</v>
      </c>
      <c r="B17" s="41" t="s">
        <v>43</v>
      </c>
      <c r="C17" s="39" t="s">
        <v>17</v>
      </c>
      <c r="D17" s="8" t="s">
        <v>18</v>
      </c>
      <c r="E17" s="8">
        <v>10</v>
      </c>
      <c r="F17" s="8" t="s">
        <v>19</v>
      </c>
      <c r="G17" s="10"/>
      <c r="H17" s="11"/>
      <c r="I17" s="12">
        <f t="shared" si="0"/>
        <v>0</v>
      </c>
      <c r="J17" s="12">
        <f t="shared" si="1"/>
        <v>0</v>
      </c>
      <c r="K17" s="12">
        <f t="shared" si="2"/>
        <v>0</v>
      </c>
    </row>
    <row r="18" spans="1:11" ht="15" customHeight="1" x14ac:dyDescent="0.35">
      <c r="A18" s="40"/>
      <c r="B18" s="42"/>
      <c r="C18" s="40"/>
      <c r="D18" s="8" t="s">
        <v>38</v>
      </c>
      <c r="E18" s="8">
        <v>10</v>
      </c>
      <c r="F18" s="8" t="s">
        <v>19</v>
      </c>
      <c r="G18" s="10"/>
      <c r="H18" s="11"/>
      <c r="I18" s="12">
        <f t="shared" si="0"/>
        <v>0</v>
      </c>
      <c r="J18" s="12">
        <f t="shared" si="1"/>
        <v>0</v>
      </c>
      <c r="K18" s="12">
        <f t="shared" si="2"/>
        <v>0</v>
      </c>
    </row>
    <row r="19" spans="1:11" x14ac:dyDescent="0.35">
      <c r="A19" s="39">
        <v>7</v>
      </c>
      <c r="B19" s="41" t="s">
        <v>44</v>
      </c>
      <c r="C19" s="39" t="s">
        <v>17</v>
      </c>
      <c r="D19" s="8" t="s">
        <v>18</v>
      </c>
      <c r="E19" s="8">
        <v>10</v>
      </c>
      <c r="F19" s="8" t="s">
        <v>19</v>
      </c>
      <c r="G19" s="10"/>
      <c r="H19" s="11"/>
      <c r="I19" s="12">
        <f t="shared" si="0"/>
        <v>0</v>
      </c>
      <c r="J19" s="12">
        <f t="shared" si="1"/>
        <v>0</v>
      </c>
      <c r="K19" s="12">
        <f t="shared" si="2"/>
        <v>0</v>
      </c>
    </row>
    <row r="20" spans="1:11" ht="15.65" customHeight="1" x14ac:dyDescent="0.35">
      <c r="A20" s="40"/>
      <c r="B20" s="42"/>
      <c r="C20" s="40"/>
      <c r="D20" s="8" t="s">
        <v>38</v>
      </c>
      <c r="E20" s="8">
        <v>10</v>
      </c>
      <c r="F20" s="8" t="s">
        <v>19</v>
      </c>
      <c r="G20" s="10"/>
      <c r="H20" s="11"/>
      <c r="I20" s="12">
        <f t="shared" si="0"/>
        <v>0</v>
      </c>
      <c r="J20" s="12">
        <f t="shared" si="1"/>
        <v>0</v>
      </c>
      <c r="K20" s="12">
        <f t="shared" si="2"/>
        <v>0</v>
      </c>
    </row>
    <row r="21" spans="1:11" x14ac:dyDescent="0.35">
      <c r="A21" s="39">
        <v>8</v>
      </c>
      <c r="B21" s="41" t="s">
        <v>45</v>
      </c>
      <c r="C21" s="39" t="s">
        <v>17</v>
      </c>
      <c r="D21" s="8" t="s">
        <v>18</v>
      </c>
      <c r="E21" s="8">
        <v>3</v>
      </c>
      <c r="F21" s="8" t="s">
        <v>19</v>
      </c>
      <c r="G21" s="10"/>
      <c r="H21" s="11"/>
      <c r="I21" s="12">
        <f t="shared" si="0"/>
        <v>0</v>
      </c>
      <c r="J21" s="12">
        <f t="shared" si="1"/>
        <v>0</v>
      </c>
      <c r="K21" s="12">
        <f t="shared" si="2"/>
        <v>0</v>
      </c>
    </row>
    <row r="22" spans="1:11" ht="14.5" customHeight="1" x14ac:dyDescent="0.35">
      <c r="A22" s="40"/>
      <c r="B22" s="42"/>
      <c r="C22" s="40"/>
      <c r="D22" s="8" t="s">
        <v>38</v>
      </c>
      <c r="E22" s="8">
        <v>3</v>
      </c>
      <c r="F22" s="8" t="s">
        <v>19</v>
      </c>
      <c r="G22" s="10"/>
      <c r="H22" s="11"/>
      <c r="I22" s="12">
        <f t="shared" si="0"/>
        <v>0</v>
      </c>
      <c r="J22" s="12">
        <f t="shared" si="1"/>
        <v>0</v>
      </c>
      <c r="K22" s="12">
        <f t="shared" si="2"/>
        <v>0</v>
      </c>
    </row>
    <row r="23" spans="1:11" x14ac:dyDescent="0.35">
      <c r="A23" s="39">
        <v>9</v>
      </c>
      <c r="B23" s="41" t="s">
        <v>46</v>
      </c>
      <c r="C23" s="39" t="s">
        <v>17</v>
      </c>
      <c r="D23" s="8" t="s">
        <v>18</v>
      </c>
      <c r="E23" s="8">
        <v>3</v>
      </c>
      <c r="F23" s="8" t="s">
        <v>19</v>
      </c>
      <c r="G23" s="10"/>
      <c r="H23" s="11"/>
      <c r="I23" s="12">
        <f t="shared" si="0"/>
        <v>0</v>
      </c>
      <c r="J23" s="12">
        <f t="shared" si="1"/>
        <v>0</v>
      </c>
      <c r="K23" s="12">
        <f t="shared" si="2"/>
        <v>0</v>
      </c>
    </row>
    <row r="24" spans="1:11" ht="13.5" customHeight="1" x14ac:dyDescent="0.35">
      <c r="A24" s="40"/>
      <c r="B24" s="42"/>
      <c r="C24" s="40"/>
      <c r="D24" s="8" t="s">
        <v>38</v>
      </c>
      <c r="E24" s="8">
        <v>3</v>
      </c>
      <c r="F24" s="8" t="s">
        <v>19</v>
      </c>
      <c r="G24" s="10"/>
      <c r="H24" s="11"/>
      <c r="I24" s="12">
        <f t="shared" si="0"/>
        <v>0</v>
      </c>
      <c r="J24" s="12">
        <f t="shared" si="1"/>
        <v>0</v>
      </c>
      <c r="K24" s="12">
        <f t="shared" si="2"/>
        <v>0</v>
      </c>
    </row>
    <row r="25" spans="1:11" x14ac:dyDescent="0.35">
      <c r="A25" s="39">
        <v>10</v>
      </c>
      <c r="B25" s="41" t="s">
        <v>47</v>
      </c>
      <c r="C25" s="39" t="s">
        <v>17</v>
      </c>
      <c r="D25" s="8" t="s">
        <v>18</v>
      </c>
      <c r="E25" s="8">
        <v>3</v>
      </c>
      <c r="F25" s="8" t="s">
        <v>19</v>
      </c>
      <c r="G25" s="10"/>
      <c r="H25" s="11"/>
      <c r="I25" s="12">
        <f t="shared" si="0"/>
        <v>0</v>
      </c>
      <c r="J25" s="12">
        <f t="shared" si="1"/>
        <v>0</v>
      </c>
      <c r="K25" s="12">
        <f t="shared" si="2"/>
        <v>0</v>
      </c>
    </row>
    <row r="26" spans="1:11" ht="16" customHeight="1" x14ac:dyDescent="0.35">
      <c r="A26" s="40"/>
      <c r="B26" s="42"/>
      <c r="C26" s="44"/>
      <c r="D26" s="8" t="s">
        <v>38</v>
      </c>
      <c r="E26" s="8">
        <v>3</v>
      </c>
      <c r="F26" s="8" t="s">
        <v>19</v>
      </c>
      <c r="G26" s="10"/>
      <c r="H26" s="11"/>
      <c r="I26" s="12">
        <f t="shared" si="0"/>
        <v>0</v>
      </c>
      <c r="J26" s="12">
        <f t="shared" si="1"/>
        <v>0</v>
      </c>
      <c r="K26" s="12">
        <f t="shared" si="2"/>
        <v>0</v>
      </c>
    </row>
    <row r="27" spans="1:11" x14ac:dyDescent="0.35">
      <c r="A27" s="39">
        <v>11</v>
      </c>
      <c r="B27" s="41" t="s">
        <v>48</v>
      </c>
      <c r="C27" s="44" t="s">
        <v>17</v>
      </c>
      <c r="D27" s="8" t="s">
        <v>18</v>
      </c>
      <c r="E27" s="8">
        <v>3</v>
      </c>
      <c r="F27" s="8" t="s">
        <v>19</v>
      </c>
      <c r="G27" s="10"/>
      <c r="H27" s="11"/>
      <c r="I27" s="12">
        <f t="shared" si="0"/>
        <v>0</v>
      </c>
      <c r="J27" s="12">
        <f t="shared" si="1"/>
        <v>0</v>
      </c>
      <c r="K27" s="12">
        <f t="shared" si="2"/>
        <v>0</v>
      </c>
    </row>
    <row r="28" spans="1:11" ht="18.649999999999999" customHeight="1" x14ac:dyDescent="0.35">
      <c r="A28" s="40"/>
      <c r="B28" s="42"/>
      <c r="C28" s="40"/>
      <c r="D28" s="8" t="s">
        <v>38</v>
      </c>
      <c r="E28" s="8">
        <v>3</v>
      </c>
      <c r="F28" s="8" t="s">
        <v>19</v>
      </c>
      <c r="G28" s="10"/>
      <c r="H28" s="11"/>
      <c r="I28" s="12">
        <f t="shared" si="0"/>
        <v>0</v>
      </c>
      <c r="J28" s="12">
        <f t="shared" si="1"/>
        <v>0</v>
      </c>
      <c r="K28" s="12">
        <f t="shared" si="2"/>
        <v>0</v>
      </c>
    </row>
    <row r="29" spans="1:11" x14ac:dyDescent="0.35">
      <c r="A29" s="39">
        <v>12</v>
      </c>
      <c r="B29" s="41" t="s">
        <v>49</v>
      </c>
      <c r="C29" s="39" t="s">
        <v>17</v>
      </c>
      <c r="D29" s="8" t="s">
        <v>18</v>
      </c>
      <c r="E29" s="8">
        <v>10</v>
      </c>
      <c r="F29" s="8" t="s">
        <v>19</v>
      </c>
      <c r="G29" s="10"/>
      <c r="H29" s="11"/>
      <c r="I29" s="12">
        <f t="shared" si="0"/>
        <v>0</v>
      </c>
      <c r="J29" s="12">
        <f t="shared" si="1"/>
        <v>0</v>
      </c>
      <c r="K29" s="12">
        <f t="shared" si="2"/>
        <v>0</v>
      </c>
    </row>
    <row r="30" spans="1:11" ht="14.5" customHeight="1" x14ac:dyDescent="0.35">
      <c r="A30" s="40"/>
      <c r="B30" s="42"/>
      <c r="C30" s="40"/>
      <c r="D30" s="8" t="s">
        <v>38</v>
      </c>
      <c r="E30" s="8">
        <v>10</v>
      </c>
      <c r="F30" s="8" t="s">
        <v>19</v>
      </c>
      <c r="G30" s="10"/>
      <c r="H30" s="11"/>
      <c r="I30" s="12">
        <f t="shared" si="0"/>
        <v>0</v>
      </c>
      <c r="J30" s="12">
        <f t="shared" si="1"/>
        <v>0</v>
      </c>
      <c r="K30" s="12">
        <f t="shared" si="2"/>
        <v>0</v>
      </c>
    </row>
    <row r="31" spans="1:11" x14ac:dyDescent="0.35">
      <c r="A31" s="39">
        <v>13</v>
      </c>
      <c r="B31" s="41" t="s">
        <v>50</v>
      </c>
      <c r="C31" s="39" t="s">
        <v>17</v>
      </c>
      <c r="D31" s="8" t="s">
        <v>18</v>
      </c>
      <c r="E31" s="8">
        <v>3</v>
      </c>
      <c r="F31" s="8" t="s">
        <v>19</v>
      </c>
      <c r="G31" s="10"/>
      <c r="H31" s="11"/>
      <c r="I31" s="12">
        <f t="shared" si="0"/>
        <v>0</v>
      </c>
      <c r="J31" s="12">
        <f t="shared" si="1"/>
        <v>0</v>
      </c>
      <c r="K31" s="12">
        <f t="shared" si="2"/>
        <v>0</v>
      </c>
    </row>
    <row r="32" spans="1:11" ht="23.5" customHeight="1" x14ac:dyDescent="0.35">
      <c r="A32" s="40"/>
      <c r="B32" s="42"/>
      <c r="C32" s="40"/>
      <c r="D32" s="8" t="s">
        <v>38</v>
      </c>
      <c r="E32" s="8">
        <v>3</v>
      </c>
      <c r="F32" s="8" t="s">
        <v>19</v>
      </c>
      <c r="G32" s="10"/>
      <c r="H32" s="11"/>
      <c r="I32" s="12">
        <f t="shared" si="0"/>
        <v>0</v>
      </c>
      <c r="J32" s="12">
        <f t="shared" si="1"/>
        <v>0</v>
      </c>
      <c r="K32" s="12">
        <f t="shared" si="2"/>
        <v>0</v>
      </c>
    </row>
    <row r="33" spans="1:11" x14ac:dyDescent="0.35">
      <c r="A33" s="39">
        <v>14</v>
      </c>
      <c r="B33" s="41" t="s">
        <v>51</v>
      </c>
      <c r="C33" s="39" t="s">
        <v>17</v>
      </c>
      <c r="D33" s="8" t="s">
        <v>18</v>
      </c>
      <c r="E33" s="8">
        <v>30</v>
      </c>
      <c r="F33" s="8" t="s">
        <v>19</v>
      </c>
      <c r="G33" s="10"/>
      <c r="H33" s="11"/>
      <c r="I33" s="12">
        <f t="shared" si="0"/>
        <v>0</v>
      </c>
      <c r="J33" s="12">
        <f>ROUND(+I33*H33/100,2)</f>
        <v>0</v>
      </c>
      <c r="K33" s="12">
        <f t="shared" si="2"/>
        <v>0</v>
      </c>
    </row>
    <row r="34" spans="1:11" ht="18.649999999999999" customHeight="1" x14ac:dyDescent="0.35">
      <c r="A34" s="40"/>
      <c r="B34" s="42"/>
      <c r="C34" s="40"/>
      <c r="D34" s="8" t="s">
        <v>38</v>
      </c>
      <c r="E34" s="8">
        <v>30</v>
      </c>
      <c r="F34" s="8" t="s">
        <v>19</v>
      </c>
      <c r="G34" s="10"/>
      <c r="H34" s="11"/>
      <c r="I34" s="12">
        <f t="shared" si="0"/>
        <v>0</v>
      </c>
      <c r="J34" s="12">
        <f t="shared" si="1"/>
        <v>0</v>
      </c>
      <c r="K34" s="12">
        <f>ROUND(+I34+J34,2)</f>
        <v>0</v>
      </c>
    </row>
    <row r="35" spans="1:11" x14ac:dyDescent="0.35">
      <c r="A35" s="39">
        <v>15</v>
      </c>
      <c r="B35" s="41" t="s">
        <v>52</v>
      </c>
      <c r="C35" s="39" t="s">
        <v>17</v>
      </c>
      <c r="D35" s="8" t="s">
        <v>18</v>
      </c>
      <c r="E35" s="8">
        <v>2</v>
      </c>
      <c r="F35" s="8" t="s">
        <v>19</v>
      </c>
      <c r="G35" s="10"/>
      <c r="H35" s="11"/>
      <c r="I35" s="12">
        <f t="shared" si="0"/>
        <v>0</v>
      </c>
      <c r="J35" s="12">
        <f t="shared" si="1"/>
        <v>0</v>
      </c>
      <c r="K35" s="12">
        <f t="shared" si="2"/>
        <v>0</v>
      </c>
    </row>
    <row r="36" spans="1:11" x14ac:dyDescent="0.35">
      <c r="A36" s="40"/>
      <c r="B36" s="42"/>
      <c r="C36" s="40"/>
      <c r="D36" s="8" t="s">
        <v>38</v>
      </c>
      <c r="E36" s="8">
        <v>2</v>
      </c>
      <c r="F36" s="8" t="s">
        <v>19</v>
      </c>
      <c r="G36" s="10"/>
      <c r="H36" s="11"/>
      <c r="I36" s="12">
        <f t="shared" si="0"/>
        <v>0</v>
      </c>
      <c r="J36" s="12">
        <f t="shared" si="1"/>
        <v>0</v>
      </c>
      <c r="K36" s="12">
        <f t="shared" si="2"/>
        <v>0</v>
      </c>
    </row>
    <row r="37" spans="1:11" x14ac:dyDescent="0.35">
      <c r="A37" s="39">
        <v>16</v>
      </c>
      <c r="B37" s="41" t="s">
        <v>53</v>
      </c>
      <c r="C37" s="39" t="s">
        <v>17</v>
      </c>
      <c r="D37" s="8" t="s">
        <v>18</v>
      </c>
      <c r="E37" s="8">
        <v>1</v>
      </c>
      <c r="F37" s="8" t="s">
        <v>19</v>
      </c>
      <c r="G37" s="10"/>
      <c r="H37" s="11"/>
      <c r="I37" s="12">
        <f t="shared" si="0"/>
        <v>0</v>
      </c>
      <c r="J37" s="12">
        <f t="shared" si="1"/>
        <v>0</v>
      </c>
      <c r="K37" s="12">
        <f t="shared" si="2"/>
        <v>0</v>
      </c>
    </row>
    <row r="38" spans="1:11" ht="16.5" customHeight="1" x14ac:dyDescent="0.35">
      <c r="A38" s="40"/>
      <c r="B38" s="42"/>
      <c r="C38" s="40"/>
      <c r="D38" s="8" t="s">
        <v>38</v>
      </c>
      <c r="E38" s="8">
        <v>1</v>
      </c>
      <c r="F38" s="8" t="s">
        <v>19</v>
      </c>
      <c r="G38" s="10"/>
      <c r="H38" s="11"/>
      <c r="I38" s="12">
        <f t="shared" si="0"/>
        <v>0</v>
      </c>
      <c r="J38" s="12">
        <f t="shared" si="1"/>
        <v>0</v>
      </c>
      <c r="K38" s="12">
        <f t="shared" si="2"/>
        <v>0</v>
      </c>
    </row>
    <row r="39" spans="1:11" x14ac:dyDescent="0.35">
      <c r="A39" s="39">
        <v>17</v>
      </c>
      <c r="B39" s="41" t="s">
        <v>54</v>
      </c>
      <c r="C39" s="39" t="s">
        <v>17</v>
      </c>
      <c r="D39" s="8" t="s">
        <v>18</v>
      </c>
      <c r="E39" s="8">
        <v>15</v>
      </c>
      <c r="F39" s="8" t="s">
        <v>19</v>
      </c>
      <c r="G39" s="10"/>
      <c r="H39" s="11"/>
      <c r="I39" s="12">
        <f t="shared" si="0"/>
        <v>0</v>
      </c>
      <c r="J39" s="12">
        <f t="shared" si="1"/>
        <v>0</v>
      </c>
      <c r="K39" s="12">
        <f t="shared" si="2"/>
        <v>0</v>
      </c>
    </row>
    <row r="40" spans="1:11" ht="15" customHeight="1" x14ac:dyDescent="0.35">
      <c r="A40" s="40"/>
      <c r="B40" s="42"/>
      <c r="C40" s="40"/>
      <c r="D40" s="8" t="s">
        <v>38</v>
      </c>
      <c r="E40" s="8">
        <v>15</v>
      </c>
      <c r="F40" s="8" t="s">
        <v>19</v>
      </c>
      <c r="G40" s="10"/>
      <c r="H40" s="11"/>
      <c r="I40" s="12">
        <f t="shared" si="0"/>
        <v>0</v>
      </c>
      <c r="J40" s="12">
        <f t="shared" si="1"/>
        <v>0</v>
      </c>
      <c r="K40" s="12">
        <f t="shared" si="2"/>
        <v>0</v>
      </c>
    </row>
    <row r="41" spans="1:11" x14ac:dyDescent="0.35">
      <c r="A41" s="39">
        <v>18</v>
      </c>
      <c r="B41" s="41" t="s">
        <v>55</v>
      </c>
      <c r="C41" s="39" t="s">
        <v>17</v>
      </c>
      <c r="D41" s="8" t="s">
        <v>18</v>
      </c>
      <c r="E41" s="8">
        <v>10</v>
      </c>
      <c r="F41" s="8" t="s">
        <v>19</v>
      </c>
      <c r="G41" s="10"/>
      <c r="H41" s="11"/>
      <c r="I41" s="12">
        <f t="shared" si="0"/>
        <v>0</v>
      </c>
      <c r="J41" s="12">
        <f t="shared" si="1"/>
        <v>0</v>
      </c>
      <c r="K41" s="12">
        <f t="shared" si="2"/>
        <v>0</v>
      </c>
    </row>
    <row r="42" spans="1:11" ht="39.65" customHeight="1" x14ac:dyDescent="0.35">
      <c r="A42" s="40"/>
      <c r="B42" s="42"/>
      <c r="C42" s="40"/>
      <c r="D42" s="8" t="s">
        <v>38</v>
      </c>
      <c r="E42" s="8">
        <v>10</v>
      </c>
      <c r="F42" s="8" t="s">
        <v>19</v>
      </c>
      <c r="G42" s="10"/>
      <c r="H42" s="11"/>
      <c r="I42" s="12">
        <f t="shared" si="0"/>
        <v>0</v>
      </c>
      <c r="J42" s="12">
        <f t="shared" si="1"/>
        <v>0</v>
      </c>
      <c r="K42" s="12">
        <f t="shared" si="2"/>
        <v>0</v>
      </c>
    </row>
    <row r="43" spans="1:11" x14ac:dyDescent="0.35">
      <c r="A43" s="39">
        <v>19</v>
      </c>
      <c r="B43" s="41" t="s">
        <v>56</v>
      </c>
      <c r="C43" s="39" t="s">
        <v>17</v>
      </c>
      <c r="D43" s="8" t="s">
        <v>18</v>
      </c>
      <c r="E43" s="8">
        <v>10</v>
      </c>
      <c r="F43" s="8" t="s">
        <v>19</v>
      </c>
      <c r="G43" s="10"/>
      <c r="H43" s="11"/>
      <c r="I43" s="12">
        <f t="shared" si="0"/>
        <v>0</v>
      </c>
      <c r="J43" s="12">
        <f t="shared" si="1"/>
        <v>0</v>
      </c>
      <c r="K43" s="12">
        <f t="shared" si="2"/>
        <v>0</v>
      </c>
    </row>
    <row r="44" spans="1:11" ht="63.65" customHeight="1" x14ac:dyDescent="0.35">
      <c r="A44" s="40"/>
      <c r="B44" s="42"/>
      <c r="C44" s="40"/>
      <c r="D44" s="8" t="s">
        <v>38</v>
      </c>
      <c r="E44" s="8">
        <v>10</v>
      </c>
      <c r="F44" s="8" t="s">
        <v>19</v>
      </c>
      <c r="G44" s="10"/>
      <c r="H44" s="11"/>
      <c r="I44" s="12">
        <f t="shared" si="0"/>
        <v>0</v>
      </c>
      <c r="J44" s="12">
        <f t="shared" si="1"/>
        <v>0</v>
      </c>
      <c r="K44" s="12">
        <f t="shared" si="2"/>
        <v>0</v>
      </c>
    </row>
    <row r="45" spans="1:11" x14ac:dyDescent="0.35">
      <c r="A45" s="39">
        <v>20</v>
      </c>
      <c r="B45" s="41" t="s">
        <v>57</v>
      </c>
      <c r="C45" s="39" t="s">
        <v>17</v>
      </c>
      <c r="D45" s="8" t="s">
        <v>18</v>
      </c>
      <c r="E45" s="8">
        <v>10</v>
      </c>
      <c r="F45" s="8" t="s">
        <v>19</v>
      </c>
      <c r="G45" s="10"/>
      <c r="H45" s="11"/>
      <c r="I45" s="12">
        <f t="shared" si="0"/>
        <v>0</v>
      </c>
      <c r="J45" s="12">
        <f t="shared" si="1"/>
        <v>0</v>
      </c>
      <c r="K45" s="12">
        <f t="shared" si="2"/>
        <v>0</v>
      </c>
    </row>
    <row r="46" spans="1:11" ht="21" customHeight="1" x14ac:dyDescent="0.35">
      <c r="A46" s="40"/>
      <c r="B46" s="42"/>
      <c r="C46" s="40"/>
      <c r="D46" s="8" t="s">
        <v>38</v>
      </c>
      <c r="E46" s="8">
        <v>10</v>
      </c>
      <c r="F46" s="8" t="s">
        <v>19</v>
      </c>
      <c r="G46" s="10"/>
      <c r="H46" s="11"/>
      <c r="I46" s="12">
        <f t="shared" si="0"/>
        <v>0</v>
      </c>
      <c r="J46" s="12">
        <f t="shared" si="1"/>
        <v>0</v>
      </c>
      <c r="K46" s="12">
        <f t="shared" si="2"/>
        <v>0</v>
      </c>
    </row>
    <row r="47" spans="1:11" x14ac:dyDescent="0.35">
      <c r="A47" s="39">
        <v>21</v>
      </c>
      <c r="B47" s="41" t="s">
        <v>58</v>
      </c>
      <c r="C47" s="39" t="s">
        <v>17</v>
      </c>
      <c r="D47" s="8" t="s">
        <v>18</v>
      </c>
      <c r="E47" s="8">
        <v>5</v>
      </c>
      <c r="F47" s="8" t="s">
        <v>19</v>
      </c>
      <c r="G47" s="10"/>
      <c r="H47" s="11"/>
      <c r="I47" s="12">
        <f t="shared" ref="I47:I54" si="3">+G47*E47</f>
        <v>0</v>
      </c>
      <c r="J47" s="12">
        <f t="shared" si="1"/>
        <v>0</v>
      </c>
      <c r="K47" s="12">
        <f t="shared" si="2"/>
        <v>0</v>
      </c>
    </row>
    <row r="48" spans="1:11" ht="22" customHeight="1" x14ac:dyDescent="0.35">
      <c r="A48" s="40"/>
      <c r="B48" s="42"/>
      <c r="C48" s="40"/>
      <c r="D48" s="8" t="s">
        <v>38</v>
      </c>
      <c r="E48" s="8">
        <v>5</v>
      </c>
      <c r="F48" s="8" t="s">
        <v>19</v>
      </c>
      <c r="G48" s="10"/>
      <c r="H48" s="11"/>
      <c r="I48" s="12">
        <f t="shared" si="3"/>
        <v>0</v>
      </c>
      <c r="J48" s="12">
        <f t="shared" si="1"/>
        <v>0</v>
      </c>
      <c r="K48" s="12">
        <f t="shared" si="2"/>
        <v>0</v>
      </c>
    </row>
    <row r="49" spans="1:11" x14ac:dyDescent="0.35">
      <c r="A49" s="39">
        <v>22</v>
      </c>
      <c r="B49" s="41" t="s">
        <v>59</v>
      </c>
      <c r="C49" s="39" t="s">
        <v>17</v>
      </c>
      <c r="D49" s="8" t="s">
        <v>18</v>
      </c>
      <c r="E49" s="8">
        <v>15</v>
      </c>
      <c r="F49" s="8" t="s">
        <v>19</v>
      </c>
      <c r="G49" s="10"/>
      <c r="H49" s="11"/>
      <c r="I49" s="12">
        <f t="shared" si="3"/>
        <v>0</v>
      </c>
      <c r="J49" s="12">
        <f t="shared" si="1"/>
        <v>0</v>
      </c>
      <c r="K49" s="12">
        <f t="shared" si="2"/>
        <v>0</v>
      </c>
    </row>
    <row r="50" spans="1:11" ht="16" customHeight="1" x14ac:dyDescent="0.35">
      <c r="A50" s="40"/>
      <c r="B50" s="42"/>
      <c r="C50" s="40"/>
      <c r="D50" s="8" t="s">
        <v>38</v>
      </c>
      <c r="E50" s="8">
        <v>15</v>
      </c>
      <c r="F50" s="8" t="s">
        <v>19</v>
      </c>
      <c r="G50" s="10"/>
      <c r="H50" s="11"/>
      <c r="I50" s="12">
        <f t="shared" si="3"/>
        <v>0</v>
      </c>
      <c r="J50" s="12">
        <f t="shared" si="1"/>
        <v>0</v>
      </c>
      <c r="K50" s="12">
        <f t="shared" si="2"/>
        <v>0</v>
      </c>
    </row>
    <row r="51" spans="1:11" x14ac:dyDescent="0.35">
      <c r="A51" s="39">
        <v>23</v>
      </c>
      <c r="B51" s="41" t="s">
        <v>60</v>
      </c>
      <c r="C51" s="39" t="s">
        <v>17</v>
      </c>
      <c r="D51" s="8" t="s">
        <v>18</v>
      </c>
      <c r="E51" s="8">
        <v>3</v>
      </c>
      <c r="F51" s="8" t="s">
        <v>19</v>
      </c>
      <c r="G51" s="10"/>
      <c r="H51" s="11"/>
      <c r="I51" s="12">
        <f t="shared" si="3"/>
        <v>0</v>
      </c>
      <c r="J51" s="12">
        <f t="shared" si="1"/>
        <v>0</v>
      </c>
      <c r="K51" s="12">
        <f t="shared" si="2"/>
        <v>0</v>
      </c>
    </row>
    <row r="52" spans="1:11" ht="15.65" customHeight="1" x14ac:dyDescent="0.35">
      <c r="A52" s="40"/>
      <c r="B52" s="42"/>
      <c r="C52" s="40"/>
      <c r="D52" s="8" t="s">
        <v>38</v>
      </c>
      <c r="E52" s="8">
        <v>3</v>
      </c>
      <c r="F52" s="8" t="s">
        <v>19</v>
      </c>
      <c r="G52" s="10"/>
      <c r="H52" s="11"/>
      <c r="I52" s="12">
        <f t="shared" si="3"/>
        <v>0</v>
      </c>
      <c r="J52" s="12">
        <f t="shared" si="1"/>
        <v>0</v>
      </c>
      <c r="K52" s="12">
        <f t="shared" si="2"/>
        <v>0</v>
      </c>
    </row>
    <row r="53" spans="1:11" x14ac:dyDescent="0.35">
      <c r="A53" s="39">
        <v>24</v>
      </c>
      <c r="B53" s="41" t="s">
        <v>61</v>
      </c>
      <c r="C53" s="39" t="s">
        <v>17</v>
      </c>
      <c r="D53" s="8" t="s">
        <v>18</v>
      </c>
      <c r="E53" s="8">
        <v>3</v>
      </c>
      <c r="F53" s="8" t="s">
        <v>19</v>
      </c>
      <c r="G53" s="10"/>
      <c r="H53" s="11"/>
      <c r="I53" s="12">
        <f t="shared" si="3"/>
        <v>0</v>
      </c>
      <c r="J53" s="12">
        <f t="shared" si="1"/>
        <v>0</v>
      </c>
      <c r="K53" s="12">
        <f t="shared" si="2"/>
        <v>0</v>
      </c>
    </row>
    <row r="54" spans="1:11" x14ac:dyDescent="0.35">
      <c r="A54" s="40"/>
      <c r="B54" s="42"/>
      <c r="C54" s="40"/>
      <c r="D54" s="8" t="s">
        <v>38</v>
      </c>
      <c r="E54" s="8">
        <v>3</v>
      </c>
      <c r="F54" s="8" t="s">
        <v>19</v>
      </c>
      <c r="G54" s="10"/>
      <c r="H54" s="11"/>
      <c r="I54" s="12">
        <f t="shared" si="3"/>
        <v>0</v>
      </c>
      <c r="J54" s="12">
        <f t="shared" si="1"/>
        <v>0</v>
      </c>
      <c r="K54" s="12">
        <f t="shared" si="2"/>
        <v>0</v>
      </c>
    </row>
    <row r="55" spans="1:11" x14ac:dyDescent="0.35">
      <c r="A55" s="35" t="s">
        <v>62</v>
      </c>
      <c r="B55" s="36"/>
      <c r="C55" s="36"/>
      <c r="D55" s="36"/>
      <c r="E55" s="36"/>
      <c r="F55" s="36"/>
      <c r="G55" s="36"/>
      <c r="H55" s="37"/>
      <c r="I55" s="13">
        <f>ROUND(SUM(I7:I54),2)</f>
        <v>0</v>
      </c>
      <c r="J55" s="13">
        <f>ROUND(SUM(J7:J54),2)</f>
        <v>0</v>
      </c>
      <c r="K55" s="13">
        <f>ROUND(SUM(K7:K54),2)</f>
        <v>0</v>
      </c>
    </row>
    <row r="56" spans="1:11" x14ac:dyDescent="0.35">
      <c r="A56" s="14" t="s">
        <v>25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21" customHeight="1" x14ac:dyDescent="0.35">
      <c r="A57" s="15" t="s">
        <v>26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35">
      <c r="A58" s="15" t="s">
        <v>27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51" customHeight="1" x14ac:dyDescent="0.35">
      <c r="A59" s="30" t="s">
        <v>28</v>
      </c>
      <c r="B59" s="30"/>
      <c r="C59" s="30"/>
      <c r="D59" s="30"/>
      <c r="E59" s="30"/>
      <c r="F59" s="30"/>
      <c r="G59" s="16"/>
      <c r="H59" s="16"/>
      <c r="I59" s="16"/>
      <c r="J59" s="16"/>
      <c r="K59" s="16"/>
    </row>
    <row r="60" spans="1:11" x14ac:dyDescent="0.35">
      <c r="A60" s="20"/>
      <c r="B60" s="1"/>
      <c r="C60" s="20"/>
      <c r="D60" s="20"/>
      <c r="E60" s="20"/>
      <c r="F60" s="2"/>
      <c r="G60" s="2"/>
      <c r="H60" s="2"/>
      <c r="I60" s="2"/>
      <c r="J60" s="2"/>
      <c r="K60" s="2"/>
    </row>
  </sheetData>
  <mergeCells count="79">
    <mergeCell ref="A53:A54"/>
    <mergeCell ref="B53:B54"/>
    <mergeCell ref="C53:C54"/>
    <mergeCell ref="A49:A50"/>
    <mergeCell ref="B49:B50"/>
    <mergeCell ref="C49:C50"/>
    <mergeCell ref="A51:A52"/>
    <mergeCell ref="B51:B52"/>
    <mergeCell ref="C51:C52"/>
    <mergeCell ref="A43:A44"/>
    <mergeCell ref="B43:B44"/>
    <mergeCell ref="C43:C44"/>
    <mergeCell ref="A47:A48"/>
    <mergeCell ref="B47:B48"/>
    <mergeCell ref="C47:C48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C13:C14"/>
    <mergeCell ref="A15:A16"/>
    <mergeCell ref="B15:B16"/>
    <mergeCell ref="C15:C16"/>
    <mergeCell ref="A17:A18"/>
    <mergeCell ref="B17:B18"/>
    <mergeCell ref="C17:C18"/>
    <mergeCell ref="A1:B1"/>
    <mergeCell ref="G1:K1"/>
    <mergeCell ref="A2:K2"/>
    <mergeCell ref="A3:K3"/>
    <mergeCell ref="A4:K4"/>
    <mergeCell ref="A59:F59"/>
    <mergeCell ref="A55:H55"/>
    <mergeCell ref="A7:A8"/>
    <mergeCell ref="B7:B8"/>
    <mergeCell ref="C7:C8"/>
    <mergeCell ref="C45:C46"/>
    <mergeCell ref="B45:B46"/>
    <mergeCell ref="A45:A46"/>
    <mergeCell ref="A9:A10"/>
    <mergeCell ref="B9:B10"/>
    <mergeCell ref="C9:C10"/>
    <mergeCell ref="A11:A12"/>
    <mergeCell ref="B11:B12"/>
    <mergeCell ref="C11:C12"/>
    <mergeCell ref="A13:A14"/>
    <mergeCell ref="B13:B14"/>
  </mergeCells>
  <dataValidations count="4">
    <dataValidation type="custom" showInputMessage="1" showErrorMessage="1" sqref="G7:G46" xr:uid="{50CA18FC-33AA-45E4-88A8-12726549EEB5}">
      <formula1>AND(IF(D7="","",EXACT(G7,ROUND(G7,2))),G7&gt;0)</formula1>
    </dataValidation>
    <dataValidation type="custom" showInputMessage="1" showErrorMessage="1" sqref="G47:G54" xr:uid="{945EDA54-5A37-4A5D-93B4-A2A6380E5835}">
      <formula1>AND(IF(D45="","",EXACT(G47,ROUND(G47,2))),G47&gt;0)</formula1>
    </dataValidation>
    <dataValidation type="custom" showInputMessage="1" showErrorMessage="1" sqref="H7:H46" xr:uid="{730BB99D-6F65-4B4F-8BEE-1E9C517C721C}">
      <formula1>AND(IF(E7="","",EXACT(H7,ROUND(H7,0))),H7&gt;=0)</formula1>
    </dataValidation>
    <dataValidation type="custom" showInputMessage="1" showErrorMessage="1" sqref="H47:H54" xr:uid="{747F514D-2949-432D-8D01-AD585A3B9BC9}">
      <formula1>AND(IF(E45="","",EXACT(H47,ROUND(H47,0))),H47&gt;=0)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B81B-05C0-4064-8EFF-A92686B1CD53}">
  <dimension ref="A1:K25"/>
  <sheetViews>
    <sheetView workbookViewId="0">
      <selection activeCell="N6" sqref="N6"/>
    </sheetView>
  </sheetViews>
  <sheetFormatPr defaultRowHeight="14.5" x14ac:dyDescent="0.35"/>
  <cols>
    <col min="1" max="1" width="7.1796875" customWidth="1"/>
    <col min="2" max="2" width="32.1796875" customWidth="1"/>
    <col min="3" max="3" width="11.81640625" customWidth="1"/>
    <col min="4" max="4" width="14.1796875" customWidth="1"/>
    <col min="5" max="5" width="10.81640625" customWidth="1"/>
    <col min="6" max="6" width="8.81640625" bestFit="1" customWidth="1"/>
    <col min="7" max="7" width="13.453125" customWidth="1"/>
    <col min="8" max="8" width="12.1796875" customWidth="1"/>
    <col min="9" max="9" width="9.453125" customWidth="1"/>
    <col min="10" max="10" width="10.26953125" customWidth="1"/>
    <col min="11" max="11" width="10.54296875" customWidth="1"/>
  </cols>
  <sheetData>
    <row r="1" spans="1:11" x14ac:dyDescent="0.35">
      <c r="A1" s="31" t="s">
        <v>0</v>
      </c>
      <c r="B1" s="31"/>
      <c r="C1" s="2"/>
      <c r="D1" s="2"/>
      <c r="E1" s="2"/>
      <c r="F1" s="17" t="s">
        <v>1</v>
      </c>
      <c r="G1" s="38"/>
      <c r="H1" s="38"/>
      <c r="I1" s="38"/>
      <c r="J1" s="38"/>
      <c r="K1" s="38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3" t="s">
        <v>63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5">
      <c r="A4" s="43" t="s">
        <v>64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21">
        <v>2</v>
      </c>
      <c r="C6" s="21">
        <v>3</v>
      </c>
      <c r="D6" s="21">
        <v>4</v>
      </c>
      <c r="E6" s="21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x14ac:dyDescent="0.35">
      <c r="A7" s="45">
        <v>1</v>
      </c>
      <c r="B7" s="47" t="s">
        <v>65</v>
      </c>
      <c r="C7" s="48">
        <v>507160005</v>
      </c>
      <c r="D7" s="22" t="s">
        <v>18</v>
      </c>
      <c r="E7" s="22">
        <v>20</v>
      </c>
      <c r="F7" s="23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14.5" customHeight="1" x14ac:dyDescent="0.35">
      <c r="A8" s="46"/>
      <c r="B8" s="47"/>
      <c r="C8" s="48"/>
      <c r="D8" s="22" t="s">
        <v>38</v>
      </c>
      <c r="E8" s="22">
        <v>20</v>
      </c>
      <c r="F8" s="23" t="s">
        <v>19</v>
      </c>
      <c r="G8" s="10"/>
      <c r="H8" s="11"/>
      <c r="I8" s="12">
        <f t="shared" ref="I8:I20" si="0">+G8*E8</f>
        <v>0</v>
      </c>
      <c r="J8" s="12">
        <f t="shared" ref="J8:J20" si="1">ROUND(+I8*H8/100,2)</f>
        <v>0</v>
      </c>
      <c r="K8" s="12">
        <f t="shared" ref="K8:K20" si="2">ROUND(+I8+J8,2)</f>
        <v>0</v>
      </c>
    </row>
    <row r="9" spans="1:11" x14ac:dyDescent="0.35">
      <c r="A9" s="45">
        <v>2</v>
      </c>
      <c r="B9" s="47" t="s">
        <v>66</v>
      </c>
      <c r="C9" s="49">
        <v>310410022</v>
      </c>
      <c r="D9" s="22" t="s">
        <v>18</v>
      </c>
      <c r="E9" s="22">
        <v>20</v>
      </c>
      <c r="F9" s="23" t="s">
        <v>19</v>
      </c>
      <c r="G9" s="10"/>
      <c r="H9" s="11"/>
      <c r="I9" s="12">
        <f t="shared" si="0"/>
        <v>0</v>
      </c>
      <c r="J9" s="12">
        <f t="shared" si="1"/>
        <v>0</v>
      </c>
      <c r="K9" s="12">
        <f t="shared" si="2"/>
        <v>0</v>
      </c>
    </row>
    <row r="10" spans="1:11" ht="27" customHeight="1" x14ac:dyDescent="0.35">
      <c r="A10" s="46"/>
      <c r="B10" s="47"/>
      <c r="C10" s="49"/>
      <c r="D10" s="22" t="s">
        <v>38</v>
      </c>
      <c r="E10" s="22">
        <v>20</v>
      </c>
      <c r="F10" s="23" t="s">
        <v>19</v>
      </c>
      <c r="G10" s="10"/>
      <c r="H10" s="11"/>
      <c r="I10" s="12">
        <f t="shared" si="0"/>
        <v>0</v>
      </c>
      <c r="J10" s="12">
        <f t="shared" si="1"/>
        <v>0</v>
      </c>
      <c r="K10" s="12">
        <f t="shared" si="2"/>
        <v>0</v>
      </c>
    </row>
    <row r="11" spans="1:11" x14ac:dyDescent="0.35">
      <c r="A11" s="45">
        <v>3</v>
      </c>
      <c r="B11" s="47" t="s">
        <v>67</v>
      </c>
      <c r="C11" s="48">
        <v>310410006</v>
      </c>
      <c r="D11" s="22" t="s">
        <v>18</v>
      </c>
      <c r="E11" s="22">
        <v>20</v>
      </c>
      <c r="F11" s="23" t="s">
        <v>19</v>
      </c>
      <c r="G11" s="10"/>
      <c r="H11" s="11"/>
      <c r="I11" s="12">
        <f t="shared" si="0"/>
        <v>0</v>
      </c>
      <c r="J11" s="12">
        <f t="shared" si="1"/>
        <v>0</v>
      </c>
      <c r="K11" s="12">
        <f t="shared" si="2"/>
        <v>0</v>
      </c>
    </row>
    <row r="12" spans="1:11" ht="17.5" customHeight="1" x14ac:dyDescent="0.35">
      <c r="A12" s="46"/>
      <c r="B12" s="47"/>
      <c r="C12" s="48"/>
      <c r="D12" s="22" t="s">
        <v>38</v>
      </c>
      <c r="E12" s="22">
        <v>20</v>
      </c>
      <c r="F12" s="23" t="s">
        <v>19</v>
      </c>
      <c r="G12" s="10"/>
      <c r="H12" s="11"/>
      <c r="I12" s="12">
        <f t="shared" si="0"/>
        <v>0</v>
      </c>
      <c r="J12" s="12">
        <f t="shared" si="1"/>
        <v>0</v>
      </c>
      <c r="K12" s="12">
        <f t="shared" si="2"/>
        <v>0</v>
      </c>
    </row>
    <row r="13" spans="1:11" x14ac:dyDescent="0.35">
      <c r="A13" s="45">
        <v>4</v>
      </c>
      <c r="B13" s="47" t="s">
        <v>68</v>
      </c>
      <c r="C13" s="48">
        <v>310410005</v>
      </c>
      <c r="D13" s="22" t="s">
        <v>18</v>
      </c>
      <c r="E13" s="22">
        <v>20</v>
      </c>
      <c r="F13" s="23" t="s">
        <v>19</v>
      </c>
      <c r="G13" s="10"/>
      <c r="H13" s="11"/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1" ht="13.5" customHeight="1" x14ac:dyDescent="0.35">
      <c r="A14" s="46"/>
      <c r="B14" s="47"/>
      <c r="C14" s="48"/>
      <c r="D14" s="22" t="s">
        <v>38</v>
      </c>
      <c r="E14" s="22">
        <v>20</v>
      </c>
      <c r="F14" s="23" t="s">
        <v>19</v>
      </c>
      <c r="G14" s="10"/>
      <c r="H14" s="1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 x14ac:dyDescent="0.35">
      <c r="A15" s="45">
        <v>5</v>
      </c>
      <c r="B15" s="50" t="s">
        <v>69</v>
      </c>
      <c r="C15" s="49">
        <v>310410007</v>
      </c>
      <c r="D15" s="22" t="s">
        <v>18</v>
      </c>
      <c r="E15" s="22">
        <v>5</v>
      </c>
      <c r="F15" s="23" t="s">
        <v>19</v>
      </c>
      <c r="G15" s="10"/>
      <c r="H15" s="11"/>
      <c r="I15" s="12">
        <f t="shared" si="0"/>
        <v>0</v>
      </c>
      <c r="J15" s="12">
        <f t="shared" si="1"/>
        <v>0</v>
      </c>
      <c r="K15" s="12">
        <f t="shared" si="2"/>
        <v>0</v>
      </c>
    </row>
    <row r="16" spans="1:11" ht="16" customHeight="1" x14ac:dyDescent="0.35">
      <c r="A16" s="46"/>
      <c r="B16" s="50"/>
      <c r="C16" s="49"/>
      <c r="D16" s="22" t="s">
        <v>38</v>
      </c>
      <c r="E16" s="22">
        <v>5</v>
      </c>
      <c r="F16" s="23" t="s">
        <v>19</v>
      </c>
      <c r="G16" s="10"/>
      <c r="H16" s="11"/>
      <c r="I16" s="12">
        <f t="shared" si="0"/>
        <v>0</v>
      </c>
      <c r="J16" s="12">
        <f t="shared" si="1"/>
        <v>0</v>
      </c>
      <c r="K16" s="12">
        <f t="shared" si="2"/>
        <v>0</v>
      </c>
    </row>
    <row r="17" spans="1:11" x14ac:dyDescent="0.35">
      <c r="A17" s="45">
        <v>6</v>
      </c>
      <c r="B17" s="47" t="s">
        <v>70</v>
      </c>
      <c r="C17" s="48">
        <v>310410004</v>
      </c>
      <c r="D17" s="22" t="s">
        <v>18</v>
      </c>
      <c r="E17" s="22">
        <v>5</v>
      </c>
      <c r="F17" s="23" t="s">
        <v>19</v>
      </c>
      <c r="G17" s="10"/>
      <c r="H17" s="11"/>
      <c r="I17" s="12">
        <f t="shared" si="0"/>
        <v>0</v>
      </c>
      <c r="J17" s="12">
        <f t="shared" si="1"/>
        <v>0</v>
      </c>
      <c r="K17" s="12">
        <f t="shared" si="2"/>
        <v>0</v>
      </c>
    </row>
    <row r="18" spans="1:11" ht="14.15" customHeight="1" x14ac:dyDescent="0.35">
      <c r="A18" s="46"/>
      <c r="B18" s="47"/>
      <c r="C18" s="48"/>
      <c r="D18" s="22" t="s">
        <v>38</v>
      </c>
      <c r="E18" s="22">
        <v>5</v>
      </c>
      <c r="F18" s="23" t="s">
        <v>19</v>
      </c>
      <c r="G18" s="10"/>
      <c r="H18" s="11"/>
      <c r="I18" s="12">
        <f t="shared" si="0"/>
        <v>0</v>
      </c>
      <c r="J18" s="12">
        <f t="shared" si="1"/>
        <v>0</v>
      </c>
      <c r="K18" s="12">
        <f t="shared" si="2"/>
        <v>0</v>
      </c>
    </row>
    <row r="19" spans="1:11" x14ac:dyDescent="0.35">
      <c r="A19" s="45">
        <v>7</v>
      </c>
      <c r="B19" s="47" t="s">
        <v>71</v>
      </c>
      <c r="C19" s="48" t="s">
        <v>17</v>
      </c>
      <c r="D19" s="22" t="s">
        <v>18</v>
      </c>
      <c r="E19" s="22">
        <v>5</v>
      </c>
      <c r="F19" s="23" t="s">
        <v>19</v>
      </c>
      <c r="G19" s="10"/>
      <c r="H19" s="11"/>
      <c r="I19" s="12">
        <f t="shared" si="0"/>
        <v>0</v>
      </c>
      <c r="J19" s="12">
        <f t="shared" si="1"/>
        <v>0</v>
      </c>
      <c r="K19" s="12">
        <f t="shared" si="2"/>
        <v>0</v>
      </c>
    </row>
    <row r="20" spans="1:11" ht="12.65" customHeight="1" x14ac:dyDescent="0.35">
      <c r="A20" s="46"/>
      <c r="B20" s="47"/>
      <c r="C20" s="48"/>
      <c r="D20" s="22" t="s">
        <v>38</v>
      </c>
      <c r="E20" s="22">
        <v>5</v>
      </c>
      <c r="F20" s="23" t="s">
        <v>19</v>
      </c>
      <c r="G20" s="10"/>
      <c r="H20" s="11"/>
      <c r="I20" s="12">
        <f t="shared" si="0"/>
        <v>0</v>
      </c>
      <c r="J20" s="12">
        <f t="shared" si="1"/>
        <v>0</v>
      </c>
      <c r="K20" s="12">
        <f t="shared" si="2"/>
        <v>0</v>
      </c>
    </row>
    <row r="21" spans="1:11" x14ac:dyDescent="0.35">
      <c r="A21" s="35" t="s">
        <v>72</v>
      </c>
      <c r="B21" s="36"/>
      <c r="C21" s="36"/>
      <c r="D21" s="36"/>
      <c r="E21" s="36"/>
      <c r="F21" s="36"/>
      <c r="G21" s="36"/>
      <c r="H21" s="37"/>
      <c r="I21" s="13">
        <f>ROUND(SUM(I7:I20),2)</f>
        <v>0</v>
      </c>
      <c r="J21" s="13">
        <f>ROUND(SUM(J7:J20),2)</f>
        <v>0</v>
      </c>
      <c r="K21" s="13">
        <f>ROUND(SUM(K7:K20),2)</f>
        <v>0</v>
      </c>
    </row>
    <row r="22" spans="1:11" x14ac:dyDescent="0.35">
      <c r="A22" s="28" t="s">
        <v>25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35">
      <c r="A23" s="29" t="s">
        <v>26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35">
      <c r="A24" s="29" t="s">
        <v>27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ht="42.75" customHeight="1" x14ac:dyDescent="0.35">
      <c r="A25" s="30" t="s">
        <v>28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</sheetData>
  <mergeCells count="31">
    <mergeCell ref="A21:H21"/>
    <mergeCell ref="A22:K22"/>
    <mergeCell ref="A23:K23"/>
    <mergeCell ref="A24:K24"/>
    <mergeCell ref="A25:K25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A7:A8"/>
    <mergeCell ref="B7:B8"/>
    <mergeCell ref="C7:C8"/>
    <mergeCell ref="A1:B1"/>
    <mergeCell ref="G1:K1"/>
    <mergeCell ref="A2:K2"/>
    <mergeCell ref="A3:K3"/>
    <mergeCell ref="A4:K4"/>
  </mergeCells>
  <dataValidations count="2">
    <dataValidation type="custom" showInputMessage="1" showErrorMessage="1" sqref="H7:H20" xr:uid="{04F4FE8A-8B13-4159-8A2A-B442F9E4BD4C}">
      <formula1>AND(IF(E7="","",EXACT(H7,ROUND(H7,0))),H7&gt;=0)</formula1>
    </dataValidation>
    <dataValidation type="custom" showInputMessage="1" showErrorMessage="1" sqref="G7:G20" xr:uid="{176C3847-3763-4179-9C85-DD05B39C2F9A}">
      <formula1>AND(IF(D7="","",EXACT(G7,ROUND(G7,2))),G7&gt;0)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10B9-43F4-4355-B33B-11FAA2FBF860}">
  <dimension ref="A1:K20"/>
  <sheetViews>
    <sheetView workbookViewId="0">
      <selection activeCell="M5" sqref="M5"/>
    </sheetView>
  </sheetViews>
  <sheetFormatPr defaultRowHeight="14.5" x14ac:dyDescent="0.35"/>
  <cols>
    <col min="1" max="1" width="5.1796875" customWidth="1"/>
    <col min="2" max="2" width="36.453125" customWidth="1"/>
    <col min="3" max="3" width="12.1796875" customWidth="1"/>
    <col min="4" max="4" width="12.81640625" customWidth="1"/>
    <col min="5" max="5" width="11.7265625" customWidth="1"/>
    <col min="6" max="6" width="10" customWidth="1"/>
    <col min="7" max="7" width="12.1796875" customWidth="1"/>
    <col min="8" max="8" width="11.1796875" customWidth="1"/>
    <col min="9" max="9" width="10.26953125" customWidth="1"/>
    <col min="10" max="11" width="8.81640625" bestFit="1" customWidth="1"/>
  </cols>
  <sheetData>
    <row r="1" spans="1:11" x14ac:dyDescent="0.35">
      <c r="A1" s="31" t="s">
        <v>0</v>
      </c>
      <c r="B1" s="31"/>
      <c r="C1" s="2"/>
      <c r="D1" s="2"/>
      <c r="E1" s="2"/>
      <c r="F1" s="17" t="s">
        <v>1</v>
      </c>
      <c r="G1" s="38"/>
      <c r="H1" s="38"/>
      <c r="I1" s="38"/>
      <c r="J1" s="38"/>
      <c r="K1" s="38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3" t="s">
        <v>73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5">
      <c r="A4" s="43" t="s">
        <v>74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21">
        <v>2</v>
      </c>
      <c r="C6" s="21">
        <v>3</v>
      </c>
      <c r="D6" s="21">
        <v>4</v>
      </c>
      <c r="E6" s="21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x14ac:dyDescent="0.35">
      <c r="A7" s="45">
        <v>1</v>
      </c>
      <c r="B7" s="47" t="s">
        <v>75</v>
      </c>
      <c r="C7" s="48" t="s">
        <v>17</v>
      </c>
      <c r="D7" s="22" t="s">
        <v>76</v>
      </c>
      <c r="E7" s="22">
        <v>20</v>
      </c>
      <c r="F7" s="23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33" customHeight="1" x14ac:dyDescent="0.35">
      <c r="A8" s="46"/>
      <c r="B8" s="47"/>
      <c r="C8" s="48"/>
      <c r="D8" s="22" t="s">
        <v>77</v>
      </c>
      <c r="E8" s="22">
        <v>20</v>
      </c>
      <c r="F8" s="23" t="s">
        <v>19</v>
      </c>
      <c r="G8" s="10"/>
      <c r="H8" s="11"/>
      <c r="I8" s="12">
        <f t="shared" ref="I8:I14" si="0">+G8*E8</f>
        <v>0</v>
      </c>
      <c r="J8" s="12">
        <f t="shared" ref="J8:J14" si="1">ROUND(+I8*H8/100,2)</f>
        <v>0</v>
      </c>
      <c r="K8" s="12">
        <f t="shared" ref="K8:K14" si="2">ROUND(+I8+J8,2)</f>
        <v>0</v>
      </c>
    </row>
    <row r="9" spans="1:11" x14ac:dyDescent="0.35">
      <c r="A9" s="45">
        <v>2</v>
      </c>
      <c r="B9" s="47" t="s">
        <v>78</v>
      </c>
      <c r="C9" s="48" t="s">
        <v>17</v>
      </c>
      <c r="D9" s="22" t="s">
        <v>79</v>
      </c>
      <c r="E9" s="22">
        <v>3</v>
      </c>
      <c r="F9" s="23" t="s">
        <v>19</v>
      </c>
      <c r="G9" s="10"/>
      <c r="H9" s="11"/>
      <c r="I9" s="12">
        <f t="shared" si="0"/>
        <v>0</v>
      </c>
      <c r="J9" s="12">
        <f t="shared" si="1"/>
        <v>0</v>
      </c>
      <c r="K9" s="12">
        <f t="shared" si="2"/>
        <v>0</v>
      </c>
    </row>
    <row r="10" spans="1:11" ht="27.65" customHeight="1" x14ac:dyDescent="0.35">
      <c r="A10" s="46"/>
      <c r="B10" s="47"/>
      <c r="C10" s="48"/>
      <c r="D10" s="22" t="s">
        <v>77</v>
      </c>
      <c r="E10" s="22">
        <v>3</v>
      </c>
      <c r="F10" s="23" t="s">
        <v>19</v>
      </c>
      <c r="G10" s="10"/>
      <c r="H10" s="11"/>
      <c r="I10" s="12">
        <f t="shared" si="0"/>
        <v>0</v>
      </c>
      <c r="J10" s="12">
        <f t="shared" si="1"/>
        <v>0</v>
      </c>
      <c r="K10" s="12">
        <f t="shared" si="2"/>
        <v>0</v>
      </c>
    </row>
    <row r="11" spans="1:11" x14ac:dyDescent="0.35">
      <c r="A11" s="45">
        <v>3</v>
      </c>
      <c r="B11" s="47" t="s">
        <v>80</v>
      </c>
      <c r="C11" s="48" t="s">
        <v>17</v>
      </c>
      <c r="D11" s="22" t="s">
        <v>79</v>
      </c>
      <c r="E11" s="22">
        <v>3</v>
      </c>
      <c r="F11" s="23" t="s">
        <v>19</v>
      </c>
      <c r="G11" s="10"/>
      <c r="H11" s="11"/>
      <c r="I11" s="12">
        <f t="shared" si="0"/>
        <v>0</v>
      </c>
      <c r="J11" s="12">
        <f t="shared" si="1"/>
        <v>0</v>
      </c>
      <c r="K11" s="12">
        <f t="shared" si="2"/>
        <v>0</v>
      </c>
    </row>
    <row r="12" spans="1:11" ht="29.5" customHeight="1" x14ac:dyDescent="0.35">
      <c r="A12" s="46"/>
      <c r="B12" s="47"/>
      <c r="C12" s="48"/>
      <c r="D12" s="22" t="s">
        <v>77</v>
      </c>
      <c r="E12" s="22">
        <v>3</v>
      </c>
      <c r="F12" s="23" t="s">
        <v>19</v>
      </c>
      <c r="G12" s="10"/>
      <c r="H12" s="11"/>
      <c r="I12" s="12">
        <f t="shared" si="0"/>
        <v>0</v>
      </c>
      <c r="J12" s="12">
        <f t="shared" si="1"/>
        <v>0</v>
      </c>
      <c r="K12" s="12">
        <f t="shared" si="2"/>
        <v>0</v>
      </c>
    </row>
    <row r="13" spans="1:11" x14ac:dyDescent="0.35">
      <c r="A13" s="45">
        <v>4</v>
      </c>
      <c r="B13" s="47" t="s">
        <v>81</v>
      </c>
      <c r="C13" s="48" t="s">
        <v>17</v>
      </c>
      <c r="D13" s="22" t="s">
        <v>18</v>
      </c>
      <c r="E13" s="22">
        <v>3</v>
      </c>
      <c r="F13" s="23" t="s">
        <v>19</v>
      </c>
      <c r="G13" s="10"/>
      <c r="H13" s="11"/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1" ht="34" customHeight="1" x14ac:dyDescent="0.35">
      <c r="A14" s="46"/>
      <c r="B14" s="47"/>
      <c r="C14" s="48"/>
      <c r="D14" s="22" t="s">
        <v>77</v>
      </c>
      <c r="E14" s="22">
        <v>3</v>
      </c>
      <c r="F14" s="23" t="s">
        <v>19</v>
      </c>
      <c r="G14" s="10"/>
      <c r="H14" s="1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 x14ac:dyDescent="0.35">
      <c r="A15" s="35" t="s">
        <v>82</v>
      </c>
      <c r="B15" s="36"/>
      <c r="C15" s="36"/>
      <c r="D15" s="36"/>
      <c r="E15" s="36"/>
      <c r="F15" s="36"/>
      <c r="G15" s="36"/>
      <c r="H15" s="37"/>
      <c r="I15" s="13">
        <f>ROUND(SUM(I7:I14),2)</f>
        <v>0</v>
      </c>
      <c r="J15" s="13">
        <f>ROUND(SUM(J7:J14),2)</f>
        <v>0</v>
      </c>
      <c r="K15" s="13">
        <f>ROUND(SUM(K7:K14),2)</f>
        <v>0</v>
      </c>
    </row>
    <row r="16" spans="1:11" x14ac:dyDescent="0.35">
      <c r="A16" s="28" t="s">
        <v>25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5">
      <c r="A17" s="29" t="s">
        <v>26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5">
      <c r="A18" s="29" t="s">
        <v>27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ht="29.5" customHeight="1" x14ac:dyDescent="0.35">
      <c r="A19" s="30" t="s">
        <v>28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x14ac:dyDescent="0.35">
      <c r="A20" s="20"/>
      <c r="B20" s="1"/>
      <c r="C20" s="20"/>
      <c r="D20" s="20"/>
      <c r="E20" s="20"/>
      <c r="F20" s="2"/>
      <c r="G20" s="2"/>
      <c r="H20" s="2"/>
      <c r="I20" s="2"/>
      <c r="J20" s="2"/>
      <c r="K20" s="2"/>
    </row>
  </sheetData>
  <mergeCells count="22">
    <mergeCell ref="A17:K17"/>
    <mergeCell ref="A18:K18"/>
    <mergeCell ref="A19:K19"/>
    <mergeCell ref="A13:A14"/>
    <mergeCell ref="B13:B14"/>
    <mergeCell ref="C13:C14"/>
    <mergeCell ref="A15:H15"/>
    <mergeCell ref="A16:K16"/>
    <mergeCell ref="A9:A10"/>
    <mergeCell ref="B9:B10"/>
    <mergeCell ref="C9:C10"/>
    <mergeCell ref="A11:A12"/>
    <mergeCell ref="B11:B12"/>
    <mergeCell ref="C11:C12"/>
    <mergeCell ref="A7:A8"/>
    <mergeCell ref="B7:B8"/>
    <mergeCell ref="C7:C8"/>
    <mergeCell ref="A1:B1"/>
    <mergeCell ref="G1:K1"/>
    <mergeCell ref="A2:K2"/>
    <mergeCell ref="A3:K3"/>
    <mergeCell ref="A4:K4"/>
  </mergeCells>
  <dataValidations count="2">
    <dataValidation type="custom" showInputMessage="1" showErrorMessage="1" sqref="H7:H14" xr:uid="{E5580A41-2B80-4C73-A05C-44277D3A8434}">
      <formula1>AND(IF(E7="","",EXACT(H7,ROUND(H7,0))),H7&gt;=0)</formula1>
    </dataValidation>
    <dataValidation type="custom" showInputMessage="1" showErrorMessage="1" sqref="G7:G14" xr:uid="{0902B463-E75F-4CDB-A9FB-E1B6559DFB44}">
      <formula1>AND(IF(D7="","",EXACT(G7,ROUND(G7,2))),G7&gt;0)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1C60-5DE2-42CB-B854-9507156B4766}">
  <dimension ref="A1:K13"/>
  <sheetViews>
    <sheetView workbookViewId="0">
      <selection activeCell="G14" sqref="G14"/>
    </sheetView>
  </sheetViews>
  <sheetFormatPr defaultRowHeight="14.5" x14ac:dyDescent="0.35"/>
  <cols>
    <col min="1" max="1" width="7" customWidth="1"/>
    <col min="2" max="2" width="40.26953125" customWidth="1"/>
    <col min="3" max="3" width="9" bestFit="1" customWidth="1"/>
    <col min="4" max="4" width="8.81640625" bestFit="1" customWidth="1"/>
    <col min="5" max="5" width="10.81640625" customWidth="1"/>
    <col min="6" max="6" width="10.453125" customWidth="1"/>
    <col min="7" max="7" width="10.54296875" customWidth="1"/>
    <col min="8" max="8" width="10" customWidth="1"/>
    <col min="9" max="11" width="8.81640625" bestFit="1" customWidth="1"/>
  </cols>
  <sheetData>
    <row r="1" spans="1:11" x14ac:dyDescent="0.35">
      <c r="A1" s="31" t="s">
        <v>0</v>
      </c>
      <c r="B1" s="31"/>
      <c r="C1" s="2"/>
      <c r="D1" s="2"/>
      <c r="E1" s="2"/>
      <c r="F1" s="17" t="s">
        <v>1</v>
      </c>
      <c r="G1" s="38"/>
      <c r="H1" s="38"/>
      <c r="I1" s="38"/>
      <c r="J1" s="38"/>
      <c r="K1" s="38"/>
    </row>
    <row r="2" spans="1:1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35">
      <c r="A3" s="33" t="s">
        <v>83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5">
      <c r="A4" s="43" t="s">
        <v>84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52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 t="s">
        <v>12</v>
      </c>
      <c r="I5" s="4" t="s">
        <v>13</v>
      </c>
      <c r="J5" s="4" t="s">
        <v>14</v>
      </c>
      <c r="K5" s="4" t="s">
        <v>15</v>
      </c>
    </row>
    <row r="6" spans="1:11" x14ac:dyDescent="0.3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</row>
    <row r="7" spans="1:11" x14ac:dyDescent="0.35">
      <c r="A7" s="18">
        <v>1</v>
      </c>
      <c r="B7" s="19" t="s">
        <v>85</v>
      </c>
      <c r="C7" s="18" t="s">
        <v>17</v>
      </c>
      <c r="D7" s="8" t="s">
        <v>18</v>
      </c>
      <c r="E7" s="8">
        <v>2</v>
      </c>
      <c r="F7" s="8" t="s">
        <v>19</v>
      </c>
      <c r="G7" s="10"/>
      <c r="H7" s="11"/>
      <c r="I7" s="12">
        <f>+G7*E7</f>
        <v>0</v>
      </c>
      <c r="J7" s="12">
        <f>ROUND(+I7*H7/100,2)</f>
        <v>0</v>
      </c>
      <c r="K7" s="12">
        <f>ROUND(+I7+J7,2)</f>
        <v>0</v>
      </c>
    </row>
    <row r="8" spans="1:11" ht="26" x14ac:dyDescent="0.35">
      <c r="A8" s="18">
        <v>2</v>
      </c>
      <c r="B8" s="19" t="s">
        <v>86</v>
      </c>
      <c r="C8" s="18" t="s">
        <v>17</v>
      </c>
      <c r="D8" s="8" t="s">
        <v>18</v>
      </c>
      <c r="E8" s="8">
        <v>2</v>
      </c>
      <c r="F8" s="8" t="s">
        <v>19</v>
      </c>
      <c r="G8" s="10"/>
      <c r="H8" s="11"/>
      <c r="I8" s="12">
        <f t="shared" ref="I8" si="0">+G8*E8</f>
        <v>0</v>
      </c>
      <c r="J8" s="12">
        <f t="shared" ref="J8" si="1">ROUND(+I8*H8/100,2)</f>
        <v>0</v>
      </c>
      <c r="K8" s="12">
        <f t="shared" ref="K8" si="2">ROUND(+I8+J8,2)</f>
        <v>0</v>
      </c>
    </row>
    <row r="9" spans="1:11" x14ac:dyDescent="0.35">
      <c r="A9" s="35" t="s">
        <v>87</v>
      </c>
      <c r="B9" s="36"/>
      <c r="C9" s="36"/>
      <c r="D9" s="36"/>
      <c r="E9" s="36"/>
      <c r="F9" s="36"/>
      <c r="G9" s="36"/>
      <c r="H9" s="37"/>
      <c r="I9" s="13">
        <f>ROUND(SUM(I7:I8),2)</f>
        <v>0</v>
      </c>
      <c r="J9" s="13">
        <f>ROUND(SUM(J7:J8),2)</f>
        <v>0</v>
      </c>
      <c r="K9" s="13">
        <f>ROUND(SUM(K7:K8),2)</f>
        <v>0</v>
      </c>
    </row>
    <row r="10" spans="1:11" x14ac:dyDescent="0.35">
      <c r="A10" s="28" t="s">
        <v>25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5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5">
      <c r="A12" s="29" t="s">
        <v>27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40.5" customHeight="1" x14ac:dyDescent="0.35">
      <c r="A13" s="30" t="s">
        <v>28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10">
    <mergeCell ref="A10:K10"/>
    <mergeCell ref="A11:K11"/>
    <mergeCell ref="A12:K12"/>
    <mergeCell ref="A13:K13"/>
    <mergeCell ref="A1:B1"/>
    <mergeCell ref="G1:K1"/>
    <mergeCell ref="A2:K2"/>
    <mergeCell ref="A3:K3"/>
    <mergeCell ref="A4:K4"/>
    <mergeCell ref="A9:H9"/>
  </mergeCells>
  <dataValidations count="2">
    <dataValidation type="custom" showInputMessage="1" showErrorMessage="1" sqref="H7:H8" xr:uid="{AD133A55-643C-447E-8F35-B072BD015FE6}">
      <formula1>AND(IF(E7="","",EXACT(H7,ROUND(H7,0))),H7&gt;=0)</formula1>
    </dataValidation>
    <dataValidation type="custom" showInputMessage="1" showErrorMessage="1" sqref="G7:G8" xr:uid="{FF4A2903-8A00-4BB9-8824-3649217C8033}">
      <formula1>AND(IF(D7="","",EXACT(G7,ROUND(G7,2))),G7&gt;0)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F6BB-8371-4D6F-8B11-25F56B7F5C1D}">
  <dimension ref="A2:K22"/>
  <sheetViews>
    <sheetView topLeftCell="A6" workbookViewId="0">
      <selection activeCell="N9" sqref="N9"/>
    </sheetView>
  </sheetViews>
  <sheetFormatPr defaultRowHeight="14.5" x14ac:dyDescent="0.35"/>
  <cols>
    <col min="1" max="1" width="5.54296875" customWidth="1"/>
    <col min="2" max="2" width="43.81640625" customWidth="1"/>
    <col min="3" max="3" width="10.81640625" customWidth="1"/>
    <col min="4" max="4" width="16.54296875" customWidth="1"/>
    <col min="5" max="5" width="11.453125" customWidth="1"/>
    <col min="7" max="7" width="10.453125" customWidth="1"/>
    <col min="8" max="8" width="10.54296875" customWidth="1"/>
  </cols>
  <sheetData>
    <row r="2" spans="1:11" x14ac:dyDescent="0.35">
      <c r="A2" s="31" t="s">
        <v>0</v>
      </c>
      <c r="B2" s="31"/>
      <c r="C2" s="2"/>
      <c r="D2" s="2"/>
      <c r="E2" s="2"/>
      <c r="F2" s="17" t="s">
        <v>1</v>
      </c>
      <c r="G2" s="38"/>
      <c r="H2" s="38"/>
      <c r="I2" s="38"/>
      <c r="J2" s="38"/>
      <c r="K2" s="38"/>
    </row>
    <row r="3" spans="1:11" x14ac:dyDescent="0.3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5">
      <c r="A4" s="33" t="s">
        <v>88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35">
      <c r="A5" s="43" t="s">
        <v>89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52" x14ac:dyDescent="0.3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5" t="s">
        <v>12</v>
      </c>
      <c r="I6" s="4" t="s">
        <v>13</v>
      </c>
      <c r="J6" s="4" t="s">
        <v>14</v>
      </c>
      <c r="K6" s="4" t="s">
        <v>15</v>
      </c>
    </row>
    <row r="7" spans="1:11" x14ac:dyDescent="0.35">
      <c r="A7" s="6">
        <v>1</v>
      </c>
      <c r="B7" s="21">
        <v>2</v>
      </c>
      <c r="C7" s="21">
        <v>3</v>
      </c>
      <c r="D7" s="21">
        <v>4</v>
      </c>
      <c r="E7" s="21">
        <v>5</v>
      </c>
      <c r="F7" s="6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</row>
    <row r="8" spans="1:11" ht="29.5" customHeight="1" x14ac:dyDescent="0.35">
      <c r="A8" s="48">
        <v>1</v>
      </c>
      <c r="B8" s="58" t="s">
        <v>90</v>
      </c>
      <c r="C8" s="59">
        <v>308111125</v>
      </c>
      <c r="D8" s="22" t="s">
        <v>18</v>
      </c>
      <c r="E8" s="22">
        <v>8</v>
      </c>
      <c r="F8" s="23" t="s">
        <v>19</v>
      </c>
      <c r="G8" s="10"/>
      <c r="H8" s="11"/>
      <c r="I8" s="12">
        <f>+G8*E8</f>
        <v>0</v>
      </c>
      <c r="J8" s="12">
        <f>ROUND(+I8*H8/100,2)</f>
        <v>0</v>
      </c>
      <c r="K8" s="12">
        <f>ROUND(+I8+J8,2)</f>
        <v>0</v>
      </c>
    </row>
    <row r="9" spans="1:11" ht="55" customHeight="1" x14ac:dyDescent="0.35">
      <c r="A9" s="48"/>
      <c r="B9" s="58"/>
      <c r="C9" s="60"/>
      <c r="D9" s="24" t="s">
        <v>91</v>
      </c>
      <c r="E9" s="25">
        <v>10</v>
      </c>
      <c r="F9" s="23" t="s">
        <v>19</v>
      </c>
      <c r="G9" s="10"/>
      <c r="H9" s="11"/>
      <c r="I9" s="12">
        <f>+G9*E9</f>
        <v>0</v>
      </c>
      <c r="J9" s="12">
        <f>ROUND(+I9*H9/100,2)</f>
        <v>0</v>
      </c>
      <c r="K9" s="12">
        <f>ROUND(+I9+J9,2)</f>
        <v>0</v>
      </c>
    </row>
    <row r="10" spans="1:11" ht="37.5" customHeight="1" x14ac:dyDescent="0.35">
      <c r="A10" s="39">
        <v>2</v>
      </c>
      <c r="B10" s="55" t="s">
        <v>92</v>
      </c>
      <c r="C10" s="26">
        <v>30811113</v>
      </c>
      <c r="D10" s="22" t="s">
        <v>18</v>
      </c>
      <c r="E10" s="22">
        <v>8</v>
      </c>
      <c r="F10" s="23" t="s">
        <v>19</v>
      </c>
      <c r="G10" s="10"/>
      <c r="H10" s="11"/>
      <c r="I10" s="12">
        <f>+G10*E10</f>
        <v>0</v>
      </c>
      <c r="J10" s="12">
        <f>ROUND(+I10*H10/100,2)</f>
        <v>0</v>
      </c>
      <c r="K10" s="12">
        <f>ROUND(+I10+J10,2)</f>
        <v>0</v>
      </c>
    </row>
    <row r="11" spans="1:11" ht="50.5" customHeight="1" x14ac:dyDescent="0.35">
      <c r="A11" s="40"/>
      <c r="B11" s="56"/>
      <c r="C11" s="20">
        <v>262104115</v>
      </c>
      <c r="D11" s="27" t="s">
        <v>91</v>
      </c>
      <c r="E11" s="22">
        <v>10</v>
      </c>
      <c r="F11" s="23" t="s">
        <v>93</v>
      </c>
      <c r="G11" s="10"/>
      <c r="H11" s="11"/>
      <c r="I11" s="12">
        <f t="shared" ref="I11:I16" si="0">+G11*E11</f>
        <v>0</v>
      </c>
      <c r="J11" s="12">
        <f t="shared" ref="J11:J16" si="1">ROUND(+I11*H11/100,2)</f>
        <v>0</v>
      </c>
      <c r="K11" s="12">
        <f t="shared" ref="K11:K16" si="2">ROUND(+I11+J11,2)</f>
        <v>0</v>
      </c>
    </row>
    <row r="12" spans="1:11" ht="23.5" customHeight="1" x14ac:dyDescent="0.35">
      <c r="A12" s="39">
        <v>3</v>
      </c>
      <c r="B12" s="61" t="s">
        <v>94</v>
      </c>
      <c r="C12" s="39">
        <v>3081115</v>
      </c>
      <c r="D12" s="22" t="s">
        <v>18</v>
      </c>
      <c r="E12" s="22">
        <v>8</v>
      </c>
      <c r="F12" s="23" t="s">
        <v>19</v>
      </c>
      <c r="G12" s="10"/>
      <c r="H12" s="11"/>
      <c r="I12" s="12">
        <f t="shared" si="0"/>
        <v>0</v>
      </c>
      <c r="J12" s="12">
        <f t="shared" si="1"/>
        <v>0</v>
      </c>
      <c r="K12" s="12">
        <f t="shared" si="2"/>
        <v>0</v>
      </c>
    </row>
    <row r="13" spans="1:11" ht="54" customHeight="1" x14ac:dyDescent="0.35">
      <c r="A13" s="40"/>
      <c r="B13" s="62"/>
      <c r="C13" s="40"/>
      <c r="D13" s="27" t="s">
        <v>91</v>
      </c>
      <c r="E13" s="22">
        <v>10</v>
      </c>
      <c r="F13" s="23" t="s">
        <v>93</v>
      </c>
      <c r="G13" s="10"/>
      <c r="H13" s="11"/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1" ht="37.5" customHeight="1" x14ac:dyDescent="0.35">
      <c r="A14" s="48">
        <v>4</v>
      </c>
      <c r="B14" s="51" t="s">
        <v>95</v>
      </c>
      <c r="C14" s="39">
        <v>3081117</v>
      </c>
      <c r="D14" s="22" t="s">
        <v>18</v>
      </c>
      <c r="E14" s="22">
        <v>8</v>
      </c>
      <c r="F14" s="23" t="s">
        <v>19</v>
      </c>
      <c r="G14" s="10"/>
      <c r="H14" s="1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 ht="37.5" customHeight="1" x14ac:dyDescent="0.35">
      <c r="A15" s="48"/>
      <c r="B15" s="52"/>
      <c r="C15" s="40"/>
      <c r="D15" s="27" t="s">
        <v>91</v>
      </c>
      <c r="E15" s="22">
        <v>10</v>
      </c>
      <c r="F15" s="23" t="s">
        <v>93</v>
      </c>
      <c r="G15" s="10"/>
      <c r="H15" s="11"/>
      <c r="I15" s="12">
        <f t="shared" si="0"/>
        <v>0</v>
      </c>
      <c r="J15" s="12">
        <f t="shared" si="1"/>
        <v>0</v>
      </c>
      <c r="K15" s="12">
        <f t="shared" si="2"/>
        <v>0</v>
      </c>
    </row>
    <row r="16" spans="1:11" ht="41.5" customHeight="1" x14ac:dyDescent="0.35">
      <c r="A16" s="53">
        <v>5</v>
      </c>
      <c r="B16" s="51" t="s">
        <v>96</v>
      </c>
      <c r="C16" s="39">
        <v>3081118</v>
      </c>
      <c r="D16" s="22" t="s">
        <v>18</v>
      </c>
      <c r="E16" s="22">
        <v>8</v>
      </c>
      <c r="F16" s="23" t="s">
        <v>93</v>
      </c>
      <c r="G16" s="10"/>
      <c r="H16" s="11"/>
      <c r="I16" s="12">
        <f t="shared" si="0"/>
        <v>0</v>
      </c>
      <c r="J16" s="12">
        <f t="shared" si="1"/>
        <v>0</v>
      </c>
      <c r="K16" s="12">
        <f t="shared" si="2"/>
        <v>0</v>
      </c>
    </row>
    <row r="17" spans="1:11" ht="52.5" x14ac:dyDescent="0.35">
      <c r="A17" s="54"/>
      <c r="B17" s="52"/>
      <c r="C17" s="40"/>
      <c r="D17" s="27" t="s">
        <v>91</v>
      </c>
      <c r="E17" s="22">
        <v>10</v>
      </c>
      <c r="F17" s="23" t="s">
        <v>19</v>
      </c>
      <c r="G17" s="10"/>
      <c r="H17" s="11"/>
      <c r="I17" s="12">
        <f>+G17*E17</f>
        <v>0</v>
      </c>
      <c r="J17" s="12">
        <f>ROUND(+I17*H17/100,2)</f>
        <v>0</v>
      </c>
      <c r="K17" s="12">
        <f>ROUND(+I17+J17,2)</f>
        <v>0</v>
      </c>
    </row>
    <row r="18" spans="1:11" x14ac:dyDescent="0.35">
      <c r="A18" s="35" t="s">
        <v>97</v>
      </c>
      <c r="B18" s="57"/>
      <c r="C18" s="57"/>
      <c r="D18" s="57"/>
      <c r="E18" s="57"/>
      <c r="F18" s="36"/>
      <c r="G18" s="36"/>
      <c r="H18" s="37"/>
      <c r="I18" s="13">
        <f>ROUND(SUM(I8:I17),2)</f>
        <v>0</v>
      </c>
      <c r="J18" s="13">
        <f>ROUND(SUM(J8:J17),2)</f>
        <v>0</v>
      </c>
      <c r="K18" s="13">
        <f>ROUND(SUM(K8:K17),2)</f>
        <v>0</v>
      </c>
    </row>
    <row r="19" spans="1:11" x14ac:dyDescent="0.35">
      <c r="A19" s="28" t="s">
        <v>25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35">
      <c r="A20" s="29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22" customHeight="1" x14ac:dyDescent="0.35">
      <c r="A21" s="29" t="s">
        <v>27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t="27.65" customHeight="1" x14ac:dyDescent="0.35">
      <c r="A22" s="30" t="s">
        <v>28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</row>
  </sheetData>
  <mergeCells count="24">
    <mergeCell ref="A19:K19"/>
    <mergeCell ref="A20:K20"/>
    <mergeCell ref="A21:K21"/>
    <mergeCell ref="A22:K22"/>
    <mergeCell ref="A2:B2"/>
    <mergeCell ref="G2:K2"/>
    <mergeCell ref="A3:K3"/>
    <mergeCell ref="A4:K4"/>
    <mergeCell ref="A5:K5"/>
    <mergeCell ref="A18:H18"/>
    <mergeCell ref="A8:A9"/>
    <mergeCell ref="B8:B9"/>
    <mergeCell ref="A10:A11"/>
    <mergeCell ref="C8:C9"/>
    <mergeCell ref="B12:B13"/>
    <mergeCell ref="A12:A13"/>
    <mergeCell ref="B16:B17"/>
    <mergeCell ref="A16:A17"/>
    <mergeCell ref="C16:C17"/>
    <mergeCell ref="C12:C13"/>
    <mergeCell ref="B10:B11"/>
    <mergeCell ref="B14:B15"/>
    <mergeCell ref="A14:A15"/>
    <mergeCell ref="C14:C15"/>
  </mergeCells>
  <dataValidations count="2">
    <dataValidation type="custom" showInputMessage="1" showErrorMessage="1" sqref="H8:H17" xr:uid="{2B70510E-46B6-4F07-8E11-24F0D60962BE}">
      <formula1>AND(IF(E8="","",EXACT(H8,ROUND(H8,0))),H8&gt;=0)</formula1>
    </dataValidation>
    <dataValidation type="custom" showInputMessage="1" showErrorMessage="1" sqref="G8:G17" xr:uid="{B7288E9D-6C81-4D1E-8E2C-DF961B93E746}">
      <formula1>AND(IF(D8="","",EXACT(G8,ROUND(G8,2))),G8&gt;0)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0408b-8311-495b-85d1-8ab2a7a8f309" xsi:nil="true"/>
    <_ip_UnifiedCompliancePolicyUIAction xmlns="http://schemas.microsoft.com/sharepoint/v3" xsi:nil="true"/>
    <_ip_UnifiedCompliancePolicyProperties xmlns="http://schemas.microsoft.com/sharepoint/v3" xsi:nil="true"/>
    <U_x017e_pildyta xmlns="792cc0e5-78ed-4bf2-9e00-f1b9f65a553d">false</U_x017e_pildyta>
    <lcf76f155ced4ddcb4097134ff3c332f xmlns="792cc0e5-78ed-4bf2-9e00-f1b9f65a553d">
      <Terms xmlns="http://schemas.microsoft.com/office/infopath/2007/PartnerControls"/>
    </lcf76f155ced4ddcb4097134ff3c332f>
    <Pastabos xmlns="792cc0e5-78ed-4bf2-9e00-f1b9f65a55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4" ma:contentTypeDescription="Create a new document." ma:contentTypeScope="" ma:versionID="1827f907dc40dbfad3a68b9b22b3efea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cfc4f623992d638e25a23467dd05f6c6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format="Dropdown" ma:internalName="Pastab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E0A85-357D-49C4-88A7-65BD9BDE5E00}">
  <ds:schemaRefs>
    <ds:schemaRef ds:uri="http://schemas.microsoft.com/office/2006/metadata/properties"/>
    <ds:schemaRef ds:uri="http://schemas.microsoft.com/office/infopath/2007/PartnerControls"/>
    <ds:schemaRef ds:uri="99d0408b-8311-495b-85d1-8ab2a7a8f309"/>
    <ds:schemaRef ds:uri="http://schemas.microsoft.com/sharepoint/v3"/>
    <ds:schemaRef ds:uri="792cc0e5-78ed-4bf2-9e00-f1b9f65a553d"/>
  </ds:schemaRefs>
</ds:datastoreItem>
</file>

<file path=customXml/itemProps2.xml><?xml version="1.0" encoding="utf-8"?>
<ds:datastoreItem xmlns:ds="http://schemas.openxmlformats.org/officeDocument/2006/customXml" ds:itemID="{4A48682B-DFF5-4FCB-8C6B-1C9724D8C2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CEC55-F5A3-4D4D-9094-A3ECC91DD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d0408b-8311-495b-85d1-8ab2a7a8f309"/>
    <ds:schemaRef ds:uri="792cc0e5-78ed-4bf2-9e00-f1b9f65a5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 p.o.d.</vt:lpstr>
      <vt:lpstr>II p.o.d.</vt:lpstr>
      <vt:lpstr>III p.o.d</vt:lpstr>
      <vt:lpstr>IV p.o.d.</vt:lpstr>
      <vt:lpstr>V p.o.d.</vt:lpstr>
      <vt:lpstr>VI p.o.d.</vt:lpstr>
      <vt:lpstr>VII p.o.d.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Valionytė</dc:creator>
  <cp:keywords/>
  <dc:description/>
  <cp:lastModifiedBy>Ieva Valionytė</cp:lastModifiedBy>
  <cp:revision/>
  <dcterms:created xsi:type="dcterms:W3CDTF">2015-06-05T18:17:20Z</dcterms:created>
  <dcterms:modified xsi:type="dcterms:W3CDTF">2025-11-12T10:39:31Z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970b48-b4ba-4601-a650-0307d8a96e2e_Enabled">
    <vt:lpwstr>true</vt:lpwstr>
  </property>
  <property fmtid="{D5CDD505-2E9C-101B-9397-08002B2CF9AE}" pid="3" name="MSIP_Label_5f970b48-b4ba-4601-a650-0307d8a96e2e_SetDate">
    <vt:lpwstr>2025-09-29T05:27:54Z</vt:lpwstr>
  </property>
  <property fmtid="{D5CDD505-2E9C-101B-9397-08002B2CF9AE}" pid="4" name="MSIP_Label_5f970b48-b4ba-4601-a650-0307d8a96e2e_Method">
    <vt:lpwstr>Standard</vt:lpwstr>
  </property>
  <property fmtid="{D5CDD505-2E9C-101B-9397-08002B2CF9AE}" pid="5" name="MSIP_Label_5f970b48-b4ba-4601-a650-0307d8a96e2e_Name">
    <vt:lpwstr>Viešas</vt:lpwstr>
  </property>
  <property fmtid="{D5CDD505-2E9C-101B-9397-08002B2CF9AE}" pid="6" name="MSIP_Label_5f970b48-b4ba-4601-a650-0307d8a96e2e_SiteId">
    <vt:lpwstr>d920b0a3-f4e5-4e0b-85a4-54e4d7dc3fb9</vt:lpwstr>
  </property>
  <property fmtid="{D5CDD505-2E9C-101B-9397-08002B2CF9AE}" pid="7" name="MSIP_Label_5f970b48-b4ba-4601-a650-0307d8a96e2e_ActionId">
    <vt:lpwstr>7e459e27-3ac5-4ea8-8056-401d65defbe5</vt:lpwstr>
  </property>
  <property fmtid="{D5CDD505-2E9C-101B-9397-08002B2CF9AE}" pid="8" name="MSIP_Label_5f970b48-b4ba-4601-a650-0307d8a96e2e_ContentBits">
    <vt:lpwstr>0</vt:lpwstr>
  </property>
  <property fmtid="{D5CDD505-2E9C-101B-9397-08002B2CF9AE}" pid="9" name="MSIP_Label_5f970b48-b4ba-4601-a650-0307d8a96e2e_Tag">
    <vt:lpwstr>10, 3, 0, 1</vt:lpwstr>
  </property>
  <property fmtid="{D5CDD505-2E9C-101B-9397-08002B2CF9AE}" pid="10" name="ContentTypeId">
    <vt:lpwstr>0x010100ED2A6C4708C64B4EAE917A5481687AFF</vt:lpwstr>
  </property>
  <property fmtid="{D5CDD505-2E9C-101B-9397-08002B2CF9AE}" pid="11" name="MediaServiceImageTags">
    <vt:lpwstr/>
  </property>
</Properties>
</file>