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aurage-my.sharepoint.com/personal/jolanta_makaraite_taurage_lt/Documents/Darbalaukis/2025 M. PIRKIMAI/Kelių remonto ir priežiūros darbai/"/>
    </mc:Choice>
  </mc:AlternateContent>
  <xr:revisionPtr revIDLastSave="18" documentId="8_{E7731BC8-44C8-4DCD-95C2-61DF383B162A}" xr6:coauthVersionLast="47" xr6:coauthVersionMax="47" xr10:uidLastSave="{B24F1723-F9E4-4AC8-BF99-AECC28BAA7A1}"/>
  <bookViews>
    <workbookView xWindow="-108" yWindow="-108" windowWidth="30936" windowHeight="16776" xr2:uid="{D5DBFEBF-9337-42FD-A541-682F3C16834C}"/>
  </bookViews>
  <sheets>
    <sheet name="Asfalt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I8" i="2"/>
  <c r="E9" i="2" l="1"/>
  <c r="F9" i="2" s="1"/>
</calcChain>
</file>

<file path=xl/sharedStrings.xml><?xml version="1.0" encoding="utf-8"?>
<sst xmlns="http://schemas.openxmlformats.org/spreadsheetml/2006/main" count="26" uniqueCount="26">
  <si>
    <t>Objekto parametrai</t>
  </si>
  <si>
    <t>Įkainis (Eur) be PVM</t>
  </si>
  <si>
    <t>PVM (Eur)</t>
  </si>
  <si>
    <t>Įkainis (Eur) su PVM</t>
  </si>
  <si>
    <t>Suminė kaina:</t>
  </si>
  <si>
    <t>Tauragės r.</t>
  </si>
  <si>
    <t>Darbų aprašymas</t>
  </si>
  <si>
    <t>Darbų atlikimo vieta</t>
  </si>
  <si>
    <t>Asfaltbetonio dangos paviršiaus apdorojimas emulsija ir skaldele. Paprastasis remontas</t>
  </si>
  <si>
    <t>Žaliai pažymėtuose langeliuose esanti suma naudojama laimėtojo nustatymui</t>
  </si>
  <si>
    <t>Pildomi tik geltona spalva pažymėti langeliai</t>
  </si>
  <si>
    <t>Pateiktos preliminarios darbų apimtys 12 mėnesių. Darbų apimtys bus tikslinamos gavus lėšas, Tauragės rajono savivaldybės tarybai patvirtinus objektų sąrašus.</t>
  </si>
  <si>
    <t>Teikdamas pasiūlymą tiekėjas įvertina visas išlaidas būtinas darbų atlikimui: draudimų, mechanizmų transportavimo, atliekų utilizavimo, galimas išlaidas dėl eismo organizavimo arba uždarymo bei kt.</t>
  </si>
  <si>
    <t>Bendra pasiūlymo kaina pasiūlymų palyginimui Eur su PVM</t>
  </si>
  <si>
    <t>Maksimali pirkimo daliai skirta lėšų suma (36 mėn.)</t>
  </si>
  <si>
    <t>Per didelė nepriimtina kaina (Eur su PVM)*</t>
  </si>
  <si>
    <t>Eur be PVM</t>
  </si>
  <si>
    <t>Eur su PVM</t>
  </si>
  <si>
    <t xml:space="preserve">* Perkančioji organizacija pasiūlymo kainą laikys per didele (nepriimtina) ir atmes tiekėjo pasiūlymą, jei įsigyjamų darbų kaina nurodyta tiekėjo pasiūlyme ir paskaičiuota pagal preliminarius kiekius 12 mėnesių laikotarpiui pirkimo daliai, viršys nurodyta sumą. </t>
  </si>
  <si>
    <t xml:space="preserve">DARBŲ TECHNINĖ SPECIFIKACIJA IR PRELIMINARŪS KIEKIAI </t>
  </si>
  <si>
    <t xml:space="preserve">PASTABA: Tiekėjas, teikdamas pasiūlymą, yra atsakingas už išsamų pirkimo dokumentų išnagrinėjimą ir teisingą pasiūlymo pateikimą, įskaitant ir visų šio priedo formulių peržiūrą, naudojimą, skaičiavimų atlikimą. Formulės pateikiamos tik siekiant supaprastinti pasiūlymo pateikimą. </t>
  </si>
  <si>
    <t>Remonto darbai atliekami vadovaujantis kelių techninio reglamentu KTR 1.01:2008 „Automobilių keliai“, „Automobilių kelių priežiūros darbų atlikimo technologija“ KPV DT-15 II dalim ir kitais galiojančiais teisės aktais.</t>
  </si>
  <si>
    <t>Pirkimo sąlygų 2 priedas</t>
  </si>
  <si>
    <r>
      <t>Preliminarus kiekis, m</t>
    </r>
    <r>
      <rPr>
        <vertAlign val="superscript"/>
        <sz val="9"/>
        <rFont val="Arial"/>
        <family val="2"/>
        <charset val="186"/>
      </rPr>
      <t>2</t>
    </r>
  </si>
  <si>
    <r>
      <rPr>
        <b/>
        <sz val="9"/>
        <rFont val="Arial"/>
        <family val="2"/>
        <charset val="186"/>
      </rPr>
      <t>1 m</t>
    </r>
    <r>
      <rPr>
        <b/>
        <vertAlign val="superscript"/>
        <sz val="9"/>
        <rFont val="Arial"/>
        <family val="2"/>
        <charset val="186"/>
      </rPr>
      <t>2</t>
    </r>
    <r>
      <rPr>
        <sz val="9"/>
        <rFont val="Arial"/>
        <family val="2"/>
        <charset val="186"/>
      </rPr>
      <t xml:space="preserve"> asfalto dangos paviršiaus viengubas apdorojimas bitumu su granitinę</t>
    </r>
    <r>
      <rPr>
        <sz val="9"/>
        <color rgb="FFFF0000"/>
        <rFont val="Arial"/>
        <family val="2"/>
        <charset val="186"/>
      </rPr>
      <t xml:space="preserve"> </t>
    </r>
    <r>
      <rPr>
        <sz val="9"/>
        <rFont val="Arial"/>
        <family val="2"/>
        <charset val="186"/>
      </rPr>
      <t>skaldele fr. 5/8. Dangos nuvalymas, paviršių apdorojimas klampiuoju bitumu, dolomito skaldelės paskleidimas mechanizuotu būdu, sutankinimas.</t>
    </r>
  </si>
  <si>
    <t>E stulpelyje automatiškai apskaičiuojamas 21 % PVM tarifas. Jei Tiekėjas moka kitokį PVM tarifą ar išvis jo nemoka, Tiekėjas turi pats įrašyti jam taikomą tarifo dydį.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</si>
</sst>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x14ac:knownFonts="1">
    <font>
      <sz val="11"/>
      <color theme="1"/>
      <name val="Calibri"/>
      <family val="2"/>
      <charset val="186"/>
      <scheme val="minor"/>
    </font>
    <font>
      <sz val="11"/>
      <color theme="1"/>
      <name val="Calibri"/>
      <family val="2"/>
      <charset val="186"/>
      <scheme val="minor"/>
    </font>
    <font>
      <sz val="9"/>
      <name val="Times New Roman"/>
      <family val="1"/>
      <charset val="186"/>
    </font>
    <font>
      <sz val="9"/>
      <color theme="1"/>
      <name val="Times New Roman"/>
      <family val="1"/>
      <charset val="186"/>
    </font>
    <font>
      <sz val="9"/>
      <color rgb="FFFF0000"/>
      <name val="Times New Roman"/>
      <family val="1"/>
      <charset val="186"/>
    </font>
    <font>
      <b/>
      <sz val="12"/>
      <color rgb="FF000000"/>
      <name val="Times New Roman"/>
      <family val="1"/>
      <charset val="186"/>
    </font>
    <font>
      <sz val="9"/>
      <name val="Arial"/>
      <family val="2"/>
      <charset val="186"/>
    </font>
    <font>
      <b/>
      <sz val="9"/>
      <name val="Arial"/>
      <family val="2"/>
      <charset val="186"/>
    </font>
    <font>
      <b/>
      <sz val="9"/>
      <color theme="1"/>
      <name val="Arial"/>
      <family val="2"/>
      <charset val="186"/>
    </font>
    <font>
      <sz val="9"/>
      <color theme="1"/>
      <name val="Arial"/>
      <family val="2"/>
      <charset val="186"/>
    </font>
    <font>
      <i/>
      <sz val="9"/>
      <color theme="1"/>
      <name val="Arial"/>
      <family val="2"/>
      <charset val="186"/>
    </font>
    <font>
      <vertAlign val="superscript"/>
      <sz val="9"/>
      <name val="Arial"/>
      <family val="2"/>
      <charset val="186"/>
    </font>
    <font>
      <sz val="9"/>
      <color rgb="FF000000"/>
      <name val="Arial"/>
      <family val="2"/>
      <charset val="186"/>
    </font>
    <font>
      <b/>
      <vertAlign val="superscript"/>
      <sz val="9"/>
      <name val="Arial"/>
      <family val="2"/>
      <charset val="186"/>
    </font>
    <font>
      <sz val="9"/>
      <color rgb="FFFF0000"/>
      <name val="Arial"/>
      <family val="2"/>
      <charset val="186"/>
    </font>
    <font>
      <b/>
      <sz val="12"/>
      <color rgb="FF000000"/>
      <name val="Arial"/>
      <family val="2"/>
      <charset val="186"/>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48">
    <xf numFmtId="0" fontId="0" fillId="0" borderId="0" xfId="0"/>
    <xf numFmtId="0" fontId="2" fillId="0" borderId="0" xfId="0" applyFont="1"/>
    <xf numFmtId="0" fontId="3" fillId="0" borderId="0" xfId="0" applyFont="1"/>
    <xf numFmtId="0" fontId="4" fillId="0" borderId="0" xfId="0" applyFont="1" applyAlignment="1">
      <alignment horizontal="center"/>
    </xf>
    <xf numFmtId="44" fontId="3" fillId="0" borderId="0" xfId="1" applyFont="1" applyFill="1" applyAlignment="1">
      <alignment horizontal="center" vertical="center"/>
    </xf>
    <xf numFmtId="0" fontId="3" fillId="0" borderId="0" xfId="0" applyFont="1" applyAlignment="1">
      <alignment horizontal="center"/>
    </xf>
    <xf numFmtId="4" fontId="3" fillId="0" borderId="0" xfId="0" applyNumberFormat="1" applyFont="1" applyAlignment="1">
      <alignment horizontal="left" vertical="top"/>
    </xf>
    <xf numFmtId="0" fontId="5" fillId="0" borderId="0" xfId="0" applyFont="1"/>
    <xf numFmtId="0" fontId="6" fillId="0" borderId="0" xfId="0" applyFont="1"/>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4" fontId="8" fillId="0" borderId="1" xfId="1" applyFont="1" applyFill="1" applyBorder="1" applyAlignment="1">
      <alignment horizontal="center" vertical="center" wrapText="1"/>
    </xf>
    <xf numFmtId="0" fontId="9" fillId="0" borderId="0" xfId="0" applyFont="1"/>
    <xf numFmtId="4" fontId="8" fillId="0" borderId="1" xfId="0" applyNumberFormat="1" applyFont="1" applyBorder="1" applyAlignment="1">
      <alignment horizontal="center" vertical="top" wrapText="1"/>
    </xf>
    <xf numFmtId="0" fontId="10" fillId="0" borderId="2" xfId="0" applyFont="1" applyBorder="1" applyAlignment="1">
      <alignment horizontal="center"/>
    </xf>
    <xf numFmtId="0" fontId="9" fillId="0" borderId="0" xfId="0" applyFont="1" applyAlignment="1">
      <alignment horizontal="center"/>
    </xf>
    <xf numFmtId="4" fontId="8" fillId="0" borderId="1" xfId="0" applyNumberFormat="1" applyFont="1" applyBorder="1" applyAlignment="1">
      <alignment horizontal="center" vertical="top" wrapText="1"/>
    </xf>
    <xf numFmtId="0" fontId="9" fillId="0" borderId="3" xfId="0" applyFont="1" applyBorder="1"/>
    <xf numFmtId="0" fontId="6"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4" fontId="8" fillId="0" borderId="1" xfId="0" applyNumberFormat="1" applyFont="1" applyBorder="1" applyAlignment="1">
      <alignment vertical="top"/>
    </xf>
    <xf numFmtId="0" fontId="9"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4" fontId="6" fillId="2" borderId="1" xfId="1" applyFont="1" applyFill="1" applyBorder="1" applyAlignment="1">
      <alignment horizontal="center" vertical="center" wrapText="1"/>
    </xf>
    <xf numFmtId="44" fontId="6" fillId="0" borderId="1" xfId="1" applyFont="1" applyBorder="1" applyAlignment="1">
      <alignment horizontal="center" vertical="center" wrapText="1"/>
    </xf>
    <xf numFmtId="44" fontId="7" fillId="0" borderId="1" xfId="1" applyFont="1" applyFill="1" applyBorder="1" applyAlignment="1">
      <alignment horizontal="center" vertical="center" wrapText="1"/>
    </xf>
    <xf numFmtId="44" fontId="6" fillId="2" borderId="4" xfId="1" applyFont="1" applyFill="1" applyBorder="1" applyAlignment="1">
      <alignment horizontal="center" vertical="center" wrapText="1"/>
    </xf>
    <xf numFmtId="4" fontId="9" fillId="0" borderId="0" xfId="0" applyNumberFormat="1" applyFont="1" applyAlignment="1">
      <alignment vertical="top"/>
    </xf>
    <xf numFmtId="0" fontId="9" fillId="0" borderId="5" xfId="0" applyFont="1" applyBorder="1" applyAlignment="1">
      <alignment horizontal="center"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8" fillId="0" borderId="10" xfId="0" applyFont="1" applyBorder="1" applyAlignment="1">
      <alignment horizontal="right" vertical="center" wrapText="1"/>
    </xf>
    <xf numFmtId="44" fontId="6" fillId="3" borderId="6" xfId="1" applyFont="1" applyFill="1" applyBorder="1" applyAlignment="1">
      <alignment horizontal="center" vertical="center" wrapText="1"/>
    </xf>
    <xf numFmtId="0" fontId="14" fillId="0" borderId="0" xfId="0" applyFont="1" applyAlignment="1">
      <alignment horizontal="center"/>
    </xf>
    <xf numFmtId="44" fontId="9" fillId="0" borderId="0" xfId="1" applyFont="1" applyFill="1" applyAlignment="1">
      <alignment horizontal="center" vertical="center"/>
    </xf>
    <xf numFmtId="44" fontId="8" fillId="0" borderId="0" xfId="0" applyNumberFormat="1" applyFont="1" applyAlignment="1">
      <alignment vertical="center"/>
    </xf>
    <xf numFmtId="4" fontId="9" fillId="0" borderId="0" xfId="0" applyNumberFormat="1" applyFont="1" applyAlignment="1">
      <alignment horizontal="left" vertical="top"/>
    </xf>
    <xf numFmtId="0" fontId="9" fillId="0" borderId="1" xfId="0" applyFont="1" applyBorder="1" applyAlignment="1">
      <alignment horizontal="left" vertical="top" wrapText="1"/>
    </xf>
    <xf numFmtId="0" fontId="9" fillId="2" borderId="1" xfId="0" applyFont="1" applyFill="1" applyBorder="1" applyAlignment="1">
      <alignment horizontal="left"/>
    </xf>
    <xf numFmtId="0" fontId="9" fillId="3" borderId="1" xfId="0" applyFont="1" applyFill="1" applyBorder="1" applyAlignment="1">
      <alignment horizontal="left"/>
    </xf>
    <xf numFmtId="0" fontId="9" fillId="0" borderId="1" xfId="0" applyFont="1" applyBorder="1" applyAlignment="1">
      <alignment horizontal="left" wrapText="1"/>
    </xf>
    <xf numFmtId="0" fontId="6" fillId="0" borderId="1" xfId="0" applyFont="1" applyBorder="1" applyAlignment="1">
      <alignment horizontal="left" wrapText="1"/>
    </xf>
    <xf numFmtId="0" fontId="9" fillId="0" borderId="11" xfId="0" applyFont="1" applyBorder="1"/>
    <xf numFmtId="44" fontId="9" fillId="0" borderId="0" xfId="1" applyFont="1" applyFill="1" applyBorder="1" applyAlignment="1">
      <alignment horizontal="center" vertical="center"/>
    </xf>
    <xf numFmtId="1" fontId="9" fillId="0" borderId="1" xfId="0" applyNumberFormat="1" applyFont="1" applyBorder="1" applyAlignment="1">
      <alignment horizontal="left" vertical="top" wrapText="1"/>
    </xf>
    <xf numFmtId="0" fontId="15" fillId="0" borderId="0" xfId="0" applyFont="1" applyAlignment="1">
      <alignment horizontal="center"/>
    </xf>
  </cellXfs>
  <cellStyles count="3">
    <cellStyle name="Įprastas" xfId="0" builtinId="0"/>
    <cellStyle name="Valiuta" xfId="1" builtinId="4"/>
    <cellStyle name="Valiuta 2" xfId="2" xr:uid="{F34B4158-693E-4AEC-85AD-0BE28660B6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E4FDD-4C02-47FA-AB3B-79794D8C6355}">
  <dimension ref="A1:L21"/>
  <sheetViews>
    <sheetView tabSelected="1" zoomScaleNormal="100" workbookViewId="0">
      <pane xSplit="1" ySplit="7" topLeftCell="B8" activePane="bottomRight" state="frozen"/>
      <selection pane="topRight" activeCell="B1" sqref="B1"/>
      <selection pane="bottomLeft" activeCell="A3" sqref="A3"/>
      <selection pane="bottomRight" activeCell="K10" sqref="K10"/>
    </sheetView>
  </sheetViews>
  <sheetFormatPr defaultColWidth="9.109375" defaultRowHeight="12" x14ac:dyDescent="0.25"/>
  <cols>
    <col min="1" max="1" width="16.88671875" style="2" customWidth="1"/>
    <col min="2" max="2" width="12.5546875" style="2" customWidth="1"/>
    <col min="3" max="3" width="37.6640625" style="2" customWidth="1"/>
    <col min="4" max="4" width="30.88671875" style="3" customWidth="1"/>
    <col min="5" max="5" width="8" style="1" bestFit="1" customWidth="1"/>
    <col min="6" max="6" width="7.33203125" style="1" bestFit="1" customWidth="1"/>
    <col min="7" max="7" width="11.44140625" style="1" customWidth="1"/>
    <col min="8" max="8" width="14.6640625" style="4" customWidth="1"/>
    <col min="9" max="9" width="9.109375" style="2"/>
    <col min="10" max="10" width="11" style="6" customWidth="1"/>
    <col min="11" max="11" width="11.6640625" style="6" customWidth="1"/>
    <col min="12" max="12" width="12.5546875" style="6" customWidth="1"/>
    <col min="13" max="16384" width="9.109375" style="2"/>
  </cols>
  <sheetData>
    <row r="1" spans="1:12" x14ac:dyDescent="0.25">
      <c r="E1" s="2"/>
      <c r="G1" s="8" t="s">
        <v>22</v>
      </c>
    </row>
    <row r="2" spans="1:12" x14ac:dyDescent="0.25">
      <c r="E2" s="2"/>
    </row>
    <row r="3" spans="1:12" ht="14.4" customHeight="1" x14ac:dyDescent="0.3">
      <c r="A3" s="47" t="s">
        <v>19</v>
      </c>
      <c r="B3" s="47"/>
      <c r="C3" s="47"/>
      <c r="D3" s="47"/>
      <c r="E3" s="47"/>
      <c r="F3" s="47"/>
      <c r="G3" s="47"/>
      <c r="H3" s="47"/>
    </row>
    <row r="4" spans="1:12" ht="15.6" x14ac:dyDescent="0.3">
      <c r="D4" s="7"/>
    </row>
    <row r="6" spans="1:12" ht="84" customHeight="1" x14ac:dyDescent="0.25">
      <c r="A6" s="9" t="s">
        <v>7</v>
      </c>
      <c r="B6" s="10" t="s">
        <v>0</v>
      </c>
      <c r="C6" s="9" t="s">
        <v>6</v>
      </c>
      <c r="D6" s="9" t="s">
        <v>1</v>
      </c>
      <c r="E6" s="9" t="s">
        <v>2</v>
      </c>
      <c r="F6" s="9" t="s">
        <v>3</v>
      </c>
      <c r="G6" s="11" t="s">
        <v>13</v>
      </c>
      <c r="H6" s="12"/>
      <c r="I6" s="13" t="s">
        <v>14</v>
      </c>
      <c r="J6" s="13"/>
      <c r="K6" s="13" t="s">
        <v>15</v>
      </c>
      <c r="L6" s="2"/>
    </row>
    <row r="7" spans="1:12" s="5" customFormat="1" ht="24.6" thickBot="1" x14ac:dyDescent="0.3">
      <c r="A7" s="14">
        <v>1</v>
      </c>
      <c r="B7" s="14">
        <v>2</v>
      </c>
      <c r="C7" s="14">
        <v>3</v>
      </c>
      <c r="D7" s="14">
        <v>4</v>
      </c>
      <c r="E7" s="14">
        <v>5</v>
      </c>
      <c r="F7" s="14">
        <v>6</v>
      </c>
      <c r="G7" s="14">
        <v>7</v>
      </c>
      <c r="H7" s="15"/>
      <c r="I7" s="16" t="s">
        <v>16</v>
      </c>
      <c r="J7" s="16" t="s">
        <v>17</v>
      </c>
      <c r="K7" s="13"/>
    </row>
    <row r="8" spans="1:12" ht="24.75" customHeight="1" x14ac:dyDescent="0.25">
      <c r="A8" s="17"/>
      <c r="B8" s="18" t="s">
        <v>23</v>
      </c>
      <c r="C8" s="19" t="s">
        <v>8</v>
      </c>
      <c r="D8" s="19"/>
      <c r="E8" s="19"/>
      <c r="F8" s="19"/>
      <c r="G8" s="20"/>
      <c r="H8" s="12"/>
      <c r="I8" s="21">
        <f>J8/1.21</f>
        <v>413223.14049586776</v>
      </c>
      <c r="J8" s="21">
        <v>500000</v>
      </c>
      <c r="K8" s="21">
        <v>179685</v>
      </c>
      <c r="L8" s="2"/>
    </row>
    <row r="9" spans="1:12" ht="90.6" customHeight="1" x14ac:dyDescent="0.25">
      <c r="A9" s="22" t="s">
        <v>5</v>
      </c>
      <c r="B9" s="23">
        <v>27000</v>
      </c>
      <c r="C9" s="24" t="s">
        <v>24</v>
      </c>
      <c r="D9" s="25">
        <v>0</v>
      </c>
      <c r="E9" s="26">
        <f>ROUND(D9*0.21,2)</f>
        <v>0</v>
      </c>
      <c r="F9" s="27">
        <f>D9+E9</f>
        <v>0</v>
      </c>
      <c r="G9" s="28"/>
      <c r="H9" s="12"/>
      <c r="I9" s="29"/>
      <c r="J9" s="29"/>
      <c r="K9" s="29"/>
      <c r="L9" s="2"/>
    </row>
    <row r="10" spans="1:12" ht="12.6" thickBot="1" x14ac:dyDescent="0.3">
      <c r="A10" s="30"/>
      <c r="B10" s="31" t="s">
        <v>4</v>
      </c>
      <c r="C10" s="32"/>
      <c r="D10" s="32"/>
      <c r="E10" s="32"/>
      <c r="F10" s="33"/>
      <c r="G10" s="34">
        <f>SUM(G9)</f>
        <v>0</v>
      </c>
      <c r="H10" s="12"/>
      <c r="I10" s="29"/>
      <c r="J10" s="29"/>
      <c r="K10" s="29"/>
      <c r="L10" s="2"/>
    </row>
    <row r="11" spans="1:12" x14ac:dyDescent="0.25">
      <c r="A11" s="12"/>
      <c r="B11" s="12"/>
      <c r="C11" s="12"/>
      <c r="D11" s="35"/>
      <c r="E11" s="8"/>
      <c r="F11" s="8"/>
      <c r="G11" s="36"/>
      <c r="H11" s="37"/>
      <c r="I11" s="12"/>
      <c r="J11" s="38"/>
      <c r="K11" s="38"/>
    </row>
    <row r="12" spans="1:12" ht="25.2" customHeight="1" x14ac:dyDescent="0.25">
      <c r="A12" s="39" t="s">
        <v>20</v>
      </c>
      <c r="B12" s="39"/>
      <c r="C12" s="39"/>
      <c r="D12" s="39"/>
      <c r="E12" s="39"/>
      <c r="F12" s="39"/>
      <c r="G12" s="39"/>
      <c r="H12" s="39"/>
      <c r="I12" s="12"/>
      <c r="J12" s="38"/>
      <c r="K12" s="38"/>
    </row>
    <row r="13" spans="1:12" x14ac:dyDescent="0.25">
      <c r="A13" s="40" t="s">
        <v>10</v>
      </c>
      <c r="B13" s="40"/>
      <c r="C13" s="40"/>
      <c r="D13" s="40"/>
      <c r="E13" s="40"/>
      <c r="F13" s="40"/>
      <c r="G13" s="40"/>
      <c r="H13" s="40"/>
      <c r="I13" s="12"/>
      <c r="J13" s="38"/>
      <c r="K13" s="38"/>
    </row>
    <row r="14" spans="1:12" x14ac:dyDescent="0.25">
      <c r="A14" s="41" t="s">
        <v>9</v>
      </c>
      <c r="B14" s="41"/>
      <c r="C14" s="41"/>
      <c r="D14" s="41"/>
      <c r="E14" s="41"/>
      <c r="F14" s="41"/>
      <c r="G14" s="41"/>
      <c r="H14" s="41"/>
      <c r="I14" s="12"/>
      <c r="J14" s="38"/>
      <c r="K14" s="38"/>
    </row>
    <row r="15" spans="1:12" ht="29.4" customHeight="1" x14ac:dyDescent="0.25">
      <c r="A15" s="42" t="s">
        <v>25</v>
      </c>
      <c r="B15" s="42"/>
      <c r="C15" s="42"/>
      <c r="D15" s="42"/>
      <c r="E15" s="42"/>
      <c r="F15" s="42"/>
      <c r="G15" s="42"/>
      <c r="H15" s="42"/>
      <c r="I15" s="12"/>
      <c r="J15" s="38"/>
      <c r="K15" s="38"/>
    </row>
    <row r="16" spans="1:12" ht="40.5" customHeight="1" x14ac:dyDescent="0.25">
      <c r="A16" s="42" t="s">
        <v>21</v>
      </c>
      <c r="B16" s="42"/>
      <c r="C16" s="42"/>
      <c r="D16" s="42"/>
      <c r="E16" s="42"/>
      <c r="F16" s="42"/>
      <c r="G16" s="42"/>
      <c r="H16" s="42"/>
      <c r="I16" s="12"/>
      <c r="J16" s="38"/>
      <c r="K16" s="38"/>
    </row>
    <row r="17" spans="1:11" ht="30" customHeight="1" x14ac:dyDescent="0.25">
      <c r="A17" s="43" t="s">
        <v>11</v>
      </c>
      <c r="B17" s="43"/>
      <c r="C17" s="43"/>
      <c r="D17" s="43"/>
      <c r="E17" s="43"/>
      <c r="F17" s="43"/>
      <c r="G17" s="43"/>
      <c r="H17" s="43"/>
      <c r="I17" s="12"/>
      <c r="J17" s="38"/>
      <c r="K17" s="38"/>
    </row>
    <row r="18" spans="1:11" ht="30.75" customHeight="1" x14ac:dyDescent="0.25">
      <c r="A18" s="43" t="s">
        <v>12</v>
      </c>
      <c r="B18" s="43"/>
      <c r="C18" s="43"/>
      <c r="D18" s="43"/>
      <c r="E18" s="43"/>
      <c r="F18" s="43"/>
      <c r="G18" s="43"/>
      <c r="H18" s="43"/>
      <c r="I18" s="12"/>
      <c r="J18" s="38"/>
      <c r="K18" s="38"/>
    </row>
    <row r="19" spans="1:11" x14ac:dyDescent="0.25">
      <c r="A19" s="44"/>
      <c r="B19" s="12"/>
      <c r="C19" s="12"/>
      <c r="D19" s="35"/>
      <c r="E19" s="8"/>
      <c r="F19" s="8"/>
      <c r="G19" s="8"/>
      <c r="H19" s="45"/>
      <c r="I19" s="12"/>
      <c r="J19" s="38"/>
      <c r="K19" s="38"/>
    </row>
    <row r="20" spans="1:11" ht="25.5" customHeight="1" x14ac:dyDescent="0.25">
      <c r="A20" s="46" t="s">
        <v>18</v>
      </c>
      <c r="B20" s="46"/>
      <c r="C20" s="46"/>
      <c r="D20" s="46"/>
      <c r="E20" s="46"/>
      <c r="F20" s="46"/>
      <c r="G20" s="46"/>
      <c r="H20" s="46"/>
      <c r="I20" s="12"/>
      <c r="J20" s="38"/>
      <c r="K20" s="38"/>
    </row>
    <row r="21" spans="1:11" x14ac:dyDescent="0.25">
      <c r="A21" s="12"/>
      <c r="B21" s="12"/>
      <c r="C21" s="12"/>
      <c r="D21" s="35"/>
      <c r="E21" s="8"/>
      <c r="F21" s="8"/>
      <c r="G21" s="8"/>
      <c r="H21" s="36"/>
      <c r="I21" s="12"/>
      <c r="J21" s="38"/>
      <c r="K21" s="38"/>
    </row>
  </sheetData>
  <protectedRanges>
    <protectedRange sqref="D6:G10 E11:H1048576 E1:H5" name="Diapazonas1"/>
  </protectedRanges>
  <mergeCells count="13">
    <mergeCell ref="A3:H3"/>
    <mergeCell ref="C8:G8"/>
    <mergeCell ref="A12:H12"/>
    <mergeCell ref="K6:K7"/>
    <mergeCell ref="I6:J6"/>
    <mergeCell ref="A20:H20"/>
    <mergeCell ref="B10:F10"/>
    <mergeCell ref="A18:H18"/>
    <mergeCell ref="A17:H17"/>
    <mergeCell ref="A13:H13"/>
    <mergeCell ref="A14:H14"/>
    <mergeCell ref="A15:H15"/>
    <mergeCell ref="A16:H16"/>
  </mergeCells>
  <pageMargins left="0.51181102362204722" right="0.11811023622047245" top="0.74803149606299213" bottom="0.7480314960629921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Asfaltas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Gediminas Kurlinkus</dc:creator>
  <cp:lastModifiedBy>Jolanta Makaraitė</cp:lastModifiedBy>
  <cp:lastPrinted>2025-11-13T06:33:50Z</cp:lastPrinted>
  <dcterms:created xsi:type="dcterms:W3CDTF">2021-12-02T14:32:52Z</dcterms:created>
  <dcterms:modified xsi:type="dcterms:W3CDTF">2025-11-13T06:34:40Z</dcterms:modified>
</cp:coreProperties>
</file>