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5\3. SKELBIAMI MAŽOS VERTĖS pirkimai\2738-2Plastikiniai gaminiai Langai ir durys\CVP IS_\"/>
    </mc:Choice>
  </mc:AlternateContent>
  <xr:revisionPtr revIDLastSave="0" documentId="13_ncr:1_{1CF0D517-4B38-49CF-AEBE-74FCF3E08A8E}"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216" i="1" l="1"/>
  <c r="F214" i="1"/>
  <c r="F213" i="1"/>
  <c r="F212" i="1"/>
  <c r="F211" i="1"/>
  <c r="F210" i="1"/>
  <c r="F205" i="1"/>
  <c r="F200" i="1"/>
  <c r="F193" i="1"/>
  <c r="F185" i="1"/>
  <c r="F179" i="1"/>
  <c r="F172" i="1"/>
  <c r="F158" i="1"/>
  <c r="F144" i="1"/>
  <c r="F130" i="1"/>
  <c r="F116" i="1"/>
  <c r="F102" i="1"/>
  <c r="F93" i="1"/>
  <c r="F84" i="1"/>
  <c r="F74" i="1"/>
  <c r="F64" i="1"/>
  <c r="F54" i="1"/>
  <c r="F49" i="1"/>
  <c r="F44" i="1"/>
  <c r="F39" i="1"/>
  <c r="F34" i="1"/>
  <c r="F215" i="1" s="1"/>
  <c r="F216" i="1" s="1"/>
  <c r="F217" i="1" s="1"/>
  <c r="G21" i="1"/>
  <c r="G215" i="1" l="1"/>
</calcChain>
</file>

<file path=xl/sharedStrings.xml><?xml version="1.0" encoding="utf-8"?>
<sst xmlns="http://schemas.openxmlformats.org/spreadsheetml/2006/main" count="449" uniqueCount="317">
  <si>
    <t>PIRKIMO SĄLYGŲ PRIEDAS "PASIŪLYMO FORMA"</t>
  </si>
  <si>
    <t>PLASTIKINIAI GAMINIAI - PERTVAROS, DURYS, LANGAI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</si>
  <si>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</si>
  <si>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</si>
  <si>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</si>
  <si>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</si>
  <si>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</si>
  <si>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</si>
  <si>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</si>
  <si>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</si>
  <si>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</si>
  <si>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</si>
  <si>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</si>
  <si>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</si>
  <si>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</si>
  <si>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</si>
  <si>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</si>
  <si>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</si>
  <si>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</si>
  <si>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</si>
  <si>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</si>
  <si>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</si>
  <si>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</si>
  <si>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</si>
  <si>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</si>
  <si>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</si>
  <si>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</si>
  <si>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</si>
  <si>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</si>
  <si>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</si>
  <si>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</si>
  <si>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</si>
  <si>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</si>
  <si>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</si>
  <si>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Vidinė pertvara su skaidriu grūdinto stiklo paketu</t>
  </si>
  <si>
    <t>m²</t>
  </si>
  <si>
    <t>1.1.1.</t>
  </si>
  <si>
    <t>Plastikinė</t>
  </si>
  <si>
    <t>1.1.2.</t>
  </si>
  <si>
    <t>Baltos spalvos</t>
  </si>
  <si>
    <t>1.1.3.</t>
  </si>
  <si>
    <t>Su skaidriu grūdinto stiklo paketu (ir su standumo profiliu, kai to reikia)</t>
  </si>
  <si>
    <t>1.1.4.</t>
  </si>
  <si>
    <t>Į kainą įeina montavimo darbai</t>
  </si>
  <si>
    <t>1.2.</t>
  </si>
  <si>
    <t>Vidinė pertvara su matiniu  grūdinto stiklo paketu</t>
  </si>
  <si>
    <t>1.2.1.</t>
  </si>
  <si>
    <t>1.2.2.</t>
  </si>
  <si>
    <t>1.2.3.</t>
  </si>
  <si>
    <t>Su matiniu grūdinto stiklo paketu (ir su standumo profiliu, kai to reikia)</t>
  </si>
  <si>
    <t>1.2.4.</t>
  </si>
  <si>
    <t>1.3.</t>
  </si>
  <si>
    <t>Vidinė pertvara su termo užpildu</t>
  </si>
  <si>
    <t>1.3.1.</t>
  </si>
  <si>
    <t>1.3.2.</t>
  </si>
  <si>
    <t>1.3.3.</t>
  </si>
  <si>
    <t>Su baltos spalvos termo užpildu, (su standumo profiliu, kai to reikia)</t>
  </si>
  <si>
    <t>1.3.4.</t>
  </si>
  <si>
    <t>1.4.</t>
  </si>
  <si>
    <t>Vidinė pertvara su skaidriu stiklo paketu</t>
  </si>
  <si>
    <t>1.4.1.</t>
  </si>
  <si>
    <t>1.4.2.</t>
  </si>
  <si>
    <t>1.4.3.</t>
  </si>
  <si>
    <t>Su skaidriu stiklo paketu, (ir su standumo profiliu, kai to reikia)</t>
  </si>
  <si>
    <t>1.4.4.</t>
  </si>
  <si>
    <t>1.5.</t>
  </si>
  <si>
    <t xml:space="preserve">Langas su vienos kameros stiklo paketu, plotis  ≤ 1,0 m² </t>
  </si>
  <si>
    <t>1.5.1.</t>
  </si>
  <si>
    <t>Plastikinis</t>
  </si>
  <si>
    <t>1.5.2.</t>
  </si>
  <si>
    <t>1.5.3.</t>
  </si>
  <si>
    <t>Varstomas horizontalia ir vertikalia kryptimi</t>
  </si>
  <si>
    <t>1.5.4.</t>
  </si>
  <si>
    <t xml:space="preserve">Kairinis/dešininis (pagal poreikį), </t>
  </si>
  <si>
    <t>1.5.5.</t>
  </si>
  <si>
    <t xml:space="preserve">Lango plotas ≤ 1,0 m² </t>
  </si>
  <si>
    <t>1.5.6.</t>
  </si>
  <si>
    <t>Lango rėmo profilis ne mažiau 5 kamerų</t>
  </si>
  <si>
    <t>1.5.7.</t>
  </si>
  <si>
    <t>Stiklo paketas vienos kameros, padengimas selektyvinis, tarpas tarp stiklų užpildytas argono dujomis, stiklo storis ne mažiau 4 mm,</t>
  </si>
  <si>
    <t>1.5.8.</t>
  </si>
  <si>
    <t>Šilumos laidumas ≤ 1,4 W/ m²K</t>
  </si>
  <si>
    <t>1.5.9.</t>
  </si>
  <si>
    <t>1.6.</t>
  </si>
  <si>
    <t xml:space="preserve">Langas su vienos kameros stiklo paketu, plotis  ≥ 1,0 m² </t>
  </si>
  <si>
    <t>1.6.1.</t>
  </si>
  <si>
    <t>1.6.2.</t>
  </si>
  <si>
    <t>1.6.3.</t>
  </si>
  <si>
    <t>1.6.4.</t>
  </si>
  <si>
    <t>1.6.5.</t>
  </si>
  <si>
    <t xml:space="preserve">Lango plotas  ≥ 1,0 m² </t>
  </si>
  <si>
    <t>1.6.6.</t>
  </si>
  <si>
    <t>1.6.7.</t>
  </si>
  <si>
    <t>Stiklo paketas vienos kameros, padengimas selektyvinis, tarpas tarp stiklų užpildytas argono dujomis, stiklo storis ne mažiau 4 mm</t>
  </si>
  <si>
    <t>1.6.8.</t>
  </si>
  <si>
    <t>1.6.9.</t>
  </si>
  <si>
    <t>1.7.</t>
  </si>
  <si>
    <t>Langas su dviejų kamerų stiklo paketu</t>
  </si>
  <si>
    <t>1.7.1.</t>
  </si>
  <si>
    <t>1.7.2.</t>
  </si>
  <si>
    <t>1.7.3.</t>
  </si>
  <si>
    <t>1.7.4.</t>
  </si>
  <si>
    <t>1.7.5.</t>
  </si>
  <si>
    <t>1.7.6.</t>
  </si>
  <si>
    <t>1.7.7.</t>
  </si>
  <si>
    <t>Stiklo paketas dviejų  kamerų, 2 stiklų padengimas selektyvinis, tarpas tarp stiklų užpildytas argono dujomis, stiklo storis ne mažiau 4 mm</t>
  </si>
  <si>
    <t>1.7.8.</t>
  </si>
  <si>
    <t>Šilumos laidumas ≤ 1,1 W/ m²K</t>
  </si>
  <si>
    <t>1.7.9.</t>
  </si>
  <si>
    <t>1.8.</t>
  </si>
  <si>
    <t xml:space="preserve">Nevarstomas langas, plotis  ≤ 1,0 m² </t>
  </si>
  <si>
    <t>1.8.1.</t>
  </si>
  <si>
    <t>1.8.2.</t>
  </si>
  <si>
    <t>1.8.3.</t>
  </si>
  <si>
    <t>Nevarstomas</t>
  </si>
  <si>
    <t>1.8.4.</t>
  </si>
  <si>
    <t xml:space="preserve">Lango plotas   ≤1,0 m² </t>
  </si>
  <si>
    <t>1.8.5.</t>
  </si>
  <si>
    <t>1.8.6.</t>
  </si>
  <si>
    <t>1.8.7.</t>
  </si>
  <si>
    <t>1.8.8.</t>
  </si>
  <si>
    <t>1.9.</t>
  </si>
  <si>
    <t xml:space="preserve">Nevarstomas langas, plotis   ≥ 1,0 m² </t>
  </si>
  <si>
    <t>1.9.1.</t>
  </si>
  <si>
    <t>1.9.2.</t>
  </si>
  <si>
    <t>1.9.3.</t>
  </si>
  <si>
    <t>1.9.4.</t>
  </si>
  <si>
    <t>1.9.5.</t>
  </si>
  <si>
    <t>1.9.6.</t>
  </si>
  <si>
    <t>1.9.7.</t>
  </si>
  <si>
    <t>1.9.8.</t>
  </si>
  <si>
    <t>1.10.</t>
  </si>
  <si>
    <t>Vienvėrės baltos durys</t>
  </si>
  <si>
    <t>1.10.1.</t>
  </si>
  <si>
    <t>Plastiko</t>
  </si>
  <si>
    <t>1.10.2.</t>
  </si>
  <si>
    <t>1.10.3.</t>
  </si>
  <si>
    <t>Vienvėrės</t>
  </si>
  <si>
    <t>1.10.4.</t>
  </si>
  <si>
    <t xml:space="preserve">Slenkstis pasirinktinai </t>
  </si>
  <si>
    <t>1.10.5.</t>
  </si>
  <si>
    <t>Durų plotas ≤ 2,0 m2</t>
  </si>
  <si>
    <t>1.10.6.</t>
  </si>
  <si>
    <t>Su 1 taško spynos mechanizmu</t>
  </si>
  <si>
    <t>1.10.7.</t>
  </si>
  <si>
    <t>Su cilindru</t>
  </si>
  <si>
    <t>1.10.8.</t>
  </si>
  <si>
    <t>Palenkiama rankena</t>
  </si>
  <si>
    <t>1.10.9.</t>
  </si>
  <si>
    <t>Kairinės/dešininės (pagal poreikį)</t>
  </si>
  <si>
    <t>1.10.10.</t>
  </si>
  <si>
    <t xml:space="preserve">Durų rėmo profilis ne mažiau 5 kamerų, </t>
  </si>
  <si>
    <t>1.10.11.</t>
  </si>
  <si>
    <t>1.10.12.</t>
  </si>
  <si>
    <t>Šilumos laidumas ≤ 1,6 W/m2K</t>
  </si>
  <si>
    <t>1.10.13.</t>
  </si>
  <si>
    <t>1.11.</t>
  </si>
  <si>
    <t>Vienvėrės durys su pasirenkama spalva</t>
  </si>
  <si>
    <t>1.11.1.</t>
  </si>
  <si>
    <t>1.11.2.</t>
  </si>
  <si>
    <t>Spalva: derinama su pirkėju</t>
  </si>
  <si>
    <t>1.11.3.</t>
  </si>
  <si>
    <t>1.11.4.</t>
  </si>
  <si>
    <t>1.11.5.</t>
  </si>
  <si>
    <t>1.11.6.</t>
  </si>
  <si>
    <t>1.11.7.</t>
  </si>
  <si>
    <t>1.11.8.</t>
  </si>
  <si>
    <t>Patraukiama rankena</t>
  </si>
  <si>
    <t>1.11.9.</t>
  </si>
  <si>
    <t>1.11.10.</t>
  </si>
  <si>
    <t>1.11.11.</t>
  </si>
  <si>
    <t>1.11.12.</t>
  </si>
  <si>
    <t>1.11.13.</t>
  </si>
  <si>
    <t>1.12.</t>
  </si>
  <si>
    <t>Vienvėrės baltos durys, ≥ 2,0 m2</t>
  </si>
  <si>
    <t>1.12.1.</t>
  </si>
  <si>
    <t>1.12.2.</t>
  </si>
  <si>
    <t>1.12.3.</t>
  </si>
  <si>
    <t>1.12.4.</t>
  </si>
  <si>
    <t>1.12.5.</t>
  </si>
  <si>
    <t>Durų plotas  ≥2,0 m2</t>
  </si>
  <si>
    <t>1.12.6.</t>
  </si>
  <si>
    <t>1.12.7.</t>
  </si>
  <si>
    <t>1.12.8.</t>
  </si>
  <si>
    <t>1.12.9.</t>
  </si>
  <si>
    <t>1.12.10.</t>
  </si>
  <si>
    <t>1.12.11.</t>
  </si>
  <si>
    <t>1.12.12.</t>
  </si>
  <si>
    <t>1.12.13.</t>
  </si>
  <si>
    <t>1.13.</t>
  </si>
  <si>
    <t>Vienvėrės durys su pasirenkama spalva, ≥ 2,0 m2</t>
  </si>
  <si>
    <t>1.13.1.</t>
  </si>
  <si>
    <t>1.13.2.</t>
  </si>
  <si>
    <t>1.13.3.</t>
  </si>
  <si>
    <t>1.13.4.</t>
  </si>
  <si>
    <t>1.13.5.</t>
  </si>
  <si>
    <t>Durų plotas ≥ 2,0 m2</t>
  </si>
  <si>
    <t>1.13.6.</t>
  </si>
  <si>
    <t>1.13.7.</t>
  </si>
  <si>
    <t>1.13.8.</t>
  </si>
  <si>
    <t>1.13.9.</t>
  </si>
  <si>
    <t>1.13.10.</t>
  </si>
  <si>
    <t>1.13.11.</t>
  </si>
  <si>
    <t>1.13.12.</t>
  </si>
  <si>
    <t>1.13.13.</t>
  </si>
  <si>
    <t>1.14.</t>
  </si>
  <si>
    <t>Dvivėres baltos durys</t>
  </si>
  <si>
    <t>1.14.1.</t>
  </si>
  <si>
    <t>1.14.2.</t>
  </si>
  <si>
    <t>1.14.3.</t>
  </si>
  <si>
    <t>Dvivėres</t>
  </si>
  <si>
    <t>1.14.4.</t>
  </si>
  <si>
    <t>1.14.5.</t>
  </si>
  <si>
    <t>Durų plotas  ≥  2,0 m2</t>
  </si>
  <si>
    <t>1.14.6.</t>
  </si>
  <si>
    <t>Su 3 taškų spynos mechanizmu</t>
  </si>
  <si>
    <t>1.14.7.</t>
  </si>
  <si>
    <t>1.14.8.</t>
  </si>
  <si>
    <t>1.14.9.</t>
  </si>
  <si>
    <t>1.14.10.</t>
  </si>
  <si>
    <t>1.14.11.</t>
  </si>
  <si>
    <t>1.14.12.</t>
  </si>
  <si>
    <t>1.14.13.</t>
  </si>
  <si>
    <t>1.15.</t>
  </si>
  <si>
    <t xml:space="preserve">Vidaus palangė </t>
  </si>
  <si>
    <t>m</t>
  </si>
  <si>
    <t>1.15.1.</t>
  </si>
  <si>
    <t>Palangės tipas: vidinė</t>
  </si>
  <si>
    <t>1.15.2.</t>
  </si>
  <si>
    <t>1.15.3.</t>
  </si>
  <si>
    <t>1.15.4.</t>
  </si>
  <si>
    <t>Storis ne mažiau 18 mm, plotis - ne mažiau 200 mm</t>
  </si>
  <si>
    <t>1.15.5.</t>
  </si>
  <si>
    <t>Su šonų apsauga – plastikine, skirta vidinėms palangėms</t>
  </si>
  <si>
    <t>1.15.6.</t>
  </si>
  <si>
    <t>1.16.</t>
  </si>
  <si>
    <t>Skardinė lauko palangė</t>
  </si>
  <si>
    <t>1.16.1.</t>
  </si>
  <si>
    <t>Palangės tipas: lauko</t>
  </si>
  <si>
    <t>1.16.2.</t>
  </si>
  <si>
    <t>Skardinė</t>
  </si>
  <si>
    <t>1.16.3.</t>
  </si>
  <si>
    <t>Skardos storis 0,5 mm</t>
  </si>
  <si>
    <t>1.16.4.</t>
  </si>
  <si>
    <t>Ne mažiau 200 mm pločio</t>
  </si>
  <si>
    <t>1.16.5.</t>
  </si>
  <si>
    <t>1.17.</t>
  </si>
  <si>
    <t>Skardinė lauko palangė dengta plastizoliu</t>
  </si>
  <si>
    <t>1.17.1.</t>
  </si>
  <si>
    <t>1.17.2.</t>
  </si>
  <si>
    <t>1.17.3.</t>
  </si>
  <si>
    <t>Dengta plastizoliu</t>
  </si>
  <si>
    <t>1.17.4.</t>
  </si>
  <si>
    <t>Galima rinktis įvairių spalvų: būtina</t>
  </si>
  <si>
    <t>1.17.5.</t>
  </si>
  <si>
    <t>1.17.6.</t>
  </si>
  <si>
    <t>1.17.7.</t>
  </si>
  <si>
    <t>1.18.</t>
  </si>
  <si>
    <t>Skardinė lauko palangė dengta poliesteriu</t>
  </si>
  <si>
    <t>1.18.1.</t>
  </si>
  <si>
    <t>1.18.2.</t>
  </si>
  <si>
    <t>1.18.3.</t>
  </si>
  <si>
    <t>Dengta poliesteriu</t>
  </si>
  <si>
    <t>1.18.4.</t>
  </si>
  <si>
    <t>1.18.5.</t>
  </si>
  <si>
    <t>1.18.6.</t>
  </si>
  <si>
    <t>1.19.</t>
  </si>
  <si>
    <t>Apdailos juosta, plotis 30 mm</t>
  </si>
  <si>
    <t>1.19.1.</t>
  </si>
  <si>
    <t>Siūlių aplink langą/duris/pertvarą uždengimui</t>
  </si>
  <si>
    <t>1.19.2.</t>
  </si>
  <si>
    <t>1.19.3.</t>
  </si>
  <si>
    <t>1.19.4.</t>
  </si>
  <si>
    <t>Klijuojama</t>
  </si>
  <si>
    <t>1.20.</t>
  </si>
  <si>
    <t>Apdailos juosta, plotis 50 mm</t>
  </si>
  <si>
    <t>1.20.1.</t>
  </si>
  <si>
    <t>1.20.2.</t>
  </si>
  <si>
    <t>1.20.3.</t>
  </si>
  <si>
    <t>1.20.4.</t>
  </si>
  <si>
    <t>1.21.</t>
  </si>
  <si>
    <t>Esamų vidaus pertvarų, langų, durų išmontavimas (esant poreikiui)</t>
  </si>
  <si>
    <t>1.22.</t>
  </si>
  <si>
    <t>Vidaus pertvarų, langų, durų sumontavimas (užsakovo turimų gaminių sumontavimas, ne naujai patiekiamų gaminių)</t>
  </si>
  <si>
    <t>1.23.</t>
  </si>
  <si>
    <t>Šiukšlių, likusių po atliktų darbų,  išvežimas</t>
  </si>
  <si>
    <t>kg</t>
  </si>
  <si>
    <t>1.24.</t>
  </si>
  <si>
    <t>Atvykimo sumontavimui įkainis Palangoje</t>
  </si>
  <si>
    <t>atvejis</t>
  </si>
  <si>
    <t>1.25.</t>
  </si>
  <si>
    <t>Atvykimo sumontavimui įkainis Švėkšnoje</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</si>
  <si>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</si>
  <si>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</si>
  <si>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</si>
  <si>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</si>
  <si>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</si>
  <si>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</si>
  <si>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</si>
  <si>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</si>
  <si>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</si>
  <si>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</si>
  <si>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</si>
  <si>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</si>
  <si>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</si>
  <si>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</si>
  <si>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</si>
  <si>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</si>
  <si>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</si>
  <si>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</si>
  <si>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</si>
  <si>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</si>
  <si>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</si>
  <si>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</si>
  <si>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</si>
  <si>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</si>
  <si>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2738-2 2025-11-14 13:18:06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</si>
</sst>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1" fillId="4" borderId="0" xfId="0" applyFont="1" applyFill="1" applyAlignment="1">
      <alignment wrapText="1"/>
    </xf>
    <xf numFmtId="0" fontId="0" fillId="0" borderId="0" xfId="0"/>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217"/>
  <sheetViews>
    <sheetView tabSelected="1" topLeftCell="A169" workbookViewId="0">
      <selection activeCell="E205" sqref="E205"/>
    </sheetView>
  </sheetViews>
  <sheetFormatPr defaultColWidth="10.875" defaultRowHeight="15" x14ac:dyDescent="0.25"/>
  <cols>
    <col min="1" max="1" width="9.125" style="1" customWidth="1"/>
    <col min="2" max="2" width="58.625" style="1" customWidth="1"/>
    <col min="3" max="3" width="15.25" style="1" customWidth="1"/>
    <col min="4" max="4" width="16" style="1" customWidth="1"/>
    <col min="5" max="5" width="11.75" style="1" customWidth="1"/>
    <col min="6" max="6" width="15.2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2" t="s">
        <v>7</v>
      </c>
      <c r="B12" s="33"/>
      <c r="C12" s="29"/>
      <c r="D12" s="30"/>
      <c r="E12" s="30"/>
      <c r="F12" s="31"/>
    </row>
    <row r="13" spans="1:6" ht="15.95" customHeight="1" x14ac:dyDescent="0.25">
      <c r="A13" s="37" t="s">
        <v>8</v>
      </c>
      <c r="B13" s="38"/>
      <c r="C13" s="29"/>
      <c r="D13" s="30"/>
      <c r="E13" s="30"/>
      <c r="F13" s="31"/>
    </row>
    <row r="14" spans="1:6" ht="15.95" customHeight="1" x14ac:dyDescent="0.25">
      <c r="A14" s="37" t="s">
        <v>9</v>
      </c>
      <c r="B14" s="38"/>
      <c r="C14" s="29"/>
      <c r="D14" s="30"/>
      <c r="E14" s="30"/>
      <c r="F14" s="31"/>
    </row>
    <row r="15" spans="1:6" ht="15.95" customHeight="1" x14ac:dyDescent="0.25">
      <c r="A15" s="32" t="s">
        <v>10</v>
      </c>
      <c r="B15" s="33"/>
      <c r="C15" s="29"/>
      <c r="D15" s="30"/>
      <c r="E15" s="30"/>
      <c r="F15" s="31"/>
    </row>
    <row r="16" spans="1:6" ht="63" customHeight="1" x14ac:dyDescent="0.25">
      <c r="A16" s="41" t="s">
        <v>11</v>
      </c>
      <c r="B16" s="38"/>
      <c r="C16" s="29"/>
      <c r="D16" s="30"/>
      <c r="E16" s="30"/>
      <c r="F16" s="31"/>
    </row>
    <row r="17" spans="1:7" ht="15.95" customHeight="1" x14ac:dyDescent="0.25">
      <c r="A17" s="32" t="s">
        <v>12</v>
      </c>
      <c r="B17" s="33"/>
      <c r="C17" s="29"/>
      <c r="D17" s="30"/>
      <c r="E17" s="30"/>
      <c r="F17" s="31"/>
    </row>
    <row r="18" spans="1:7" ht="15.95" customHeight="1" x14ac:dyDescent="0.25">
      <c r="A18" s="32" t="s">
        <v>13</v>
      </c>
      <c r="B18" s="33"/>
      <c r="C18" s="29"/>
      <c r="D18" s="30"/>
      <c r="E18" s="30"/>
      <c r="F18" s="31"/>
    </row>
    <row r="19" spans="1:7" ht="48" customHeight="1" x14ac:dyDescent="0.25">
      <c r="A19" s="32" t="s">
        <v>14</v>
      </c>
      <c r="B19" s="33"/>
      <c r="C19" s="29"/>
      <c r="D19" s="30"/>
      <c r="E19" s="30"/>
      <c r="F19" s="31"/>
    </row>
    <row r="20" spans="1:7" ht="54.95" customHeight="1" x14ac:dyDescent="0.25">
      <c r="A20" s="32" t="s">
        <v>15</v>
      </c>
      <c r="B20" s="33"/>
      <c r="C20" s="29"/>
      <c r="D20" s="30"/>
      <c r="E20" s="30"/>
      <c r="F20" s="31"/>
    </row>
    <row r="21" spans="1:7" ht="71.099999999999994" customHeight="1" x14ac:dyDescent="0.25">
      <c r="A21" s="34" t="s">
        <v>16</v>
      </c>
      <c r="B21" s="35"/>
      <c r="C21" s="39"/>
      <c r="D21" s="40"/>
      <c r="E21" s="40"/>
      <c r="F21" s="40"/>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2"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6" t="s">
        <v>22</v>
      </c>
      <c r="B28" s="28"/>
      <c r="C28" s="28"/>
      <c r="D28" s="28"/>
      <c r="E28" s="28"/>
      <c r="F28" s="28"/>
    </row>
    <row r="29" spans="1:7" x14ac:dyDescent="0.25">
      <c r="A29" s="28" t="s">
        <v>23</v>
      </c>
      <c r="B29" s="28"/>
      <c r="C29" s="28"/>
      <c r="D29" s="28"/>
      <c r="E29" s="28"/>
      <c r="F29" s="28"/>
    </row>
    <row r="30" spans="1:7" ht="33" customHeight="1" x14ac:dyDescent="0.25">
      <c r="A30" s="26" t="s">
        <v>24</v>
      </c>
      <c r="B30" s="27"/>
      <c r="C30" s="27"/>
      <c r="D30" s="15"/>
    </row>
    <row r="31" spans="1:7" x14ac:dyDescent="0.25">
      <c r="A31" s="14" t="s">
        <v>25</v>
      </c>
    </row>
    <row r="32" spans="1:7" x14ac:dyDescent="0.25">
      <c r="A32" s="12" t="s">
        <v>26</v>
      </c>
    </row>
    <row r="33" spans="1:6" x14ac:dyDescent="0.25">
      <c r="A33" s="16" t="s">
        <v>27</v>
      </c>
      <c r="B33" s="16" t="s">
        <v>28</v>
      </c>
      <c r="C33" s="16" t="s">
        <v>29</v>
      </c>
      <c r="D33" s="16" t="s">
        <v>30</v>
      </c>
      <c r="E33" s="16" t="s">
        <v>31</v>
      </c>
      <c r="F33" s="16" t="s">
        <v>32</v>
      </c>
    </row>
    <row r="34" spans="1:6" x14ac:dyDescent="0.25">
      <c r="A34" s="17" t="s">
        <v>33</v>
      </c>
      <c r="B34" s="25" t="s">
        <v>34</v>
      </c>
      <c r="C34" s="17">
        <v>30</v>
      </c>
      <c r="D34" s="17" t="s">
        <v>35</v>
      </c>
      <c r="E34" s="18"/>
      <c r="F34" s="17" t="str">
        <f>IF(ISBLANK(E34),"", PRODUCT(C34,E34))</f>
        <v/>
      </c>
    </row>
    <row r="35" spans="1:6" x14ac:dyDescent="0.25">
      <c r="A35" s="17" t="s">
        <v>36</v>
      </c>
      <c r="B35" s="25" t="s">
        <v>37</v>
      </c>
      <c r="C35" s="17"/>
      <c r="D35" s="17"/>
      <c r="E35" s="17"/>
      <c r="F35" s="17"/>
    </row>
    <row r="36" spans="1:6" x14ac:dyDescent="0.25">
      <c r="A36" s="17" t="s">
        <v>38</v>
      </c>
      <c r="B36" s="25" t="s">
        <v>39</v>
      </c>
      <c r="C36" s="17"/>
      <c r="D36" s="17"/>
      <c r="E36" s="17"/>
      <c r="F36" s="17"/>
    </row>
    <row r="37" spans="1:6" x14ac:dyDescent="0.25">
      <c r="A37" s="17" t="s">
        <v>40</v>
      </c>
      <c r="B37" s="25" t="s">
        <v>41</v>
      </c>
      <c r="C37" s="17"/>
      <c r="D37" s="17"/>
      <c r="E37" s="17"/>
      <c r="F37" s="17"/>
    </row>
    <row r="38" spans="1:6" x14ac:dyDescent="0.25">
      <c r="A38" s="17" t="s">
        <v>42</v>
      </c>
      <c r="B38" s="25" t="s">
        <v>43</v>
      </c>
      <c r="C38" s="17"/>
      <c r="D38" s="17"/>
      <c r="E38" s="17"/>
      <c r="F38" s="17"/>
    </row>
    <row r="39" spans="1:6" x14ac:dyDescent="0.25">
      <c r="A39" s="17" t="s">
        <v>44</v>
      </c>
      <c r="B39" s="25" t="s">
        <v>45</v>
      </c>
      <c r="C39" s="17">
        <v>10</v>
      </c>
      <c r="D39" s="17" t="s">
        <v>35</v>
      </c>
      <c r="E39" s="18"/>
      <c r="F39" s="17" t="str">
        <f>IF(ISBLANK(E39),"", PRODUCT(C39,E39))</f>
        <v/>
      </c>
    </row>
    <row r="40" spans="1:6" x14ac:dyDescent="0.25">
      <c r="A40" s="17" t="s">
        <v>46</v>
      </c>
      <c r="B40" s="25" t="s">
        <v>37</v>
      </c>
      <c r="C40" s="17"/>
      <c r="D40" s="17"/>
      <c r="E40" s="17"/>
      <c r="F40" s="17"/>
    </row>
    <row r="41" spans="1:6" x14ac:dyDescent="0.25">
      <c r="A41" s="17" t="s">
        <v>47</v>
      </c>
      <c r="B41" s="25" t="s">
        <v>39</v>
      </c>
      <c r="C41" s="17"/>
      <c r="D41" s="17"/>
      <c r="E41" s="17"/>
      <c r="F41" s="17"/>
    </row>
    <row r="42" spans="1:6" x14ac:dyDescent="0.25">
      <c r="A42" s="17" t="s">
        <v>48</v>
      </c>
      <c r="B42" s="25" t="s">
        <v>49</v>
      </c>
      <c r="C42" s="17"/>
      <c r="D42" s="17"/>
      <c r="E42" s="17"/>
      <c r="F42" s="17"/>
    </row>
    <row r="43" spans="1:6" x14ac:dyDescent="0.25">
      <c r="A43" s="17" t="s">
        <v>50</v>
      </c>
      <c r="B43" s="25" t="s">
        <v>43</v>
      </c>
      <c r="C43" s="17"/>
      <c r="D43" s="17"/>
      <c r="E43" s="17"/>
      <c r="F43" s="17"/>
    </row>
    <row r="44" spans="1:6" x14ac:dyDescent="0.25">
      <c r="A44" s="17" t="s">
        <v>51</v>
      </c>
      <c r="B44" s="25" t="s">
        <v>52</v>
      </c>
      <c r="C44" s="17">
        <v>10</v>
      </c>
      <c r="D44" s="17" t="s">
        <v>35</v>
      </c>
      <c r="E44" s="18"/>
      <c r="F44" s="17" t="str">
        <f>IF(ISBLANK(E44),"", PRODUCT(C44,E44))</f>
        <v/>
      </c>
    </row>
    <row r="45" spans="1:6" x14ac:dyDescent="0.25">
      <c r="A45" s="17" t="s">
        <v>53</v>
      </c>
      <c r="B45" s="25" t="s">
        <v>37</v>
      </c>
      <c r="C45" s="17"/>
      <c r="D45" s="17"/>
      <c r="E45" s="17"/>
      <c r="F45" s="17"/>
    </row>
    <row r="46" spans="1:6" x14ac:dyDescent="0.25">
      <c r="A46" s="17" t="s">
        <v>54</v>
      </c>
      <c r="B46" s="25" t="s">
        <v>39</v>
      </c>
      <c r="C46" s="17"/>
      <c r="D46" s="17"/>
      <c r="E46" s="17"/>
      <c r="F46" s="17"/>
    </row>
    <row r="47" spans="1:6" x14ac:dyDescent="0.25">
      <c r="A47" s="17" t="s">
        <v>55</v>
      </c>
      <c r="B47" s="25" t="s">
        <v>56</v>
      </c>
      <c r="C47" s="17"/>
      <c r="D47" s="17"/>
      <c r="E47" s="17"/>
      <c r="F47" s="17"/>
    </row>
    <row r="48" spans="1:6" x14ac:dyDescent="0.25">
      <c r="A48" s="17" t="s">
        <v>57</v>
      </c>
      <c r="B48" s="25" t="s">
        <v>43</v>
      </c>
      <c r="C48" s="17"/>
      <c r="D48" s="17"/>
      <c r="E48" s="17"/>
      <c r="F48" s="17"/>
    </row>
    <row r="49" spans="1:6" x14ac:dyDescent="0.25">
      <c r="A49" s="17" t="s">
        <v>58</v>
      </c>
      <c r="B49" s="25" t="s">
        <v>59</v>
      </c>
      <c r="C49" s="17">
        <v>10</v>
      </c>
      <c r="D49" s="17" t="s">
        <v>35</v>
      </c>
      <c r="E49" s="18"/>
      <c r="F49" s="17" t="str">
        <f>IF(ISBLANK(E49),"", PRODUCT(C49,E49))</f>
        <v/>
      </c>
    </row>
    <row r="50" spans="1:6" x14ac:dyDescent="0.25">
      <c r="A50" s="17" t="s">
        <v>60</v>
      </c>
      <c r="B50" s="25" t="s">
        <v>37</v>
      </c>
      <c r="C50" s="17"/>
      <c r="D50" s="17"/>
      <c r="E50" s="17"/>
      <c r="F50" s="17"/>
    </row>
    <row r="51" spans="1:6" x14ac:dyDescent="0.25">
      <c r="A51" s="17" t="s">
        <v>61</v>
      </c>
      <c r="B51" s="25" t="s">
        <v>39</v>
      </c>
      <c r="C51" s="17"/>
      <c r="D51" s="17"/>
      <c r="E51" s="17"/>
      <c r="F51" s="17"/>
    </row>
    <row r="52" spans="1:6" x14ac:dyDescent="0.25">
      <c r="A52" s="17" t="s">
        <v>62</v>
      </c>
      <c r="B52" s="25" t="s">
        <v>63</v>
      </c>
      <c r="C52" s="17"/>
      <c r="D52" s="17"/>
      <c r="E52" s="17"/>
      <c r="F52" s="17"/>
    </row>
    <row r="53" spans="1:6" x14ac:dyDescent="0.25">
      <c r="A53" s="17" t="s">
        <v>64</v>
      </c>
      <c r="B53" s="25" t="s">
        <v>43</v>
      </c>
      <c r="C53" s="17"/>
      <c r="D53" s="17"/>
      <c r="E53" s="17"/>
      <c r="F53" s="17"/>
    </row>
    <row r="54" spans="1:6" x14ac:dyDescent="0.25">
      <c r="A54" s="17" t="s">
        <v>65</v>
      </c>
      <c r="B54" s="25" t="s">
        <v>66</v>
      </c>
      <c r="C54" s="17">
        <v>10</v>
      </c>
      <c r="D54" s="17" t="s">
        <v>35</v>
      </c>
      <c r="E54" s="18"/>
      <c r="F54" s="17" t="str">
        <f>IF(ISBLANK(E54),"", PRODUCT(C54,E54))</f>
        <v/>
      </c>
    </row>
    <row r="55" spans="1:6" x14ac:dyDescent="0.25">
      <c r="A55" s="17" t="s">
        <v>67</v>
      </c>
      <c r="B55" s="25" t="s">
        <v>68</v>
      </c>
      <c r="C55" s="17"/>
      <c r="D55" s="17"/>
      <c r="E55" s="17"/>
      <c r="F55" s="17"/>
    </row>
    <row r="56" spans="1:6" x14ac:dyDescent="0.25">
      <c r="A56" s="17" t="s">
        <v>69</v>
      </c>
      <c r="B56" s="25" t="s">
        <v>39</v>
      </c>
      <c r="C56" s="17"/>
      <c r="D56" s="17"/>
      <c r="E56" s="17"/>
      <c r="F56" s="17"/>
    </row>
    <row r="57" spans="1:6" x14ac:dyDescent="0.25">
      <c r="A57" s="17" t="s">
        <v>70</v>
      </c>
      <c r="B57" s="25" t="s">
        <v>71</v>
      </c>
      <c r="C57" s="17"/>
      <c r="D57" s="17"/>
      <c r="E57" s="17"/>
      <c r="F57" s="17"/>
    </row>
    <row r="58" spans="1:6" x14ac:dyDescent="0.25">
      <c r="A58" s="17" t="s">
        <v>72</v>
      </c>
      <c r="B58" s="25" t="s">
        <v>73</v>
      </c>
      <c r="C58" s="17"/>
      <c r="D58" s="17"/>
      <c r="E58" s="17"/>
      <c r="F58" s="17"/>
    </row>
    <row r="59" spans="1:6" x14ac:dyDescent="0.25">
      <c r="A59" s="17" t="s">
        <v>74</v>
      </c>
      <c r="B59" s="25" t="s">
        <v>75</v>
      </c>
      <c r="C59" s="17"/>
      <c r="D59" s="17"/>
      <c r="E59" s="17"/>
      <c r="F59" s="17"/>
    </row>
    <row r="60" spans="1:6" x14ac:dyDescent="0.25">
      <c r="A60" s="17" t="s">
        <v>76</v>
      </c>
      <c r="B60" s="25" t="s">
        <v>77</v>
      </c>
      <c r="C60" s="17"/>
      <c r="D60" s="17"/>
      <c r="E60" s="17"/>
      <c r="F60" s="17"/>
    </row>
    <row r="61" spans="1:6" ht="30" x14ac:dyDescent="0.25">
      <c r="A61" s="17" t="s">
        <v>78</v>
      </c>
      <c r="B61" s="25" t="s">
        <v>79</v>
      </c>
      <c r="C61" s="17"/>
      <c r="D61" s="17"/>
      <c r="E61" s="17"/>
      <c r="F61" s="17"/>
    </row>
    <row r="62" spans="1:6" x14ac:dyDescent="0.25">
      <c r="A62" s="17" t="s">
        <v>80</v>
      </c>
      <c r="B62" s="25" t="s">
        <v>81</v>
      </c>
      <c r="C62" s="17"/>
      <c r="D62" s="17"/>
      <c r="E62" s="17"/>
      <c r="F62" s="17"/>
    </row>
    <row r="63" spans="1:6" x14ac:dyDescent="0.25">
      <c r="A63" s="17" t="s">
        <v>82</v>
      </c>
      <c r="B63" s="25" t="s">
        <v>43</v>
      </c>
      <c r="C63" s="17"/>
      <c r="D63" s="17"/>
      <c r="E63" s="17"/>
      <c r="F63" s="17"/>
    </row>
    <row r="64" spans="1:6" x14ac:dyDescent="0.25">
      <c r="A64" s="17" t="s">
        <v>83</v>
      </c>
      <c r="B64" s="25" t="s">
        <v>84</v>
      </c>
      <c r="C64" s="17">
        <v>10</v>
      </c>
      <c r="D64" s="17" t="s">
        <v>35</v>
      </c>
      <c r="E64" s="18"/>
      <c r="F64" s="17" t="str">
        <f>IF(ISBLANK(E64),"", PRODUCT(C64,E64))</f>
        <v/>
      </c>
    </row>
    <row r="65" spans="1:6" x14ac:dyDescent="0.25">
      <c r="A65" s="17" t="s">
        <v>85</v>
      </c>
      <c r="B65" s="25" t="s">
        <v>68</v>
      </c>
      <c r="C65" s="17"/>
      <c r="D65" s="17"/>
      <c r="E65" s="17"/>
      <c r="F65" s="17"/>
    </row>
    <row r="66" spans="1:6" x14ac:dyDescent="0.25">
      <c r="A66" s="17" t="s">
        <v>86</v>
      </c>
      <c r="B66" s="25" t="s">
        <v>39</v>
      </c>
      <c r="C66" s="17"/>
      <c r="D66" s="17"/>
      <c r="E66" s="17"/>
      <c r="F66" s="17"/>
    </row>
    <row r="67" spans="1:6" x14ac:dyDescent="0.25">
      <c r="A67" s="17" t="s">
        <v>87</v>
      </c>
      <c r="B67" s="25" t="s">
        <v>71</v>
      </c>
      <c r="C67" s="17"/>
      <c r="D67" s="17"/>
      <c r="E67" s="17"/>
      <c r="F67" s="17"/>
    </row>
    <row r="68" spans="1:6" x14ac:dyDescent="0.25">
      <c r="A68" s="17" t="s">
        <v>88</v>
      </c>
      <c r="B68" s="25" t="s">
        <v>73</v>
      </c>
      <c r="C68" s="17"/>
      <c r="D68" s="17"/>
      <c r="E68" s="17"/>
      <c r="F68" s="17"/>
    </row>
    <row r="69" spans="1:6" x14ac:dyDescent="0.25">
      <c r="A69" s="17" t="s">
        <v>89</v>
      </c>
      <c r="B69" s="25" t="s">
        <v>90</v>
      </c>
      <c r="C69" s="17"/>
      <c r="D69" s="17"/>
      <c r="E69" s="17"/>
      <c r="F69" s="17"/>
    </row>
    <row r="70" spans="1:6" x14ac:dyDescent="0.25">
      <c r="A70" s="17" t="s">
        <v>91</v>
      </c>
      <c r="B70" s="25" t="s">
        <v>77</v>
      </c>
      <c r="C70" s="17"/>
      <c r="D70" s="17"/>
      <c r="E70" s="17"/>
      <c r="F70" s="17"/>
    </row>
    <row r="71" spans="1:6" ht="30" x14ac:dyDescent="0.25">
      <c r="A71" s="17" t="s">
        <v>92</v>
      </c>
      <c r="B71" s="25" t="s">
        <v>93</v>
      </c>
      <c r="C71" s="17"/>
      <c r="D71" s="17"/>
      <c r="E71" s="17"/>
      <c r="F71" s="17"/>
    </row>
    <row r="72" spans="1:6" x14ac:dyDescent="0.25">
      <c r="A72" s="17" t="s">
        <v>94</v>
      </c>
      <c r="B72" s="25" t="s">
        <v>81</v>
      </c>
      <c r="C72" s="17"/>
      <c r="D72" s="17"/>
      <c r="E72" s="17"/>
      <c r="F72" s="17"/>
    </row>
    <row r="73" spans="1:6" x14ac:dyDescent="0.25">
      <c r="A73" s="17" t="s">
        <v>95</v>
      </c>
      <c r="B73" s="25" t="s">
        <v>43</v>
      </c>
      <c r="C73" s="17"/>
      <c r="D73" s="17"/>
      <c r="E73" s="17"/>
      <c r="F73" s="17"/>
    </row>
    <row r="74" spans="1:6" x14ac:dyDescent="0.25">
      <c r="A74" s="17" t="s">
        <v>96</v>
      </c>
      <c r="B74" s="25" t="s">
        <v>97</v>
      </c>
      <c r="C74" s="17">
        <v>10</v>
      </c>
      <c r="D74" s="17" t="s">
        <v>35</v>
      </c>
      <c r="E74" s="18"/>
      <c r="F74" s="17" t="str">
        <f>IF(ISBLANK(E74),"", PRODUCT(C74,E74))</f>
        <v/>
      </c>
    </row>
    <row r="75" spans="1:6" x14ac:dyDescent="0.25">
      <c r="A75" s="17" t="s">
        <v>98</v>
      </c>
      <c r="B75" s="25" t="s">
        <v>68</v>
      </c>
      <c r="C75" s="17"/>
      <c r="D75" s="17"/>
      <c r="E75" s="17"/>
      <c r="F75" s="17"/>
    </row>
    <row r="76" spans="1:6" x14ac:dyDescent="0.25">
      <c r="A76" s="17" t="s">
        <v>99</v>
      </c>
      <c r="B76" s="25" t="s">
        <v>39</v>
      </c>
      <c r="C76" s="17"/>
      <c r="D76" s="17"/>
      <c r="E76" s="17"/>
      <c r="F76" s="17"/>
    </row>
    <row r="77" spans="1:6" x14ac:dyDescent="0.25">
      <c r="A77" s="17" t="s">
        <v>100</v>
      </c>
      <c r="B77" s="25" t="s">
        <v>71</v>
      </c>
      <c r="C77" s="17"/>
      <c r="D77" s="17"/>
      <c r="E77" s="17"/>
      <c r="F77" s="17"/>
    </row>
    <row r="78" spans="1:6" x14ac:dyDescent="0.25">
      <c r="A78" s="17" t="s">
        <v>101</v>
      </c>
      <c r="B78" s="25" t="s">
        <v>73</v>
      </c>
      <c r="C78" s="17"/>
      <c r="D78" s="17"/>
      <c r="E78" s="17"/>
      <c r="F78" s="17"/>
    </row>
    <row r="79" spans="1:6" x14ac:dyDescent="0.25">
      <c r="A79" s="17" t="s">
        <v>102</v>
      </c>
      <c r="B79" s="25" t="s">
        <v>90</v>
      </c>
      <c r="C79" s="17"/>
      <c r="D79" s="17"/>
      <c r="E79" s="17"/>
      <c r="F79" s="17"/>
    </row>
    <row r="80" spans="1:6" x14ac:dyDescent="0.25">
      <c r="A80" s="17" t="s">
        <v>103</v>
      </c>
      <c r="B80" s="25" t="s">
        <v>77</v>
      </c>
      <c r="C80" s="17"/>
      <c r="D80" s="17"/>
      <c r="E80" s="17"/>
      <c r="F80" s="17"/>
    </row>
    <row r="81" spans="1:6" ht="30" x14ac:dyDescent="0.25">
      <c r="A81" s="17" t="s">
        <v>104</v>
      </c>
      <c r="B81" s="25" t="s">
        <v>105</v>
      </c>
      <c r="C81" s="17"/>
      <c r="D81" s="17"/>
      <c r="E81" s="17"/>
      <c r="F81" s="17"/>
    </row>
    <row r="82" spans="1:6" x14ac:dyDescent="0.25">
      <c r="A82" s="17" t="s">
        <v>106</v>
      </c>
      <c r="B82" s="25" t="s">
        <v>107</v>
      </c>
      <c r="C82" s="17"/>
      <c r="D82" s="17"/>
      <c r="E82" s="17"/>
      <c r="F82" s="17"/>
    </row>
    <row r="83" spans="1:6" x14ac:dyDescent="0.25">
      <c r="A83" s="17" t="s">
        <v>108</v>
      </c>
      <c r="B83" s="25" t="s">
        <v>43</v>
      </c>
      <c r="C83" s="17"/>
      <c r="D83" s="17"/>
      <c r="E83" s="17"/>
      <c r="F83" s="17"/>
    </row>
    <row r="84" spans="1:6" x14ac:dyDescent="0.25">
      <c r="A84" s="17" t="s">
        <v>109</v>
      </c>
      <c r="B84" s="25" t="s">
        <v>110</v>
      </c>
      <c r="C84" s="17">
        <v>5</v>
      </c>
      <c r="D84" s="17" t="s">
        <v>35</v>
      </c>
      <c r="E84" s="18"/>
      <c r="F84" s="17" t="str">
        <f>IF(ISBLANK(E84),"", PRODUCT(C84,E84))</f>
        <v/>
      </c>
    </row>
    <row r="85" spans="1:6" x14ac:dyDescent="0.25">
      <c r="A85" s="17" t="s">
        <v>111</v>
      </c>
      <c r="B85" s="25" t="s">
        <v>68</v>
      </c>
      <c r="C85" s="17"/>
      <c r="D85" s="17"/>
      <c r="E85" s="17"/>
      <c r="F85" s="17"/>
    </row>
    <row r="86" spans="1:6" x14ac:dyDescent="0.25">
      <c r="A86" s="17" t="s">
        <v>112</v>
      </c>
      <c r="B86" s="25" t="s">
        <v>39</v>
      </c>
      <c r="C86" s="17"/>
      <c r="D86" s="17"/>
      <c r="E86" s="17"/>
      <c r="F86" s="17"/>
    </row>
    <row r="87" spans="1:6" x14ac:dyDescent="0.25">
      <c r="A87" s="17" t="s">
        <v>113</v>
      </c>
      <c r="B87" s="25" t="s">
        <v>114</v>
      </c>
      <c r="C87" s="17"/>
      <c r="D87" s="17"/>
      <c r="E87" s="17"/>
      <c r="F87" s="17"/>
    </row>
    <row r="88" spans="1:6" x14ac:dyDescent="0.25">
      <c r="A88" s="17" t="s">
        <v>115</v>
      </c>
      <c r="B88" s="25" t="s">
        <v>116</v>
      </c>
      <c r="C88" s="17"/>
      <c r="D88" s="17"/>
      <c r="E88" s="17"/>
      <c r="F88" s="17"/>
    </row>
    <row r="89" spans="1:6" x14ac:dyDescent="0.25">
      <c r="A89" s="17" t="s">
        <v>117</v>
      </c>
      <c r="B89" s="25" t="s">
        <v>77</v>
      </c>
      <c r="C89" s="17"/>
      <c r="D89" s="17"/>
      <c r="E89" s="17"/>
      <c r="F89" s="17"/>
    </row>
    <row r="90" spans="1:6" ht="30" x14ac:dyDescent="0.25">
      <c r="A90" s="17" t="s">
        <v>118</v>
      </c>
      <c r="B90" s="25" t="s">
        <v>79</v>
      </c>
      <c r="C90" s="17"/>
      <c r="D90" s="17"/>
      <c r="E90" s="17"/>
      <c r="F90" s="17"/>
    </row>
    <row r="91" spans="1:6" x14ac:dyDescent="0.25">
      <c r="A91" s="17" t="s">
        <v>119</v>
      </c>
      <c r="B91" s="25" t="s">
        <v>81</v>
      </c>
      <c r="C91" s="17"/>
      <c r="D91" s="17"/>
      <c r="E91" s="17"/>
      <c r="F91" s="17"/>
    </row>
    <row r="92" spans="1:6" x14ac:dyDescent="0.25">
      <c r="A92" s="17" t="s">
        <v>120</v>
      </c>
      <c r="B92" s="25" t="s">
        <v>43</v>
      </c>
      <c r="C92" s="17"/>
      <c r="D92" s="17"/>
      <c r="E92" s="17"/>
      <c r="F92" s="17"/>
    </row>
    <row r="93" spans="1:6" x14ac:dyDescent="0.25">
      <c r="A93" s="17" t="s">
        <v>121</v>
      </c>
      <c r="B93" s="25" t="s">
        <v>122</v>
      </c>
      <c r="C93" s="17">
        <v>5</v>
      </c>
      <c r="D93" s="17" t="s">
        <v>35</v>
      </c>
      <c r="E93" s="18"/>
      <c r="F93" s="17" t="str">
        <f>IF(ISBLANK(E93),"", PRODUCT(C93,E93))</f>
        <v/>
      </c>
    </row>
    <row r="94" spans="1:6" x14ac:dyDescent="0.25">
      <c r="A94" s="17" t="s">
        <v>123</v>
      </c>
      <c r="B94" s="25" t="s">
        <v>68</v>
      </c>
      <c r="C94" s="17"/>
      <c r="D94" s="17"/>
      <c r="E94" s="17"/>
      <c r="F94" s="17"/>
    </row>
    <row r="95" spans="1:6" x14ac:dyDescent="0.25">
      <c r="A95" s="17" t="s">
        <v>124</v>
      </c>
      <c r="B95" s="25" t="s">
        <v>39</v>
      </c>
      <c r="C95" s="17"/>
      <c r="D95" s="17"/>
      <c r="E95" s="17"/>
      <c r="F95" s="17"/>
    </row>
    <row r="96" spans="1:6" x14ac:dyDescent="0.25">
      <c r="A96" s="17" t="s">
        <v>125</v>
      </c>
      <c r="B96" s="25" t="s">
        <v>114</v>
      </c>
      <c r="C96" s="17"/>
      <c r="D96" s="17"/>
      <c r="E96" s="17"/>
      <c r="F96" s="17"/>
    </row>
    <row r="97" spans="1:6" x14ac:dyDescent="0.25">
      <c r="A97" s="17" t="s">
        <v>126</v>
      </c>
      <c r="B97" s="25" t="s">
        <v>90</v>
      </c>
      <c r="C97" s="17"/>
      <c r="D97" s="17"/>
      <c r="E97" s="17"/>
      <c r="F97" s="17"/>
    </row>
    <row r="98" spans="1:6" x14ac:dyDescent="0.25">
      <c r="A98" s="17" t="s">
        <v>127</v>
      </c>
      <c r="B98" s="25" t="s">
        <v>77</v>
      </c>
      <c r="C98" s="17"/>
      <c r="D98" s="17"/>
      <c r="E98" s="17"/>
      <c r="F98" s="17"/>
    </row>
    <row r="99" spans="1:6" ht="30" x14ac:dyDescent="0.25">
      <c r="A99" s="17" t="s">
        <v>128</v>
      </c>
      <c r="B99" s="25" t="s">
        <v>79</v>
      </c>
      <c r="C99" s="17"/>
      <c r="D99" s="17"/>
      <c r="E99" s="17"/>
      <c r="F99" s="17"/>
    </row>
    <row r="100" spans="1:6" x14ac:dyDescent="0.25">
      <c r="A100" s="17" t="s">
        <v>129</v>
      </c>
      <c r="B100" s="25" t="s">
        <v>81</v>
      </c>
      <c r="C100" s="17"/>
      <c r="D100" s="17"/>
      <c r="E100" s="17"/>
      <c r="F100" s="17"/>
    </row>
    <row r="101" spans="1:6" x14ac:dyDescent="0.25">
      <c r="A101" s="17" t="s">
        <v>130</v>
      </c>
      <c r="B101" s="25" t="s">
        <v>43</v>
      </c>
      <c r="C101" s="17"/>
      <c r="D101" s="17"/>
      <c r="E101" s="17"/>
      <c r="F101" s="17"/>
    </row>
    <row r="102" spans="1:6" x14ac:dyDescent="0.25">
      <c r="A102" s="17" t="s">
        <v>131</v>
      </c>
      <c r="B102" s="25" t="s">
        <v>132</v>
      </c>
      <c r="C102" s="17">
        <v>5</v>
      </c>
      <c r="D102" s="17" t="s">
        <v>35</v>
      </c>
      <c r="E102" s="18"/>
      <c r="F102" s="17" t="str">
        <f>IF(ISBLANK(E102),"", PRODUCT(C102,E102))</f>
        <v/>
      </c>
    </row>
    <row r="103" spans="1:6" x14ac:dyDescent="0.25">
      <c r="A103" s="17" t="s">
        <v>133</v>
      </c>
      <c r="B103" s="25" t="s">
        <v>134</v>
      </c>
      <c r="C103" s="17"/>
      <c r="D103" s="17"/>
      <c r="E103" s="17"/>
      <c r="F103" s="17"/>
    </row>
    <row r="104" spans="1:6" x14ac:dyDescent="0.25">
      <c r="A104" s="17" t="s">
        <v>135</v>
      </c>
      <c r="B104" s="25" t="s">
        <v>39</v>
      </c>
      <c r="C104" s="17"/>
      <c r="D104" s="17"/>
      <c r="E104" s="17"/>
      <c r="F104" s="17"/>
    </row>
    <row r="105" spans="1:6" x14ac:dyDescent="0.25">
      <c r="A105" s="17" t="s">
        <v>136</v>
      </c>
      <c r="B105" s="25" t="s">
        <v>137</v>
      </c>
      <c r="C105" s="17"/>
      <c r="D105" s="17"/>
      <c r="E105" s="17"/>
      <c r="F105" s="17"/>
    </row>
    <row r="106" spans="1:6" x14ac:dyDescent="0.25">
      <c r="A106" s="17" t="s">
        <v>138</v>
      </c>
      <c r="B106" s="25" t="s">
        <v>139</v>
      </c>
      <c r="C106" s="17"/>
      <c r="D106" s="17"/>
      <c r="E106" s="17"/>
      <c r="F106" s="17"/>
    </row>
    <row r="107" spans="1:6" x14ac:dyDescent="0.25">
      <c r="A107" s="17" t="s">
        <v>140</v>
      </c>
      <c r="B107" s="25" t="s">
        <v>141</v>
      </c>
      <c r="C107" s="17"/>
      <c r="D107" s="17"/>
      <c r="E107" s="17"/>
      <c r="F107" s="17"/>
    </row>
    <row r="108" spans="1:6" x14ac:dyDescent="0.25">
      <c r="A108" s="17" t="s">
        <v>142</v>
      </c>
      <c r="B108" s="25" t="s">
        <v>143</v>
      </c>
      <c r="C108" s="17"/>
      <c r="D108" s="17"/>
      <c r="E108" s="17"/>
      <c r="F108" s="17"/>
    </row>
    <row r="109" spans="1:6" x14ac:dyDescent="0.25">
      <c r="A109" s="17" t="s">
        <v>144</v>
      </c>
      <c r="B109" s="25" t="s">
        <v>145</v>
      </c>
      <c r="C109" s="17"/>
      <c r="D109" s="17"/>
      <c r="E109" s="17"/>
      <c r="F109" s="17"/>
    </row>
    <row r="110" spans="1:6" x14ac:dyDescent="0.25">
      <c r="A110" s="17" t="s">
        <v>146</v>
      </c>
      <c r="B110" s="25" t="s">
        <v>147</v>
      </c>
      <c r="C110" s="17"/>
      <c r="D110" s="17"/>
      <c r="E110" s="17"/>
      <c r="F110" s="17"/>
    </row>
    <row r="111" spans="1:6" x14ac:dyDescent="0.25">
      <c r="A111" s="17" t="s">
        <v>148</v>
      </c>
      <c r="B111" s="25" t="s">
        <v>149</v>
      </c>
      <c r="C111" s="17"/>
      <c r="D111" s="17"/>
      <c r="E111" s="17"/>
      <c r="F111" s="17"/>
    </row>
    <row r="112" spans="1:6" x14ac:dyDescent="0.25">
      <c r="A112" s="17" t="s">
        <v>150</v>
      </c>
      <c r="B112" s="25" t="s">
        <v>151</v>
      </c>
      <c r="C112" s="17"/>
      <c r="D112" s="17"/>
      <c r="E112" s="17"/>
      <c r="F112" s="17"/>
    </row>
    <row r="113" spans="1:6" ht="30" x14ac:dyDescent="0.25">
      <c r="A113" s="17" t="s">
        <v>152</v>
      </c>
      <c r="B113" s="25" t="s">
        <v>93</v>
      </c>
      <c r="C113" s="17"/>
      <c r="D113" s="17"/>
      <c r="E113" s="17"/>
      <c r="F113" s="17"/>
    </row>
    <row r="114" spans="1:6" x14ac:dyDescent="0.25">
      <c r="A114" s="17" t="s">
        <v>153</v>
      </c>
      <c r="B114" s="25" t="s">
        <v>154</v>
      </c>
      <c r="C114" s="17"/>
      <c r="D114" s="17"/>
      <c r="E114" s="17"/>
      <c r="F114" s="17"/>
    </row>
    <row r="115" spans="1:6" x14ac:dyDescent="0.25">
      <c r="A115" s="17" t="s">
        <v>155</v>
      </c>
      <c r="B115" s="25" t="s">
        <v>43</v>
      </c>
      <c r="C115" s="17"/>
      <c r="D115" s="17"/>
      <c r="E115" s="17"/>
      <c r="F115" s="17"/>
    </row>
    <row r="116" spans="1:6" x14ac:dyDescent="0.25">
      <c r="A116" s="17" t="s">
        <v>156</v>
      </c>
      <c r="B116" s="25" t="s">
        <v>157</v>
      </c>
      <c r="C116" s="17">
        <v>5</v>
      </c>
      <c r="D116" s="17" t="s">
        <v>35</v>
      </c>
      <c r="E116" s="18"/>
      <c r="F116" s="17" t="str">
        <f>IF(ISBLANK(E116),"", PRODUCT(C116,E116))</f>
        <v/>
      </c>
    </row>
    <row r="117" spans="1:6" x14ac:dyDescent="0.25">
      <c r="A117" s="17" t="s">
        <v>158</v>
      </c>
      <c r="B117" s="25" t="s">
        <v>134</v>
      </c>
      <c r="C117" s="17"/>
      <c r="D117" s="17"/>
      <c r="E117" s="17"/>
      <c r="F117" s="17"/>
    </row>
    <row r="118" spans="1:6" x14ac:dyDescent="0.25">
      <c r="A118" s="17" t="s">
        <v>159</v>
      </c>
      <c r="B118" s="25" t="s">
        <v>160</v>
      </c>
      <c r="C118" s="17"/>
      <c r="D118" s="17"/>
      <c r="E118" s="17"/>
      <c r="F118" s="17"/>
    </row>
    <row r="119" spans="1:6" x14ac:dyDescent="0.25">
      <c r="A119" s="17" t="s">
        <v>161</v>
      </c>
      <c r="B119" s="25" t="s">
        <v>137</v>
      </c>
      <c r="C119" s="17"/>
      <c r="D119" s="17"/>
      <c r="E119" s="17"/>
      <c r="F119" s="17"/>
    </row>
    <row r="120" spans="1:6" x14ac:dyDescent="0.25">
      <c r="A120" s="17" t="s">
        <v>162</v>
      </c>
      <c r="B120" s="25" t="s">
        <v>139</v>
      </c>
      <c r="C120" s="17"/>
      <c r="D120" s="17"/>
      <c r="E120" s="17"/>
      <c r="F120" s="17"/>
    </row>
    <row r="121" spans="1:6" x14ac:dyDescent="0.25">
      <c r="A121" s="17" t="s">
        <v>163</v>
      </c>
      <c r="B121" s="25" t="s">
        <v>141</v>
      </c>
      <c r="C121" s="17"/>
      <c r="D121" s="17"/>
      <c r="E121" s="17"/>
      <c r="F121" s="17"/>
    </row>
    <row r="122" spans="1:6" x14ac:dyDescent="0.25">
      <c r="A122" s="17" t="s">
        <v>164</v>
      </c>
      <c r="B122" s="25" t="s">
        <v>143</v>
      </c>
      <c r="C122" s="17"/>
      <c r="D122" s="17"/>
      <c r="E122" s="17"/>
      <c r="F122" s="17"/>
    </row>
    <row r="123" spans="1:6" x14ac:dyDescent="0.25">
      <c r="A123" s="17" t="s">
        <v>165</v>
      </c>
      <c r="B123" s="25" t="s">
        <v>145</v>
      </c>
      <c r="C123" s="17"/>
      <c r="D123" s="17"/>
      <c r="E123" s="17"/>
      <c r="F123" s="17"/>
    </row>
    <row r="124" spans="1:6" x14ac:dyDescent="0.25">
      <c r="A124" s="17" t="s">
        <v>166</v>
      </c>
      <c r="B124" s="25" t="s">
        <v>167</v>
      </c>
      <c r="C124" s="17"/>
      <c r="D124" s="17"/>
      <c r="E124" s="17"/>
      <c r="F124" s="17"/>
    </row>
    <row r="125" spans="1:6" x14ac:dyDescent="0.25">
      <c r="A125" s="17" t="s">
        <v>168</v>
      </c>
      <c r="B125" s="25" t="s">
        <v>149</v>
      </c>
      <c r="C125" s="17"/>
      <c r="D125" s="17"/>
      <c r="E125" s="17"/>
      <c r="F125" s="17"/>
    </row>
    <row r="126" spans="1:6" x14ac:dyDescent="0.25">
      <c r="A126" s="17" t="s">
        <v>169</v>
      </c>
      <c r="B126" s="25" t="s">
        <v>151</v>
      </c>
      <c r="C126" s="17"/>
      <c r="D126" s="17"/>
      <c r="E126" s="17"/>
      <c r="F126" s="17"/>
    </row>
    <row r="127" spans="1:6" ht="30" x14ac:dyDescent="0.25">
      <c r="A127" s="17" t="s">
        <v>170</v>
      </c>
      <c r="B127" s="25" t="s">
        <v>93</v>
      </c>
      <c r="C127" s="17"/>
      <c r="D127" s="17"/>
      <c r="E127" s="17"/>
      <c r="F127" s="17"/>
    </row>
    <row r="128" spans="1:6" x14ac:dyDescent="0.25">
      <c r="A128" s="17" t="s">
        <v>171</v>
      </c>
      <c r="B128" s="25" t="s">
        <v>154</v>
      </c>
      <c r="C128" s="17"/>
      <c r="D128" s="17"/>
      <c r="E128" s="17"/>
      <c r="F128" s="17"/>
    </row>
    <row r="129" spans="1:6" x14ac:dyDescent="0.25">
      <c r="A129" s="17" t="s">
        <v>172</v>
      </c>
      <c r="B129" s="25" t="s">
        <v>43</v>
      </c>
      <c r="C129" s="17"/>
      <c r="D129" s="17"/>
      <c r="E129" s="17"/>
      <c r="F129" s="17"/>
    </row>
    <row r="130" spans="1:6" x14ac:dyDescent="0.25">
      <c r="A130" s="17" t="s">
        <v>173</v>
      </c>
      <c r="B130" s="25" t="s">
        <v>174</v>
      </c>
      <c r="C130" s="17">
        <v>5</v>
      </c>
      <c r="D130" s="17" t="s">
        <v>35</v>
      </c>
      <c r="E130" s="18"/>
      <c r="F130" s="17" t="str">
        <f>IF(ISBLANK(E130),"", PRODUCT(C130,E130))</f>
        <v/>
      </c>
    </row>
    <row r="131" spans="1:6" x14ac:dyDescent="0.25">
      <c r="A131" s="17" t="s">
        <v>175</v>
      </c>
      <c r="B131" s="25" t="s">
        <v>134</v>
      </c>
      <c r="C131" s="17"/>
      <c r="D131" s="17"/>
      <c r="E131" s="17"/>
      <c r="F131" s="17"/>
    </row>
    <row r="132" spans="1:6" x14ac:dyDescent="0.25">
      <c r="A132" s="17" t="s">
        <v>176</v>
      </c>
      <c r="B132" s="25" t="s">
        <v>39</v>
      </c>
      <c r="C132" s="17"/>
      <c r="D132" s="17"/>
      <c r="E132" s="17"/>
      <c r="F132" s="17"/>
    </row>
    <row r="133" spans="1:6" x14ac:dyDescent="0.25">
      <c r="A133" s="17" t="s">
        <v>177</v>
      </c>
      <c r="B133" s="25" t="s">
        <v>137</v>
      </c>
      <c r="C133" s="17"/>
      <c r="D133" s="17"/>
      <c r="E133" s="17"/>
      <c r="F133" s="17"/>
    </row>
    <row r="134" spans="1:6" x14ac:dyDescent="0.25">
      <c r="A134" s="17" t="s">
        <v>178</v>
      </c>
      <c r="B134" s="25" t="s">
        <v>139</v>
      </c>
      <c r="C134" s="17"/>
      <c r="D134" s="17"/>
      <c r="E134" s="17"/>
      <c r="F134" s="17"/>
    </row>
    <row r="135" spans="1:6" x14ac:dyDescent="0.25">
      <c r="A135" s="17" t="s">
        <v>179</v>
      </c>
      <c r="B135" s="25" t="s">
        <v>180</v>
      </c>
      <c r="C135" s="17"/>
      <c r="D135" s="17"/>
      <c r="E135" s="17"/>
      <c r="F135" s="17"/>
    </row>
    <row r="136" spans="1:6" x14ac:dyDescent="0.25">
      <c r="A136" s="17" t="s">
        <v>181</v>
      </c>
      <c r="B136" s="25" t="s">
        <v>143</v>
      </c>
      <c r="C136" s="17"/>
      <c r="D136" s="17"/>
      <c r="E136" s="17"/>
      <c r="F136" s="17"/>
    </row>
    <row r="137" spans="1:6" x14ac:dyDescent="0.25">
      <c r="A137" s="17" t="s">
        <v>182</v>
      </c>
      <c r="B137" s="25" t="s">
        <v>145</v>
      </c>
      <c r="C137" s="17"/>
      <c r="D137" s="17"/>
      <c r="E137" s="17"/>
      <c r="F137" s="17"/>
    </row>
    <row r="138" spans="1:6" x14ac:dyDescent="0.25">
      <c r="A138" s="17" t="s">
        <v>183</v>
      </c>
      <c r="B138" s="25" t="s">
        <v>167</v>
      </c>
      <c r="C138" s="17"/>
      <c r="D138" s="17"/>
      <c r="E138" s="17"/>
      <c r="F138" s="17"/>
    </row>
    <row r="139" spans="1:6" x14ac:dyDescent="0.25">
      <c r="A139" s="17" t="s">
        <v>184</v>
      </c>
      <c r="B139" s="25" t="s">
        <v>149</v>
      </c>
      <c r="C139" s="17"/>
      <c r="D139" s="17"/>
      <c r="E139" s="17"/>
      <c r="F139" s="17"/>
    </row>
    <row r="140" spans="1:6" x14ac:dyDescent="0.25">
      <c r="A140" s="17" t="s">
        <v>185</v>
      </c>
      <c r="B140" s="25" t="s">
        <v>151</v>
      </c>
      <c r="C140" s="17"/>
      <c r="D140" s="17"/>
      <c r="E140" s="17"/>
      <c r="F140" s="17"/>
    </row>
    <row r="141" spans="1:6" ht="30" x14ac:dyDescent="0.25">
      <c r="A141" s="17" t="s">
        <v>186</v>
      </c>
      <c r="B141" s="25" t="s">
        <v>93</v>
      </c>
      <c r="C141" s="17"/>
      <c r="D141" s="17"/>
      <c r="E141" s="17"/>
      <c r="F141" s="17"/>
    </row>
    <row r="142" spans="1:6" x14ac:dyDescent="0.25">
      <c r="A142" s="17" t="s">
        <v>187</v>
      </c>
      <c r="B142" s="25" t="s">
        <v>154</v>
      </c>
      <c r="C142" s="17"/>
      <c r="D142" s="17"/>
      <c r="E142" s="17"/>
      <c r="F142" s="17"/>
    </row>
    <row r="143" spans="1:6" x14ac:dyDescent="0.25">
      <c r="A143" s="17" t="s">
        <v>188</v>
      </c>
      <c r="B143" s="25" t="s">
        <v>43</v>
      </c>
      <c r="C143" s="17"/>
      <c r="D143" s="17"/>
      <c r="E143" s="17"/>
      <c r="F143" s="17"/>
    </row>
    <row r="144" spans="1:6" x14ac:dyDescent="0.25">
      <c r="A144" s="17" t="s">
        <v>189</v>
      </c>
      <c r="B144" s="25" t="s">
        <v>190</v>
      </c>
      <c r="C144" s="17">
        <v>5</v>
      </c>
      <c r="D144" s="17" t="s">
        <v>35</v>
      </c>
      <c r="E144" s="18"/>
      <c r="F144" s="17" t="str">
        <f>IF(ISBLANK(E144),"", PRODUCT(C144,E144))</f>
        <v/>
      </c>
    </row>
    <row r="145" spans="1:6" x14ac:dyDescent="0.25">
      <c r="A145" s="17" t="s">
        <v>191</v>
      </c>
      <c r="B145" s="25" t="s">
        <v>134</v>
      </c>
      <c r="C145" s="17"/>
      <c r="D145" s="17"/>
      <c r="E145" s="17"/>
      <c r="F145" s="17"/>
    </row>
    <row r="146" spans="1:6" x14ac:dyDescent="0.25">
      <c r="A146" s="17" t="s">
        <v>192</v>
      </c>
      <c r="B146" s="25" t="s">
        <v>160</v>
      </c>
      <c r="C146" s="17"/>
      <c r="D146" s="17"/>
      <c r="E146" s="17"/>
      <c r="F146" s="17"/>
    </row>
    <row r="147" spans="1:6" x14ac:dyDescent="0.25">
      <c r="A147" s="17" t="s">
        <v>193</v>
      </c>
      <c r="B147" s="25" t="s">
        <v>137</v>
      </c>
      <c r="C147" s="17"/>
      <c r="D147" s="17"/>
      <c r="E147" s="17"/>
      <c r="F147" s="17"/>
    </row>
    <row r="148" spans="1:6" x14ac:dyDescent="0.25">
      <c r="A148" s="17" t="s">
        <v>194</v>
      </c>
      <c r="B148" s="25" t="s">
        <v>139</v>
      </c>
      <c r="C148" s="17"/>
      <c r="D148" s="17"/>
      <c r="E148" s="17"/>
      <c r="F148" s="17"/>
    </row>
    <row r="149" spans="1:6" x14ac:dyDescent="0.25">
      <c r="A149" s="17" t="s">
        <v>195</v>
      </c>
      <c r="B149" s="25" t="s">
        <v>196</v>
      </c>
      <c r="C149" s="17"/>
      <c r="D149" s="17"/>
      <c r="E149" s="17"/>
      <c r="F149" s="17"/>
    </row>
    <row r="150" spans="1:6" x14ac:dyDescent="0.25">
      <c r="A150" s="17" t="s">
        <v>197</v>
      </c>
      <c r="B150" s="25" t="s">
        <v>143</v>
      </c>
      <c r="C150" s="17"/>
      <c r="D150" s="17"/>
      <c r="E150" s="17"/>
      <c r="F150" s="17"/>
    </row>
    <row r="151" spans="1:6" x14ac:dyDescent="0.25">
      <c r="A151" s="17" t="s">
        <v>198</v>
      </c>
      <c r="B151" s="25" t="s">
        <v>145</v>
      </c>
      <c r="C151" s="17"/>
      <c r="D151" s="17"/>
      <c r="E151" s="17"/>
      <c r="F151" s="17"/>
    </row>
    <row r="152" spans="1:6" x14ac:dyDescent="0.25">
      <c r="A152" s="17" t="s">
        <v>199</v>
      </c>
      <c r="B152" s="25" t="s">
        <v>167</v>
      </c>
      <c r="C152" s="17"/>
      <c r="D152" s="17"/>
      <c r="E152" s="17"/>
      <c r="F152" s="17"/>
    </row>
    <row r="153" spans="1:6" x14ac:dyDescent="0.25">
      <c r="A153" s="17" t="s">
        <v>200</v>
      </c>
      <c r="B153" s="25" t="s">
        <v>149</v>
      </c>
      <c r="C153" s="17"/>
      <c r="D153" s="17"/>
      <c r="E153" s="17"/>
      <c r="F153" s="17"/>
    </row>
    <row r="154" spans="1:6" x14ac:dyDescent="0.25">
      <c r="A154" s="17" t="s">
        <v>201</v>
      </c>
      <c r="B154" s="25" t="s">
        <v>151</v>
      </c>
      <c r="C154" s="17"/>
      <c r="D154" s="17"/>
      <c r="E154" s="17"/>
      <c r="F154" s="17"/>
    </row>
    <row r="155" spans="1:6" ht="30" x14ac:dyDescent="0.25">
      <c r="A155" s="17" t="s">
        <v>202</v>
      </c>
      <c r="B155" s="25" t="s">
        <v>93</v>
      </c>
      <c r="C155" s="17"/>
      <c r="D155" s="17"/>
      <c r="E155" s="17"/>
      <c r="F155" s="17"/>
    </row>
    <row r="156" spans="1:6" x14ac:dyDescent="0.25">
      <c r="A156" s="17" t="s">
        <v>203</v>
      </c>
      <c r="B156" s="25" t="s">
        <v>154</v>
      </c>
      <c r="C156" s="17"/>
      <c r="D156" s="17"/>
      <c r="E156" s="17"/>
      <c r="F156" s="17"/>
    </row>
    <row r="157" spans="1:6" x14ac:dyDescent="0.25">
      <c r="A157" s="17" t="s">
        <v>204</v>
      </c>
      <c r="B157" s="25" t="s">
        <v>43</v>
      </c>
      <c r="C157" s="17"/>
      <c r="D157" s="17"/>
      <c r="E157" s="17"/>
      <c r="F157" s="17"/>
    </row>
    <row r="158" spans="1:6" x14ac:dyDescent="0.25">
      <c r="A158" s="17" t="s">
        <v>205</v>
      </c>
      <c r="B158" s="25" t="s">
        <v>206</v>
      </c>
      <c r="C158" s="17">
        <v>5</v>
      </c>
      <c r="D158" s="17" t="s">
        <v>35</v>
      </c>
      <c r="E158" s="18"/>
      <c r="F158" s="17" t="str">
        <f>IF(ISBLANK(E158),"", PRODUCT(C158,E158))</f>
        <v/>
      </c>
    </row>
    <row r="159" spans="1:6" x14ac:dyDescent="0.25">
      <c r="A159" s="17" t="s">
        <v>207</v>
      </c>
      <c r="B159" s="25" t="s">
        <v>134</v>
      </c>
      <c r="C159" s="17"/>
      <c r="D159" s="17"/>
      <c r="E159" s="17"/>
      <c r="F159" s="17"/>
    </row>
    <row r="160" spans="1:6" x14ac:dyDescent="0.25">
      <c r="A160" s="17" t="s">
        <v>208</v>
      </c>
      <c r="B160" s="25" t="s">
        <v>39</v>
      </c>
      <c r="C160" s="17"/>
      <c r="D160" s="17"/>
      <c r="E160" s="17"/>
      <c r="F160" s="17"/>
    </row>
    <row r="161" spans="1:6" x14ac:dyDescent="0.25">
      <c r="A161" s="17" t="s">
        <v>209</v>
      </c>
      <c r="B161" s="25" t="s">
        <v>210</v>
      </c>
      <c r="C161" s="17"/>
      <c r="D161" s="17"/>
      <c r="E161" s="17"/>
      <c r="F161" s="17"/>
    </row>
    <row r="162" spans="1:6" x14ac:dyDescent="0.25">
      <c r="A162" s="17" t="s">
        <v>211</v>
      </c>
      <c r="B162" s="25" t="s">
        <v>139</v>
      </c>
      <c r="C162" s="17"/>
      <c r="D162" s="17"/>
      <c r="E162" s="17"/>
      <c r="F162" s="17"/>
    </row>
    <row r="163" spans="1:6" x14ac:dyDescent="0.25">
      <c r="A163" s="17" t="s">
        <v>212</v>
      </c>
      <c r="B163" s="25" t="s">
        <v>213</v>
      </c>
      <c r="C163" s="17"/>
      <c r="D163" s="17"/>
      <c r="E163" s="17"/>
      <c r="F163" s="17"/>
    </row>
    <row r="164" spans="1:6" x14ac:dyDescent="0.25">
      <c r="A164" s="17" t="s">
        <v>214</v>
      </c>
      <c r="B164" s="25" t="s">
        <v>215</v>
      </c>
      <c r="C164" s="17"/>
      <c r="D164" s="17"/>
      <c r="E164" s="17"/>
      <c r="F164" s="17"/>
    </row>
    <row r="165" spans="1:6" x14ac:dyDescent="0.25">
      <c r="A165" s="17" t="s">
        <v>216</v>
      </c>
      <c r="B165" s="25" t="s">
        <v>145</v>
      </c>
      <c r="C165" s="17"/>
      <c r="D165" s="17"/>
      <c r="E165" s="17"/>
      <c r="F165" s="17"/>
    </row>
    <row r="166" spans="1:6" x14ac:dyDescent="0.25">
      <c r="A166" s="17" t="s">
        <v>217</v>
      </c>
      <c r="B166" s="25" t="s">
        <v>167</v>
      </c>
      <c r="C166" s="17"/>
      <c r="D166" s="17"/>
      <c r="E166" s="17"/>
      <c r="F166" s="17"/>
    </row>
    <row r="167" spans="1:6" x14ac:dyDescent="0.25">
      <c r="A167" s="17" t="s">
        <v>218</v>
      </c>
      <c r="B167" s="25" t="s">
        <v>149</v>
      </c>
      <c r="C167" s="17"/>
      <c r="D167" s="17"/>
      <c r="E167" s="17"/>
      <c r="F167" s="17"/>
    </row>
    <row r="168" spans="1:6" x14ac:dyDescent="0.25">
      <c r="A168" s="17" t="s">
        <v>219</v>
      </c>
      <c r="B168" s="25" t="s">
        <v>151</v>
      </c>
      <c r="C168" s="17"/>
      <c r="D168" s="17"/>
      <c r="E168" s="17"/>
      <c r="F168" s="17"/>
    </row>
    <row r="169" spans="1:6" ht="30" x14ac:dyDescent="0.25">
      <c r="A169" s="17" t="s">
        <v>220</v>
      </c>
      <c r="B169" s="25" t="s">
        <v>93</v>
      </c>
      <c r="C169" s="17"/>
      <c r="D169" s="17"/>
      <c r="E169" s="17"/>
      <c r="F169" s="17"/>
    </row>
    <row r="170" spans="1:6" x14ac:dyDescent="0.25">
      <c r="A170" s="17" t="s">
        <v>221</v>
      </c>
      <c r="B170" s="25" t="s">
        <v>154</v>
      </c>
      <c r="C170" s="17"/>
      <c r="D170" s="17"/>
      <c r="E170" s="17"/>
      <c r="F170" s="17"/>
    </row>
    <row r="171" spans="1:6" x14ac:dyDescent="0.25">
      <c r="A171" s="17" t="s">
        <v>222</v>
      </c>
      <c r="B171" s="25" t="s">
        <v>43</v>
      </c>
      <c r="C171" s="17"/>
      <c r="D171" s="17"/>
      <c r="E171" s="17"/>
      <c r="F171" s="17"/>
    </row>
    <row r="172" spans="1:6" x14ac:dyDescent="0.25">
      <c r="A172" s="17" t="s">
        <v>223</v>
      </c>
      <c r="B172" s="25" t="s">
        <v>224</v>
      </c>
      <c r="C172" s="17">
        <v>50</v>
      </c>
      <c r="D172" s="17" t="s">
        <v>225</v>
      </c>
      <c r="E172" s="18"/>
      <c r="F172" s="17" t="str">
        <f>IF(ISBLANK(E172),"", PRODUCT(C172,E172))</f>
        <v/>
      </c>
    </row>
    <row r="173" spans="1:6" x14ac:dyDescent="0.25">
      <c r="A173" s="17" t="s">
        <v>226</v>
      </c>
      <c r="B173" s="25" t="s">
        <v>227</v>
      </c>
      <c r="C173" s="17"/>
      <c r="D173" s="17"/>
      <c r="E173" s="17"/>
      <c r="F173" s="17"/>
    </row>
    <row r="174" spans="1:6" x14ac:dyDescent="0.25">
      <c r="A174" s="17" t="s">
        <v>228</v>
      </c>
      <c r="B174" s="25" t="s">
        <v>37</v>
      </c>
      <c r="C174" s="17"/>
      <c r="D174" s="17"/>
      <c r="E174" s="17"/>
      <c r="F174" s="17"/>
    </row>
    <row r="175" spans="1:6" x14ac:dyDescent="0.25">
      <c r="A175" s="17" t="s">
        <v>229</v>
      </c>
      <c r="B175" s="25" t="s">
        <v>39</v>
      </c>
      <c r="C175" s="17"/>
      <c r="D175" s="17"/>
      <c r="E175" s="17"/>
      <c r="F175" s="17"/>
    </row>
    <row r="176" spans="1:6" x14ac:dyDescent="0.25">
      <c r="A176" s="17" t="s">
        <v>230</v>
      </c>
      <c r="B176" s="25" t="s">
        <v>231</v>
      </c>
      <c r="C176" s="17"/>
      <c r="D176" s="17"/>
      <c r="E176" s="17"/>
      <c r="F176" s="17"/>
    </row>
    <row r="177" spans="1:6" x14ac:dyDescent="0.25">
      <c r="A177" s="17" t="s">
        <v>232</v>
      </c>
      <c r="B177" s="25" t="s">
        <v>233</v>
      </c>
      <c r="C177" s="17"/>
      <c r="D177" s="17"/>
      <c r="E177" s="17"/>
      <c r="F177" s="17"/>
    </row>
    <row r="178" spans="1:6" x14ac:dyDescent="0.25">
      <c r="A178" s="17" t="s">
        <v>234</v>
      </c>
      <c r="B178" s="25" t="s">
        <v>43</v>
      </c>
      <c r="C178" s="17"/>
      <c r="D178" s="17"/>
      <c r="E178" s="17"/>
      <c r="F178" s="17"/>
    </row>
    <row r="179" spans="1:6" x14ac:dyDescent="0.25">
      <c r="A179" s="17" t="s">
        <v>235</v>
      </c>
      <c r="B179" s="25" t="s">
        <v>236</v>
      </c>
      <c r="C179" s="17">
        <v>10</v>
      </c>
      <c r="D179" s="17" t="s">
        <v>225</v>
      </c>
      <c r="E179" s="18"/>
      <c r="F179" s="17" t="str">
        <f>IF(ISBLANK(E179),"", PRODUCT(C179,E179))</f>
        <v/>
      </c>
    </row>
    <row r="180" spans="1:6" x14ac:dyDescent="0.25">
      <c r="A180" s="17" t="s">
        <v>237</v>
      </c>
      <c r="B180" s="25" t="s">
        <v>238</v>
      </c>
      <c r="C180" s="17"/>
      <c r="D180" s="17"/>
      <c r="E180" s="17"/>
      <c r="F180" s="17"/>
    </row>
    <row r="181" spans="1:6" x14ac:dyDescent="0.25">
      <c r="A181" s="17" t="s">
        <v>239</v>
      </c>
      <c r="B181" s="25" t="s">
        <v>240</v>
      </c>
      <c r="C181" s="17"/>
      <c r="D181" s="17"/>
      <c r="E181" s="17"/>
      <c r="F181" s="17"/>
    </row>
    <row r="182" spans="1:6" x14ac:dyDescent="0.25">
      <c r="A182" s="17" t="s">
        <v>241</v>
      </c>
      <c r="B182" s="25" t="s">
        <v>242</v>
      </c>
      <c r="C182" s="17"/>
      <c r="D182" s="17"/>
      <c r="E182" s="17"/>
      <c r="F182" s="17"/>
    </row>
    <row r="183" spans="1:6" x14ac:dyDescent="0.25">
      <c r="A183" s="17" t="s">
        <v>243</v>
      </c>
      <c r="B183" s="25" t="s">
        <v>244</v>
      </c>
      <c r="C183" s="17"/>
      <c r="D183" s="17"/>
      <c r="E183" s="17"/>
      <c r="F183" s="17"/>
    </row>
    <row r="184" spans="1:6" x14ac:dyDescent="0.25">
      <c r="A184" s="17" t="s">
        <v>245</v>
      </c>
      <c r="B184" s="25" t="s">
        <v>43</v>
      </c>
      <c r="C184" s="17"/>
      <c r="D184" s="17"/>
      <c r="E184" s="17"/>
      <c r="F184" s="17"/>
    </row>
    <row r="185" spans="1:6" x14ac:dyDescent="0.25">
      <c r="A185" s="17" t="s">
        <v>246</v>
      </c>
      <c r="B185" s="25" t="s">
        <v>247</v>
      </c>
      <c r="C185" s="17">
        <v>10</v>
      </c>
      <c r="D185" s="17" t="s">
        <v>225</v>
      </c>
      <c r="E185" s="18"/>
      <c r="F185" s="17" t="str">
        <f>IF(ISBLANK(E185),"", PRODUCT(C185,E185))</f>
        <v/>
      </c>
    </row>
    <row r="186" spans="1:6" x14ac:dyDescent="0.25">
      <c r="A186" s="17" t="s">
        <v>248</v>
      </c>
      <c r="B186" s="25" t="s">
        <v>238</v>
      </c>
      <c r="C186" s="17"/>
      <c r="D186" s="17"/>
      <c r="E186" s="17"/>
      <c r="F186" s="17"/>
    </row>
    <row r="187" spans="1:6" x14ac:dyDescent="0.25">
      <c r="A187" s="17" t="s">
        <v>249</v>
      </c>
      <c r="B187" s="25" t="s">
        <v>240</v>
      </c>
      <c r="C187" s="17"/>
      <c r="D187" s="17"/>
      <c r="E187" s="17"/>
      <c r="F187" s="17"/>
    </row>
    <row r="188" spans="1:6" x14ac:dyDescent="0.25">
      <c r="A188" s="17" t="s">
        <v>250</v>
      </c>
      <c r="B188" s="25" t="s">
        <v>251</v>
      </c>
      <c r="C188" s="17"/>
      <c r="D188" s="17"/>
      <c r="E188" s="17"/>
      <c r="F188" s="17"/>
    </row>
    <row r="189" spans="1:6" x14ac:dyDescent="0.25">
      <c r="A189" s="17" t="s">
        <v>252</v>
      </c>
      <c r="B189" s="25" t="s">
        <v>253</v>
      </c>
      <c r="C189" s="17"/>
      <c r="D189" s="17"/>
      <c r="E189" s="17"/>
      <c r="F189" s="17"/>
    </row>
    <row r="190" spans="1:6" x14ac:dyDescent="0.25">
      <c r="A190" s="17" t="s">
        <v>254</v>
      </c>
      <c r="B190" s="25" t="s">
        <v>242</v>
      </c>
      <c r="C190" s="17"/>
      <c r="D190" s="17"/>
      <c r="E190" s="17"/>
      <c r="F190" s="17"/>
    </row>
    <row r="191" spans="1:6" x14ac:dyDescent="0.25">
      <c r="A191" s="17" t="s">
        <v>255</v>
      </c>
      <c r="B191" s="25" t="s">
        <v>244</v>
      </c>
      <c r="C191" s="17"/>
      <c r="D191" s="17"/>
      <c r="E191" s="17"/>
      <c r="F191" s="17"/>
    </row>
    <row r="192" spans="1:6" x14ac:dyDescent="0.25">
      <c r="A192" s="17" t="s">
        <v>256</v>
      </c>
      <c r="B192" s="25" t="s">
        <v>43</v>
      </c>
      <c r="C192" s="17"/>
      <c r="D192" s="17"/>
      <c r="E192" s="17"/>
      <c r="F192" s="17"/>
    </row>
    <row r="193" spans="1:6" x14ac:dyDescent="0.25">
      <c r="A193" s="17" t="s">
        <v>257</v>
      </c>
      <c r="B193" s="25" t="s">
        <v>258</v>
      </c>
      <c r="C193" s="17">
        <v>10</v>
      </c>
      <c r="D193" s="17" t="s">
        <v>225</v>
      </c>
      <c r="E193" s="18"/>
      <c r="F193" s="17" t="str">
        <f>IF(ISBLANK(E193),"", PRODUCT(C193,E193))</f>
        <v/>
      </c>
    </row>
    <row r="194" spans="1:6" x14ac:dyDescent="0.25">
      <c r="A194" s="17" t="s">
        <v>259</v>
      </c>
      <c r="B194" s="25" t="s">
        <v>238</v>
      </c>
      <c r="C194" s="17"/>
      <c r="D194" s="17"/>
      <c r="E194" s="17"/>
      <c r="F194" s="17"/>
    </row>
    <row r="195" spans="1:6" x14ac:dyDescent="0.25">
      <c r="A195" s="17" t="s">
        <v>260</v>
      </c>
      <c r="B195" s="25" t="s">
        <v>240</v>
      </c>
      <c r="C195" s="17"/>
      <c r="D195" s="17"/>
      <c r="E195" s="17"/>
      <c r="F195" s="17"/>
    </row>
    <row r="196" spans="1:6" x14ac:dyDescent="0.25">
      <c r="A196" s="17" t="s">
        <v>261</v>
      </c>
      <c r="B196" s="25" t="s">
        <v>262</v>
      </c>
      <c r="C196" s="17"/>
      <c r="D196" s="17"/>
      <c r="E196" s="17"/>
      <c r="F196" s="17"/>
    </row>
    <row r="197" spans="1:6" x14ac:dyDescent="0.25">
      <c r="A197" s="17" t="s">
        <v>263</v>
      </c>
      <c r="B197" s="25" t="s">
        <v>242</v>
      </c>
      <c r="C197" s="17"/>
      <c r="D197" s="17"/>
      <c r="E197" s="17"/>
      <c r="F197" s="17"/>
    </row>
    <row r="198" spans="1:6" x14ac:dyDescent="0.25">
      <c r="A198" s="17" t="s">
        <v>264</v>
      </c>
      <c r="B198" s="25" t="s">
        <v>244</v>
      </c>
      <c r="C198" s="17"/>
      <c r="D198" s="17"/>
      <c r="E198" s="17"/>
      <c r="F198" s="17"/>
    </row>
    <row r="199" spans="1:6" x14ac:dyDescent="0.25">
      <c r="A199" s="17" t="s">
        <v>265</v>
      </c>
      <c r="B199" s="25" t="s">
        <v>43</v>
      </c>
      <c r="C199" s="17"/>
      <c r="D199" s="17"/>
      <c r="E199" s="17"/>
      <c r="F199" s="17"/>
    </row>
    <row r="200" spans="1:6" x14ac:dyDescent="0.25">
      <c r="A200" s="17" t="s">
        <v>266</v>
      </c>
      <c r="B200" s="25" t="s">
        <v>267</v>
      </c>
      <c r="C200" s="17">
        <v>10</v>
      </c>
      <c r="D200" s="17" t="s">
        <v>225</v>
      </c>
      <c r="E200" s="18"/>
      <c r="F200" s="17" t="str">
        <f>IF(ISBLANK(E200),"", PRODUCT(C200,E200))</f>
        <v/>
      </c>
    </row>
    <row r="201" spans="1:6" x14ac:dyDescent="0.25">
      <c r="A201" s="17" t="s">
        <v>268</v>
      </c>
      <c r="B201" s="25" t="s">
        <v>269</v>
      </c>
      <c r="C201" s="17"/>
      <c r="D201" s="17"/>
      <c r="E201" s="17"/>
      <c r="F201" s="17"/>
    </row>
    <row r="202" spans="1:6" x14ac:dyDescent="0.25">
      <c r="A202" s="17" t="s">
        <v>270</v>
      </c>
      <c r="B202" s="25" t="s">
        <v>39</v>
      </c>
      <c r="C202" s="17"/>
      <c r="D202" s="17"/>
      <c r="E202" s="17"/>
      <c r="F202" s="17"/>
    </row>
    <row r="203" spans="1:6" x14ac:dyDescent="0.25">
      <c r="A203" s="17" t="s">
        <v>271</v>
      </c>
      <c r="B203" s="25" t="s">
        <v>37</v>
      </c>
      <c r="C203" s="17"/>
      <c r="D203" s="17"/>
      <c r="E203" s="17"/>
      <c r="F203" s="17"/>
    </row>
    <row r="204" spans="1:6" x14ac:dyDescent="0.25">
      <c r="A204" s="17" t="s">
        <v>272</v>
      </c>
      <c r="B204" s="25" t="s">
        <v>273</v>
      </c>
      <c r="C204" s="17"/>
      <c r="D204" s="17"/>
      <c r="E204" s="17"/>
      <c r="F204" s="17"/>
    </row>
    <row r="205" spans="1:6" x14ac:dyDescent="0.25">
      <c r="A205" s="17" t="s">
        <v>274</v>
      </c>
      <c r="B205" s="25" t="s">
        <v>275</v>
      </c>
      <c r="C205" s="17">
        <v>10</v>
      </c>
      <c r="D205" s="17" t="s">
        <v>225</v>
      </c>
      <c r="E205" s="18"/>
      <c r="F205" s="17" t="str">
        <f>IF(ISBLANK(E205),"", PRODUCT(C205,E205))</f>
        <v/>
      </c>
    </row>
    <row r="206" spans="1:6" ht="12" customHeight="1" x14ac:dyDescent="0.25">
      <c r="A206" s="17" t="s">
        <v>276</v>
      </c>
      <c r="B206" s="25" t="s">
        <v>269</v>
      </c>
      <c r="C206" s="17"/>
      <c r="D206" s="17"/>
      <c r="E206" s="17"/>
      <c r="F206" s="17"/>
    </row>
    <row r="207" spans="1:6" x14ac:dyDescent="0.25">
      <c r="A207" s="17" t="s">
        <v>277</v>
      </c>
      <c r="B207" s="25" t="s">
        <v>39</v>
      </c>
      <c r="C207" s="17"/>
      <c r="D207" s="17"/>
      <c r="E207" s="17"/>
      <c r="F207" s="17"/>
    </row>
    <row r="208" spans="1:6" x14ac:dyDescent="0.25">
      <c r="A208" s="17" t="s">
        <v>278</v>
      </c>
      <c r="B208" s="25" t="s">
        <v>37</v>
      </c>
      <c r="C208" s="17"/>
      <c r="D208" s="17"/>
      <c r="E208" s="17"/>
      <c r="F208" s="17"/>
    </row>
    <row r="209" spans="1:7" x14ac:dyDescent="0.25">
      <c r="A209" s="17" t="s">
        <v>279</v>
      </c>
      <c r="B209" s="25" t="s">
        <v>273</v>
      </c>
      <c r="C209" s="17"/>
      <c r="D209" s="17"/>
      <c r="E209" s="17"/>
      <c r="F209" s="17"/>
    </row>
    <row r="210" spans="1:7" ht="24" customHeight="1" x14ac:dyDescent="0.25">
      <c r="A210" s="17" t="s">
        <v>280</v>
      </c>
      <c r="B210" s="25" t="s">
        <v>281</v>
      </c>
      <c r="C210" s="17">
        <v>30</v>
      </c>
      <c r="D210" s="17" t="s">
        <v>35</v>
      </c>
      <c r="E210" s="18"/>
      <c r="F210" s="17" t="str">
        <f>IF(ISBLANK(E210),"", PRODUCT(C210,E210))</f>
        <v/>
      </c>
    </row>
    <row r="211" spans="1:7" ht="30" x14ac:dyDescent="0.25">
      <c r="A211" s="17" t="s">
        <v>282</v>
      </c>
      <c r="B211" s="25" t="s">
        <v>283</v>
      </c>
      <c r="C211" s="17">
        <v>30</v>
      </c>
      <c r="D211" s="17" t="s">
        <v>35</v>
      </c>
      <c r="E211" s="18"/>
      <c r="F211" s="17" t="str">
        <f>IF(ISBLANK(E211),"", PRODUCT(C211,E211))</f>
        <v/>
      </c>
    </row>
    <row r="212" spans="1:7" x14ac:dyDescent="0.25">
      <c r="A212" s="17" t="s">
        <v>284</v>
      </c>
      <c r="B212" s="25" t="s">
        <v>285</v>
      </c>
      <c r="C212" s="17">
        <v>200</v>
      </c>
      <c r="D212" s="17" t="s">
        <v>286</v>
      </c>
      <c r="E212" s="18"/>
      <c r="F212" s="17" t="str">
        <f>IF(ISBLANK(E212),"", PRODUCT(C212,E212))</f>
        <v/>
      </c>
    </row>
    <row r="213" spans="1:7" x14ac:dyDescent="0.25">
      <c r="A213" s="17" t="s">
        <v>287</v>
      </c>
      <c r="B213" s="25" t="s">
        <v>288</v>
      </c>
      <c r="C213" s="17">
        <v>5</v>
      </c>
      <c r="D213" s="17" t="s">
        <v>289</v>
      </c>
      <c r="E213" s="18"/>
      <c r="F213" s="17" t="str">
        <f>IF(ISBLANK(E213),"", PRODUCT(C213,E213))</f>
        <v/>
      </c>
    </row>
    <row r="214" spans="1:7" x14ac:dyDescent="0.25">
      <c r="A214" s="17" t="s">
        <v>290</v>
      </c>
      <c r="B214" s="25" t="s">
        <v>291</v>
      </c>
      <c r="C214" s="17">
        <v>5</v>
      </c>
      <c r="D214" s="17" t="s">
        <v>289</v>
      </c>
      <c r="E214" s="18"/>
      <c r="F214" s="17" t="str">
        <f>IF(ISBLANK(E214),"", PRODUCT(C214,E214))</f>
        <v/>
      </c>
    </row>
    <row r="215" spans="1:7" x14ac:dyDescent="0.25">
      <c r="E215" s="16" t="s">
        <v>292</v>
      </c>
      <c r="F215" s="16" t="str">
        <f>IF((COUNT(C34:C214)&lt;&gt;COUNT(F34:F214)),"", ROUND(SUM(F34:F214),2))</f>
        <v/>
      </c>
      <c r="G215" s="14" t="str">
        <f>IF((COUNT(C34:C214)&lt;&gt;COUNT(F34:F214)),"Neužpildytos visų objektų kainos", "")</f>
        <v>Neužpildytos visų objektų kainos</v>
      </c>
    </row>
    <row r="216" spans="1:7" x14ac:dyDescent="0.25">
      <c r="C216" s="16" t="s">
        <v>293</v>
      </c>
      <c r="D216" s="19"/>
      <c r="E216" s="16" t="s">
        <v>294</v>
      </c>
      <c r="F216" s="16" t="str">
        <f>IF(OR(F215="",D216=""),"", ROUND(PRODUCT(D216,F215)/100,2))</f>
        <v/>
      </c>
      <c r="G216" s="14" t="str">
        <f>IF(D216="", "Nurodykite taikomą PVM dydį", "")</f>
        <v>Nurodykite taikomą PVM dydį</v>
      </c>
    </row>
    <row r="217" spans="1:7" x14ac:dyDescent="0.25">
      <c r="E217" s="16" t="s">
        <v>295</v>
      </c>
      <c r="F217" s="16">
        <f>IF(ISBLANK(F216), "", ROUND(SUM(F215:F216),2))</f>
        <v>0</v>
      </c>
    </row>
  </sheetData>
  <sheetProtection algorithmName="SHA-512" hashValue="srXRVlo74B0Pyi7RaFf8sgwadNgDmWZZez/vEgX/UgHN+0bmDVNyXT8dygicjVQNln0N9fp5R5sGHeaWDCp3oQ==" saltValue="qF5M+R0PtPg1TAYMKknzgA==" spinCount="100000" sheet="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pageSetup paperSize="9" scale="69"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3" t="s">
        <v>296</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70" t="s">
        <v>297</v>
      </c>
      <c r="B5" s="54"/>
      <c r="C5" s="52" t="s">
        <v>298</v>
      </c>
      <c r="D5" s="53"/>
      <c r="E5" s="54"/>
      <c r="F5" s="52" t="s">
        <v>299</v>
      </c>
      <c r="G5" s="53"/>
      <c r="H5" s="54"/>
      <c r="I5" s="52" t="s">
        <v>300</v>
      </c>
      <c r="J5" s="54"/>
      <c r="K5" s="9" t="s">
        <v>301</v>
      </c>
    </row>
    <row r="6" spans="1:11" ht="48.95" customHeight="1" x14ac:dyDescent="0.25">
      <c r="A6" s="46"/>
      <c r="B6" s="33"/>
      <c r="C6" s="47"/>
      <c r="D6" s="45"/>
      <c r="E6" s="33"/>
      <c r="F6" s="47"/>
      <c r="G6" s="45"/>
      <c r="H6" s="33"/>
      <c r="I6" s="47"/>
      <c r="J6" s="33"/>
      <c r="K6" s="20"/>
    </row>
    <row r="7" spans="1:11" ht="48.95" customHeight="1" x14ac:dyDescent="0.25">
      <c r="A7" s="46"/>
      <c r="B7" s="33"/>
      <c r="C7" s="47"/>
      <c r="D7" s="45"/>
      <c r="E7" s="33"/>
      <c r="F7" s="47"/>
      <c r="G7" s="45"/>
      <c r="H7" s="33"/>
      <c r="I7" s="47"/>
      <c r="J7" s="33"/>
      <c r="K7" s="20"/>
    </row>
    <row r="8" spans="1:11" ht="48.95" customHeight="1" x14ac:dyDescent="0.25">
      <c r="A8" s="46"/>
      <c r="B8" s="33"/>
      <c r="C8" s="47"/>
      <c r="D8" s="45"/>
      <c r="E8" s="33"/>
      <c r="F8" s="47"/>
      <c r="G8" s="45"/>
      <c r="H8" s="33"/>
      <c r="I8" s="47"/>
      <c r="J8" s="33"/>
      <c r="K8" s="20"/>
    </row>
    <row r="9" spans="1:11" ht="48.95" customHeight="1" x14ac:dyDescent="0.25">
      <c r="A9" s="46"/>
      <c r="B9" s="33"/>
      <c r="C9" s="47"/>
      <c r="D9" s="45"/>
      <c r="E9" s="33"/>
      <c r="F9" s="47"/>
      <c r="G9" s="45"/>
      <c r="H9" s="33"/>
      <c r="I9" s="47"/>
      <c r="J9" s="33"/>
      <c r="K9" s="20"/>
    </row>
    <row r="10" spans="1:11" ht="48.95" customHeight="1" x14ac:dyDescent="0.25">
      <c r="A10" s="46"/>
      <c r="B10" s="33"/>
      <c r="C10" s="47"/>
      <c r="D10" s="45"/>
      <c r="E10" s="33"/>
      <c r="F10" s="47"/>
      <c r="G10" s="45"/>
      <c r="H10" s="33"/>
      <c r="I10" s="47"/>
      <c r="J10" s="33"/>
      <c r="K10" s="20"/>
    </row>
    <row r="11" spans="1:11" ht="48.95" customHeight="1" x14ac:dyDescent="0.25">
      <c r="A11" s="46"/>
      <c r="B11" s="33"/>
      <c r="C11" s="47"/>
      <c r="D11" s="45"/>
      <c r="E11" s="33"/>
      <c r="F11" s="47"/>
      <c r="G11" s="45"/>
      <c r="H11" s="33"/>
      <c r="I11" s="47"/>
      <c r="J11" s="33"/>
      <c r="K11" s="20"/>
    </row>
    <row r="12" spans="1:11" ht="48.95" customHeight="1" x14ac:dyDescent="0.25">
      <c r="A12" s="46"/>
      <c r="B12" s="33"/>
      <c r="C12" s="47"/>
      <c r="D12" s="45"/>
      <c r="E12" s="33"/>
      <c r="F12" s="47"/>
      <c r="G12" s="45"/>
      <c r="H12" s="33"/>
      <c r="I12" s="47"/>
      <c r="J12" s="33"/>
      <c r="K12" s="20"/>
    </row>
    <row r="13" spans="1:11" ht="48.95" customHeight="1" x14ac:dyDescent="0.25">
      <c r="A13" s="46"/>
      <c r="B13" s="33"/>
      <c r="C13" s="47"/>
      <c r="D13" s="45"/>
      <c r="E13" s="33"/>
      <c r="F13" s="47"/>
      <c r="G13" s="45"/>
      <c r="H13" s="33"/>
      <c r="I13" s="47"/>
      <c r="J13" s="33"/>
      <c r="K13" s="20"/>
    </row>
    <row r="14" spans="1:11" ht="48.95" customHeight="1" x14ac:dyDescent="0.25">
      <c r="A14" s="46"/>
      <c r="B14" s="33"/>
      <c r="C14" s="47"/>
      <c r="D14" s="45"/>
      <c r="E14" s="33"/>
      <c r="F14" s="47"/>
      <c r="G14" s="45"/>
      <c r="H14" s="33"/>
      <c r="I14" s="47"/>
      <c r="J14" s="33"/>
      <c r="K14" s="20"/>
    </row>
    <row r="15" spans="1:11" ht="48" customHeight="1" thickBot="1" x14ac:dyDescent="0.3">
      <c r="A15" s="72"/>
      <c r="B15" s="60"/>
      <c r="C15" s="65"/>
      <c r="D15" s="59"/>
      <c r="E15" s="60"/>
      <c r="F15" s="65"/>
      <c r="G15" s="59"/>
      <c r="H15" s="60"/>
      <c r="I15" s="65"/>
      <c r="J15" s="60"/>
      <c r="K15" s="21"/>
    </row>
    <row r="16" spans="1:11" ht="18.95" customHeight="1" x14ac:dyDescent="0.25">
      <c r="A16" s="10"/>
      <c r="B16" s="10"/>
      <c r="C16" s="10"/>
      <c r="D16" s="10"/>
      <c r="E16" s="10"/>
      <c r="F16" s="10"/>
      <c r="G16" s="10"/>
      <c r="H16" s="10"/>
      <c r="I16" s="10"/>
      <c r="J16" s="10"/>
      <c r="K16" s="11"/>
    </row>
    <row r="17" spans="1:11" ht="48.95" customHeight="1" x14ac:dyDescent="0.25">
      <c r="A17" s="69" t="s">
        <v>302</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70" t="s">
        <v>28</v>
      </c>
      <c r="B19" s="54"/>
      <c r="C19" s="52" t="s">
        <v>298</v>
      </c>
      <c r="D19" s="53"/>
      <c r="E19" s="54"/>
      <c r="F19" s="52" t="s">
        <v>303</v>
      </c>
      <c r="G19" s="53"/>
      <c r="H19" s="54"/>
      <c r="I19" s="71" t="s">
        <v>300</v>
      </c>
      <c r="J19" s="68"/>
      <c r="K19" s="11"/>
    </row>
    <row r="20" spans="1:11" ht="48.95" customHeight="1" x14ac:dyDescent="0.25">
      <c r="A20" s="46"/>
      <c r="B20" s="33"/>
      <c r="C20" s="47"/>
      <c r="D20" s="45"/>
      <c r="E20" s="33"/>
      <c r="F20" s="47"/>
      <c r="G20" s="45"/>
      <c r="H20" s="33"/>
      <c r="I20" s="51"/>
      <c r="J20" s="50"/>
      <c r="K20" s="11"/>
    </row>
    <row r="21" spans="1:11" ht="48.95" customHeight="1" x14ac:dyDescent="0.25">
      <c r="A21" s="46"/>
      <c r="B21" s="33"/>
      <c r="C21" s="47"/>
      <c r="D21" s="45"/>
      <c r="E21" s="33"/>
      <c r="F21" s="47"/>
      <c r="G21" s="45"/>
      <c r="H21" s="33"/>
      <c r="I21" s="51"/>
      <c r="J21" s="50"/>
      <c r="K21" s="11"/>
    </row>
    <row r="22" spans="1:11" ht="48.95" customHeight="1" x14ac:dyDescent="0.25">
      <c r="A22" s="46"/>
      <c r="B22" s="33"/>
      <c r="C22" s="47"/>
      <c r="D22" s="45"/>
      <c r="E22" s="33"/>
      <c r="F22" s="47"/>
      <c r="G22" s="45"/>
      <c r="H22" s="33"/>
      <c r="I22" s="51"/>
      <c r="J22" s="50"/>
      <c r="K22" s="11"/>
    </row>
    <row r="23" spans="1:11" ht="48.95" customHeight="1" x14ac:dyDescent="0.25">
      <c r="A23" s="46"/>
      <c r="B23" s="33"/>
      <c r="C23" s="47"/>
      <c r="D23" s="45"/>
      <c r="E23" s="33"/>
      <c r="F23" s="47"/>
      <c r="G23" s="45"/>
      <c r="H23" s="33"/>
      <c r="I23" s="51"/>
      <c r="J23" s="50"/>
      <c r="K23" s="11"/>
    </row>
    <row r="24" spans="1:11" ht="48.95" customHeight="1" x14ac:dyDescent="0.25">
      <c r="A24" s="46"/>
      <c r="B24" s="33"/>
      <c r="C24" s="47"/>
      <c r="D24" s="45"/>
      <c r="E24" s="33"/>
      <c r="F24" s="47"/>
      <c r="G24" s="45"/>
      <c r="H24" s="33"/>
      <c r="I24" s="51"/>
      <c r="J24" s="50"/>
      <c r="K24" s="11"/>
    </row>
    <row r="25" spans="1:11" ht="48.95" customHeight="1" x14ac:dyDescent="0.25">
      <c r="A25" s="46"/>
      <c r="B25" s="33"/>
      <c r="C25" s="47"/>
      <c r="D25" s="45"/>
      <c r="E25" s="33"/>
      <c r="F25" s="47"/>
      <c r="G25" s="45"/>
      <c r="H25" s="33"/>
      <c r="I25" s="51"/>
      <c r="J25" s="50"/>
      <c r="K25" s="11"/>
    </row>
    <row r="26" spans="1:11" ht="48.95" customHeight="1" x14ac:dyDescent="0.25">
      <c r="A26" s="46"/>
      <c r="B26" s="33"/>
      <c r="C26" s="47"/>
      <c r="D26" s="45"/>
      <c r="E26" s="33"/>
      <c r="F26" s="47"/>
      <c r="G26" s="45"/>
      <c r="H26" s="33"/>
      <c r="I26" s="51"/>
      <c r="J26" s="50"/>
      <c r="K26" s="11"/>
    </row>
    <row r="27" spans="1:11" ht="48.95" customHeight="1" x14ac:dyDescent="0.25">
      <c r="A27" s="46"/>
      <c r="B27" s="33"/>
      <c r="C27" s="47"/>
      <c r="D27" s="45"/>
      <c r="E27" s="33"/>
      <c r="F27" s="47"/>
      <c r="G27" s="45"/>
      <c r="H27" s="33"/>
      <c r="I27" s="51"/>
      <c r="J27" s="50"/>
      <c r="K27" s="11"/>
    </row>
    <row r="28" spans="1:11" ht="48.95" customHeight="1" x14ac:dyDescent="0.25">
      <c r="A28" s="46"/>
      <c r="B28" s="33"/>
      <c r="C28" s="47"/>
      <c r="D28" s="45"/>
      <c r="E28" s="33"/>
      <c r="F28" s="47"/>
      <c r="G28" s="45"/>
      <c r="H28" s="33"/>
      <c r="I28" s="51"/>
      <c r="J28" s="50"/>
      <c r="K28" s="11"/>
    </row>
    <row r="29" spans="1:11" ht="48.95" customHeight="1" x14ac:dyDescent="0.25">
      <c r="A29" s="46"/>
      <c r="B29" s="33"/>
      <c r="C29" s="47"/>
      <c r="D29" s="45"/>
      <c r="E29" s="33"/>
      <c r="F29" s="47"/>
      <c r="G29" s="45"/>
      <c r="H29" s="33"/>
      <c r="I29" s="51"/>
      <c r="J29" s="50"/>
      <c r="K29" s="11"/>
    </row>
    <row r="31" spans="1:11" ht="33" customHeight="1" x14ac:dyDescent="0.25">
      <c r="A31" s="57"/>
      <c r="B31" s="28"/>
      <c r="C31" s="28"/>
      <c r="D31" s="28"/>
      <c r="E31" s="28"/>
      <c r="F31" s="28"/>
      <c r="G31" s="28"/>
      <c r="H31" s="28"/>
      <c r="I31" s="28"/>
      <c r="J31" s="28"/>
    </row>
    <row r="33" spans="1:10" ht="15.95" customHeight="1" x14ac:dyDescent="0.25">
      <c r="A33" s="56" t="s">
        <v>304</v>
      </c>
      <c r="B33" s="28"/>
      <c r="C33" s="28"/>
      <c r="D33" s="28"/>
      <c r="E33" s="28"/>
      <c r="F33" s="28"/>
      <c r="G33" s="28"/>
      <c r="H33" s="28"/>
      <c r="I33" s="28"/>
      <c r="J33" s="28"/>
    </row>
    <row r="34" spans="1:10" ht="15.95" customHeight="1" thickBot="1" x14ac:dyDescent="0.3"/>
    <row r="35" spans="1:10" ht="15.95" customHeight="1" x14ac:dyDescent="0.25">
      <c r="A35" s="8" t="s">
        <v>27</v>
      </c>
      <c r="B35" s="66" t="s">
        <v>305</v>
      </c>
      <c r="C35" s="53"/>
      <c r="D35" s="53"/>
      <c r="E35" s="53"/>
      <c r="F35" s="53"/>
      <c r="G35" s="54"/>
      <c r="H35" s="67" t="s">
        <v>306</v>
      </c>
      <c r="I35" s="53"/>
      <c r="J35" s="68"/>
    </row>
    <row r="36" spans="1:10" ht="48" customHeight="1" x14ac:dyDescent="0.25">
      <c r="A36" s="22" t="s">
        <v>307</v>
      </c>
      <c r="B36" s="48" t="s">
        <v>308</v>
      </c>
      <c r="C36" s="45"/>
      <c r="D36" s="45"/>
      <c r="E36" s="45"/>
      <c r="F36" s="45"/>
      <c r="G36" s="33"/>
      <c r="H36" s="49"/>
      <c r="I36" s="45"/>
      <c r="J36" s="50"/>
    </row>
    <row r="37" spans="1:10" ht="48" customHeight="1" x14ac:dyDescent="0.25">
      <c r="A37" s="22" t="s">
        <v>309</v>
      </c>
      <c r="B37" s="48" t="s">
        <v>310</v>
      </c>
      <c r="C37" s="45"/>
      <c r="D37" s="45"/>
      <c r="E37" s="45"/>
      <c r="F37" s="45"/>
      <c r="G37" s="33"/>
      <c r="H37" s="49"/>
      <c r="I37" s="45"/>
      <c r="J37" s="50"/>
    </row>
    <row r="38" spans="1:10" ht="48" customHeight="1" x14ac:dyDescent="0.25">
      <c r="A38" s="22" t="s">
        <v>311</v>
      </c>
      <c r="B38" s="48" t="s">
        <v>312</v>
      </c>
      <c r="C38" s="45"/>
      <c r="D38" s="45"/>
      <c r="E38" s="45"/>
      <c r="F38" s="45"/>
      <c r="G38" s="33"/>
      <c r="H38" s="49"/>
      <c r="I38" s="45"/>
      <c r="J38" s="50"/>
    </row>
    <row r="39" spans="1:10" ht="48" customHeight="1" x14ac:dyDescent="0.25">
      <c r="A39" s="23"/>
      <c r="B39" s="44"/>
      <c r="C39" s="45"/>
      <c r="D39" s="45"/>
      <c r="E39" s="45"/>
      <c r="F39" s="45"/>
      <c r="G39" s="33"/>
      <c r="H39" s="49"/>
      <c r="I39" s="45"/>
      <c r="J39" s="50"/>
    </row>
    <row r="40" spans="1:10" ht="48" customHeight="1" x14ac:dyDescent="0.25">
      <c r="A40" s="23"/>
      <c r="B40" s="44"/>
      <c r="C40" s="45"/>
      <c r="D40" s="45"/>
      <c r="E40" s="45"/>
      <c r="F40" s="45"/>
      <c r="G40" s="33"/>
      <c r="H40" s="49"/>
      <c r="I40" s="45"/>
      <c r="J40" s="50"/>
    </row>
    <row r="41" spans="1:10" ht="48" customHeight="1" x14ac:dyDescent="0.25">
      <c r="A41" s="23"/>
      <c r="B41" s="44"/>
      <c r="C41" s="45"/>
      <c r="D41" s="45"/>
      <c r="E41" s="45"/>
      <c r="F41" s="45"/>
      <c r="G41" s="33"/>
      <c r="H41" s="49"/>
      <c r="I41" s="45"/>
      <c r="J41" s="50"/>
    </row>
    <row r="42" spans="1:10" ht="48" customHeight="1" x14ac:dyDescent="0.25">
      <c r="A42" s="23"/>
      <c r="B42" s="44"/>
      <c r="C42" s="45"/>
      <c r="D42" s="45"/>
      <c r="E42" s="45"/>
      <c r="F42" s="45"/>
      <c r="G42" s="33"/>
      <c r="H42" s="49"/>
      <c r="I42" s="45"/>
      <c r="J42" s="50"/>
    </row>
    <row r="43" spans="1:10" ht="48" customHeight="1" x14ac:dyDescent="0.25">
      <c r="A43" s="23"/>
      <c r="B43" s="44"/>
      <c r="C43" s="45"/>
      <c r="D43" s="45"/>
      <c r="E43" s="45"/>
      <c r="F43" s="45"/>
      <c r="G43" s="33"/>
      <c r="H43" s="49"/>
      <c r="I43" s="45"/>
      <c r="J43" s="50"/>
    </row>
    <row r="44" spans="1:10" ht="48" customHeight="1" x14ac:dyDescent="0.25">
      <c r="A44" s="23"/>
      <c r="B44" s="44"/>
      <c r="C44" s="45"/>
      <c r="D44" s="45"/>
      <c r="E44" s="45"/>
      <c r="F44" s="45"/>
      <c r="G44" s="33"/>
      <c r="H44" s="49"/>
      <c r="I44" s="45"/>
      <c r="J44" s="50"/>
    </row>
    <row r="45" spans="1:10" ht="48" customHeight="1" x14ac:dyDescent="0.25">
      <c r="A45" s="23"/>
      <c r="B45" s="44"/>
      <c r="C45" s="45"/>
      <c r="D45" s="45"/>
      <c r="E45" s="45"/>
      <c r="F45" s="45"/>
      <c r="G45" s="33"/>
      <c r="H45" s="49"/>
      <c r="I45" s="45"/>
      <c r="J45" s="50"/>
    </row>
    <row r="46" spans="1:10" ht="48.95" customHeight="1" thickBot="1" x14ac:dyDescent="0.3">
      <c r="A46" s="24"/>
      <c r="B46" s="58"/>
      <c r="C46" s="59"/>
      <c r="D46" s="59"/>
      <c r="E46" s="59"/>
      <c r="F46" s="59"/>
      <c r="G46" s="60"/>
      <c r="H46" s="61"/>
      <c r="I46" s="62"/>
      <c r="J46" s="63"/>
    </row>
    <row r="48" spans="1:10" ht="102" customHeight="1" x14ac:dyDescent="0.25">
      <c r="A48" s="57" t="s">
        <v>313</v>
      </c>
      <c r="B48" s="28"/>
      <c r="C48" s="28"/>
      <c r="D48" s="28"/>
      <c r="E48" s="28"/>
      <c r="F48" s="28"/>
      <c r="G48" s="28"/>
      <c r="H48" s="28"/>
      <c r="I48" s="28"/>
      <c r="J48" s="28"/>
    </row>
    <row r="51" spans="1:10" x14ac:dyDescent="0.25">
      <c r="A51" s="64" t="s">
        <v>314</v>
      </c>
      <c r="B51" s="28"/>
      <c r="C51" s="28"/>
      <c r="D51" s="28"/>
      <c r="E51" s="55"/>
      <c r="F51" s="28"/>
      <c r="G51" s="28"/>
      <c r="H51" s="28"/>
      <c r="I51" s="28"/>
      <c r="J51" s="28"/>
    </row>
    <row r="53" spans="1:10" x14ac:dyDescent="0.25">
      <c r="A53" s="64" t="s">
        <v>315</v>
      </c>
      <c r="B53" s="28"/>
      <c r="C53" s="28"/>
      <c r="D53" s="28"/>
      <c r="E53" s="55"/>
      <c r="F53" s="28"/>
      <c r="G53" s="28"/>
      <c r="H53" s="28"/>
      <c r="I53" s="28"/>
      <c r="J53" s="28"/>
    </row>
    <row r="100" spans="1:1" ht="15.75" x14ac:dyDescent="0.25">
      <c r="A100" t="s">
        <v>316</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2025-11-14T11:43:18Z</cp:lastPrinted>
  <dcterms:created xsi:type="dcterms:W3CDTF">2023-04-04T12:16:45Z</dcterms:created>
  <dcterms:modified xsi:type="dcterms:W3CDTF">2025-11-14T11:43:26Z</dcterms:modified>
</cp:coreProperties>
</file>