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antariskes-my.sharepoint.com/personal/egidijus_taliejunas_santa_lt/Documents/Desktop/11405 PD/"/>
    </mc:Choice>
  </mc:AlternateContent>
  <xr:revisionPtr revIDLastSave="13" documentId="10_ncr:0_{F7CCA975-5A51-4ECC-B132-44F9BBAF57D0}" xr6:coauthVersionLast="47" xr6:coauthVersionMax="47" xr10:uidLastSave="{864C33D8-DC43-40C4-A415-BB47844C12E5}"/>
  <bookViews>
    <workbookView xWindow="480" yWindow="765" windowWidth="27360" windowHeight="14715" xr2:uid="{E166AC88-70B5-4446-9026-3BB1F50F6DD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 i="1" l="1"/>
  <c r="O9" i="1" s="1"/>
  <c r="J9" i="1"/>
  <c r="K9" i="1" s="1"/>
  <c r="M8" i="1"/>
  <c r="O8" i="1" s="1"/>
  <c r="J8" i="1"/>
  <c r="K8" i="1" s="1"/>
  <c r="K10" i="1" s="1"/>
  <c r="O10" i="1" l="1"/>
  <c r="M10" i="1"/>
  <c r="J10" i="1"/>
</calcChain>
</file>

<file path=xl/sharedStrings.xml><?xml version="1.0" encoding="utf-8"?>
<sst xmlns="http://schemas.openxmlformats.org/spreadsheetml/2006/main" count="35" uniqueCount="31">
  <si>
    <t>VšĮ VUL Santaros klinikos</t>
  </si>
  <si>
    <t>TECHNINĖ SPECIFIKACIJA</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</si>
  <si>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</si>
  <si>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</si>
  <si>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</si>
  <si>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</si>
  <si>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</si>
  <si>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</si>
  <si>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</si>
  <si>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</si>
  <si>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Kiekis 12 mėn. </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</si>
  <si>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</si>
  <si>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</si>
  <si>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</si>
  <si>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</si>
  <si>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</si>
  <si>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</si>
  <si>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</si>
  <si>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</si>
  <si>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</si>
  <si>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</si>
  <si>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</si>
  <si>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Perkateteriniu būdu implantuojamas biologinis aortos vožtuvas su įvedimo sistema didelio diametro aortos vožtuvo žiedui</t>
  </si>
  <si>
    <t>33182220-7</t>
  </si>
  <si>
    <t>vnt.</t>
  </si>
  <si>
    <t>Perkateteriniu būdu implantuojamas balionu išplečiamas biologinis vožtuvas tinkantis aortos ir plaučių arterijos vožtuvui.</t>
  </si>
  <si>
    <t>Viso:</t>
  </si>
  <si>
    <t>Perkateteriniu būdu implantuojami biologiniai vožtuvai</t>
  </si>
  <si>
    <t>1) Pilnai sukomplektuotas rinkinys (savaime išsiplečiantis vožtuvas ir jo įvedimo sistema, reikiamo dydžio introdiuseris, implantavimui aortos vožtuvo pozicijoje). 2) Įvedamas per a. femoralis ir/arba a. subclavia ir/arba per tiesioginę aortos punkciją. 3) Galimybė repozicionuoti vožtuvą skleidimo metu. 4) Priemonės instrukcijoje turi būti nurodytas tinkamumas implantavimui į aortos vožtuvo poziciją: natyvinis aortos vožtuvas; dviburis aortos vožtuvas ir degeneravęs biologinis
protezas. 5) Supraanuliari vožtuvo lapelių pozicija, vožtuvo burės - kiaulės arba jaučio perikardo audiniai. 6) Anatominiai parametrai, kuriuos vožtuvas privalo padengti: 6.1) Mažiausias natyvinio vožtuvo žiedo diametras 17 ± 1 mm; 6.2) Didžiausias natyvinio vožtuvo žiedo diametras ne mažesnis negu 30 ± 1 mm; 6.3) Mažiausias natyvinio vožtuvo žiedo perimetras 54 ± 5 mm; 6.4) Didžiausias natyvinio vožtuvo žiedo perimetras ne mažesnis negu 93 ±2 mm. 7) Rentgenokontrastiniai žymekliai ties proksimaliniu vožtuvo galu, skirti implantavimo gylio bei pozicijos vainikinių arterijų atžvilgiu įvertinimui.</t>
  </si>
  <si>
    <r>
      <t xml:space="preserve">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                                                                                                                                                                                                                                                                                                                                                                                                                                                                                                              </t>
    </r>
    <r>
      <rPr>
        <sz val="11"/>
        <color rgb="FFFF0000"/>
        <rFont val="Times New Roman"/>
        <family val="1"/>
        <charset val="186"/>
      </rPr>
      <t xml:space="preserve">Garantinis terminas. Prekėms nustatomas Tiekėjo pasiūlytas arba Prekių gamintojo taikomas Garantinis terminas, tačiau bet kokiu atveju pristatymo metu galiojimo terminas turi būti ne trumpesnis nei 70% (septyniasdešimt procentų) priemonės galiojimo termino.  Garantinis terminas, skaičiuojamas nuo Prekių perdavimo–priėmimo akto ar Sąskaitos (kai Prekių perdavimo–priėmimo aktas nėra pasirašomas) pasirašymo dienos. </t>
    </r>
  </si>
  <si>
    <t>1) Pilnai sukomplektuotas rinkinys (balionu išsiplečiamas vožtuvas ir jo įvedimo sistema, implantavimui aortos vožtuvo pozicijoje). 2) Minimalus vožtuvo žiedo diametras 18 ± 2 mm. 3) Maksimalus vožtuvo žiedo diametras ne mažesnis negu 30 ± 2 mm. 4) Vožtuvo burės - kiaulės arba jaučio perikardo audiniai. 5) Anatominiai parametrai, kuriuos vožtuvas privalo padengti: 5.1) Mažiausias natyvinio vožtuvo žiedo diametras 19 ± 2mm; 5.2) Didžiausias natyvinio vožtuvo žiedo diametras ne mažesnis negu 27 ± 2 mm; 5.3) Mažiausias natyvinio vožtuvo žiedo perimetras 60 ± 3 mm; 5.4) Didžiausias natyvinio vožtuvo žiedo perimetras ne mažesnis negu 90 ± 3 mm. Priemonės instrukcijoje turi būti nurodytas tinkamumas implantavimui į  aortos ir plaučių arterijos vožtuvo poziciją. 6) Užtikrinant mažesnį įvedimo sistemos profilį, vožtuvas ant baliono užmaunamas aortoje. 7) Tiekėjas turi pateikti mokslinėje literatūroje publikuotus duomenis apie bent 5 metų priemone gydytų pacientų mirtingumo rodikius, tirtus multicentrinėse atsitikrinių imčių kontroliuojamose studijose.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</si>
</sst>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14"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
      <sz val="11"/>
      <color rgb="FFFF0000"/>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2" borderId="0" applyNumberFormat="0" applyBorder="0" applyAlignment="0" applyProtection="0"/>
    <xf numFmtId="0" fontId="1" fillId="0" borderId="0"/>
    <xf numFmtId="0" fontId="1" fillId="0" borderId="0"/>
  </cellStyleXfs>
  <cellXfs count="59">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center"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0" fontId="0" fillId="0" borderId="15" xfId="0" applyBorder="1" applyAlignment="1">
      <alignment horizontal="center" vertical="top"/>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4">
    <cellStyle name="Good" xfId="1" builtinId="26"/>
    <cellStyle name="Normal" xfId="0" builtinId="0"/>
    <cellStyle name="Normal 26 2" xfId="3" xr:uid="{DDEE6413-6689-4E06-B3FE-B05F2A509E10}"/>
    <cellStyle name="Normal 60" xfId="2" xr:uid="{BCE3DCFD-36F5-4AC7-8407-57F648AB82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AF412-EE76-4532-8B68-E4DEEC8B9349}">
  <sheetPr>
    <pageSetUpPr fitToPage="1"/>
  </sheetPr>
  <dimension ref="A1:U11"/>
  <sheetViews>
    <sheetView tabSelected="1" topLeftCell="A9" zoomScale="85" zoomScaleNormal="85" workbookViewId="0">
      <selection activeCell="C9" sqref="C9"/>
    </sheetView>
  </sheetViews>
  <sheetFormatPr defaultRowHeight="15" x14ac:dyDescent="0.25"/>
  <cols>
    <col min="1" max="1" width="8.28515625" style="9" customWidth="1"/>
    <col min="2" max="2" width="13.85546875" style="9" customWidth="1"/>
    <col min="3" max="3" width="22.140625" style="9" customWidth="1"/>
    <col min="4" max="4" width="13.28515625" style="9" customWidth="1"/>
    <col min="5" max="5" width="48" style="9" customWidth="1"/>
    <col min="6" max="6" width="10.7109375" style="10" customWidth="1"/>
    <col min="7" max="7" width="14" style="9" customWidth="1"/>
    <col min="8" max="8" width="11.28515625" style="10" customWidth="1"/>
    <col min="9" max="9" width="9.7109375" style="9" customWidth="1"/>
    <col min="10" max="10" width="14.42578125" style="10" customWidth="1"/>
    <col min="11" max="12" width="13.85546875" style="10" customWidth="1"/>
    <col min="13" max="13" width="13.42578125" style="10" customWidth="1"/>
    <col min="14" max="14" width="10.28515625" style="10" customWidth="1"/>
    <col min="15" max="15" width="14.85546875" style="10" customWidth="1"/>
    <col min="16" max="16" width="25.85546875" style="10" customWidth="1"/>
    <col min="17" max="17" width="18.42578125" style="10" customWidth="1"/>
    <col min="18" max="18" width="16" style="10" customWidth="1"/>
    <col min="19" max="19" width="21.28515625" style="10" customWidth="1"/>
    <col min="20" max="20" width="24" style="39" customWidth="1"/>
    <col min="21" max="21" width="20" style="9" customWidth="1"/>
    <col min="22" max="22" width="37.28515625" style="9" customWidth="1"/>
    <col min="23" max="16384" width="9.140625" style="9"/>
  </cols>
  <sheetData>
    <row r="1" spans="1:21" s="7" customFormat="1" ht="13.5" customHeight="1" x14ac:dyDescent="0.25">
      <c r="A1" s="1" t="s">
        <v>0</v>
      </c>
      <c r="B1" s="1"/>
      <c r="C1" s="2"/>
      <c r="D1" s="2"/>
      <c r="E1" s="3"/>
      <c r="F1" s="3"/>
      <c r="G1" s="4"/>
      <c r="H1" s="5"/>
      <c r="I1" s="5"/>
      <c r="J1" s="6"/>
    </row>
    <row r="2" spans="1:21" s="8" customFormat="1" ht="15.75" x14ac:dyDescent="0.25">
      <c r="A2" s="51" t="s">
        <v>1</v>
      </c>
      <c r="B2" s="51"/>
      <c r="C2" s="51"/>
      <c r="D2" s="51"/>
      <c r="E2" s="51"/>
      <c r="F2" s="51"/>
      <c r="G2" s="51"/>
      <c r="H2" s="51"/>
      <c r="I2" s="51"/>
      <c r="J2" s="51"/>
      <c r="K2" s="51"/>
      <c r="L2" s="51"/>
      <c r="M2" s="51"/>
      <c r="N2" s="51"/>
      <c r="O2" s="51"/>
      <c r="P2" s="51"/>
      <c r="Q2" s="51"/>
      <c r="R2" s="51"/>
      <c r="S2" s="51"/>
    </row>
    <row r="3" spans="1:21" s="8" customFormat="1" ht="15.75" x14ac:dyDescent="0.25">
      <c r="A3" s="52" t="s">
        <v>27</v>
      </c>
      <c r="B3" s="52"/>
      <c r="C3" s="52"/>
      <c r="D3" s="52"/>
      <c r="E3" s="52"/>
      <c r="F3" s="52"/>
      <c r="G3" s="52"/>
      <c r="H3" s="52"/>
      <c r="I3" s="52"/>
      <c r="J3" s="52"/>
      <c r="K3" s="52"/>
      <c r="L3" s="52"/>
      <c r="M3" s="52"/>
      <c r="N3" s="52"/>
      <c r="O3" s="52"/>
      <c r="P3" s="52"/>
      <c r="Q3" s="52"/>
      <c r="R3" s="52"/>
      <c r="S3" s="52"/>
    </row>
    <row r="4" spans="1:21" s="7" customFormat="1" ht="171" customHeight="1" x14ac:dyDescent="0.25">
      <c r="A4" s="53" t="s">
        <v>29</v>
      </c>
      <c r="B4" s="54"/>
      <c r="C4" s="54"/>
      <c r="D4" s="54"/>
      <c r="E4" s="54"/>
      <c r="F4" s="54"/>
      <c r="G4" s="54"/>
      <c r="H4" s="54"/>
      <c r="I4" s="54"/>
      <c r="J4" s="54"/>
      <c r="K4" s="54"/>
      <c r="L4" s="54"/>
      <c r="M4" s="54"/>
      <c r="N4" s="54"/>
      <c r="O4" s="54"/>
      <c r="P4" s="54"/>
      <c r="Q4" s="54"/>
      <c r="R4" s="54"/>
      <c r="S4" s="55"/>
    </row>
    <row r="5" spans="1:21" ht="15.75" thickBot="1" x14ac:dyDescent="0.3">
      <c r="E5" s="10"/>
      <c r="G5" s="10"/>
      <c r="I5" s="10"/>
      <c r="T5" s="7"/>
    </row>
    <row r="6" spans="1:21" ht="16.5" thickBot="1" x14ac:dyDescent="0.3">
      <c r="A6" s="56" t="s">
        <v>2</v>
      </c>
      <c r="B6" s="57"/>
      <c r="C6" s="57"/>
      <c r="D6" s="57"/>
      <c r="E6" s="57"/>
      <c r="F6" s="57"/>
      <c r="G6" s="57"/>
      <c r="H6" s="57"/>
      <c r="I6" s="57"/>
      <c r="J6" s="57"/>
      <c r="K6" s="57"/>
      <c r="L6" s="56" t="s">
        <v>3</v>
      </c>
      <c r="M6" s="57"/>
      <c r="N6" s="57"/>
      <c r="O6" s="57"/>
      <c r="P6" s="57"/>
      <c r="Q6" s="57"/>
      <c r="R6" s="58"/>
      <c r="S6" s="11"/>
      <c r="T6" s="7"/>
    </row>
    <row r="7" spans="1:21" ht="38.25" x14ac:dyDescent="0.25">
      <c r="A7" s="12" t="s">
        <v>4</v>
      </c>
      <c r="B7" s="13" t="s">
        <v>5</v>
      </c>
      <c r="C7" s="13" t="s">
        <v>6</v>
      </c>
      <c r="D7" s="13" t="s">
        <v>7</v>
      </c>
      <c r="E7" s="13" t="s">
        <v>8</v>
      </c>
      <c r="F7" s="13" t="s">
        <v>9</v>
      </c>
      <c r="G7" s="14" t="s">
        <v>10</v>
      </c>
      <c r="H7" s="15" t="s">
        <v>11</v>
      </c>
      <c r="I7" s="16" t="s">
        <v>12</v>
      </c>
      <c r="J7" s="15" t="s">
        <v>13</v>
      </c>
      <c r="K7" s="17" t="s">
        <v>14</v>
      </c>
      <c r="L7" s="18" t="s">
        <v>15</v>
      </c>
      <c r="M7" s="19" t="s">
        <v>16</v>
      </c>
      <c r="N7" s="20" t="s">
        <v>12</v>
      </c>
      <c r="O7" s="21" t="s">
        <v>17</v>
      </c>
      <c r="P7" s="22" t="s">
        <v>18</v>
      </c>
      <c r="Q7" s="22" t="s">
        <v>19</v>
      </c>
      <c r="R7" s="23" t="s">
        <v>20</v>
      </c>
      <c r="S7" s="24" t="s">
        <v>21</v>
      </c>
      <c r="T7" s="9"/>
    </row>
    <row r="8" spans="1:21" ht="330" x14ac:dyDescent="0.25">
      <c r="A8" s="25">
        <v>1</v>
      </c>
      <c r="B8" s="26"/>
      <c r="C8" s="27" t="s">
        <v>22</v>
      </c>
      <c r="D8" s="28" t="s">
        <v>23</v>
      </c>
      <c r="E8" s="27" t="s">
        <v>28</v>
      </c>
      <c r="F8" s="29" t="s">
        <v>24</v>
      </c>
      <c r="G8" s="30">
        <v>22</v>
      </c>
      <c r="H8" s="31">
        <v>12970</v>
      </c>
      <c r="I8" s="32">
        <v>5</v>
      </c>
      <c r="J8" s="31">
        <f t="shared" ref="J8:J9" si="0">+H8*G8</f>
        <v>285340</v>
      </c>
      <c r="K8" s="33">
        <f t="shared" ref="K8:K9" si="1">+J8*(1+I8/100)</f>
        <v>299607</v>
      </c>
      <c r="L8" s="34"/>
      <c r="M8" s="35">
        <f>+L8*G8</f>
        <v>0</v>
      </c>
      <c r="N8" s="35">
        <v>5</v>
      </c>
      <c r="O8" s="35">
        <f>+M8*(1+N8/100)</f>
        <v>0</v>
      </c>
      <c r="P8" s="36"/>
      <c r="Q8" s="36"/>
      <c r="R8" s="37"/>
      <c r="S8" s="38"/>
      <c r="U8" s="39"/>
    </row>
    <row r="9" spans="1:21" ht="330.75" thickBot="1" x14ac:dyDescent="0.3">
      <c r="A9" s="25">
        <v>2</v>
      </c>
      <c r="B9" s="26"/>
      <c r="C9" s="27" t="s">
        <v>25</v>
      </c>
      <c r="D9" s="40" t="s">
        <v>23</v>
      </c>
      <c r="E9" s="27" t="s">
        <v>30</v>
      </c>
      <c r="F9" s="29" t="s">
        <v>24</v>
      </c>
      <c r="G9" s="30">
        <v>51</v>
      </c>
      <c r="H9" s="31">
        <v>12970</v>
      </c>
      <c r="I9" s="32">
        <v>5</v>
      </c>
      <c r="J9" s="31">
        <f t="shared" si="0"/>
        <v>661470</v>
      </c>
      <c r="K9" s="33">
        <f t="shared" si="1"/>
        <v>694543.5</v>
      </c>
      <c r="L9" s="34"/>
      <c r="M9" s="35">
        <f t="shared" ref="M9" si="2">+L9*G9</f>
        <v>0</v>
      </c>
      <c r="N9" s="35">
        <v>5</v>
      </c>
      <c r="O9" s="35">
        <f t="shared" ref="O9" si="3">+M9*(1+N9/100)</f>
        <v>0</v>
      </c>
      <c r="P9" s="36"/>
      <c r="Q9" s="36"/>
      <c r="R9" s="37"/>
      <c r="S9" s="38"/>
      <c r="U9" s="39"/>
    </row>
    <row r="10" spans="1:21" ht="15.75" thickBot="1" x14ac:dyDescent="0.3">
      <c r="G10" s="41"/>
      <c r="I10" s="42" t="s">
        <v>26</v>
      </c>
      <c r="J10" s="43">
        <f>SUM(J8:J9)</f>
        <v>946810</v>
      </c>
      <c r="K10" s="44">
        <f>SUM(K8:K9)</f>
        <v>994150.5</v>
      </c>
      <c r="L10" s="45" t="s">
        <v>26</v>
      </c>
      <c r="M10" s="46">
        <f>SUM(M8:M9)</f>
        <v>0</v>
      </c>
      <c r="N10" s="47"/>
      <c r="O10" s="46">
        <f>SUM(O8:O9)</f>
        <v>0</v>
      </c>
      <c r="P10" s="48"/>
      <c r="Q10" s="48"/>
      <c r="R10" s="48"/>
      <c r="S10" s="49"/>
    </row>
    <row r="11" spans="1:21" x14ac:dyDescent="0.25">
      <c r="E11" s="50"/>
    </row>
  </sheetData>
  <mergeCells count="5">
    <mergeCell ref="A2:S2"/>
    <mergeCell ref="A3:S3"/>
    <mergeCell ref="A4:S4"/>
    <mergeCell ref="A6:K6"/>
    <mergeCell ref="L6:R6"/>
  </mergeCells>
  <pageMargins left="0.7" right="0.7" top="0.75" bottom="0.75" header="0.3" footer="0.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Egidijus Taliejūnas</cp:lastModifiedBy>
  <cp:lastPrinted>2025-11-17T11:10:12Z</cp:lastPrinted>
  <dcterms:created xsi:type="dcterms:W3CDTF">2025-11-06T09:08:58Z</dcterms:created>
  <dcterms:modified xsi:type="dcterms:W3CDTF">2025-11-17T11:55:33Z</dcterms:modified>
</cp:coreProperties>
</file>