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martyna.valacki40\OneDrive - KARALIAUS MINDAUGO PMC\Darbalaukis\Data\Senas PC\Desktop\2025\PIRKIMAI\paramedikai\skelbiama 20251118\skelbimui\"/>
    </mc:Choice>
  </mc:AlternateContent>
  <xr:revisionPtr revIDLastSave="0" documentId="13_ncr:1_{7C9E7DC0-A02F-479B-8CD7-78D706DAABDA}"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I11" i="1"/>
  <c r="I10" i="1" l="1"/>
  <c r="I9" i="1"/>
  <c r="I8" i="1"/>
  <c r="I7" i="1"/>
  <c r="I6" i="1"/>
  <c r="I13" i="1" s="1"/>
  <c r="I15" i="1" l="1"/>
  <c r="I14" i="1" s="1"/>
</calcChain>
</file>

<file path=xl/sharedStrings.xml><?xml version="1.0" encoding="utf-8"?>
<sst xmlns="http://schemas.openxmlformats.org/spreadsheetml/2006/main" count="36" uniqueCount="30">
  <si>
    <t>Priedas Nr. 1</t>
  </si>
  <si>
    <t xml:space="preserve">„Techninė specifikacija ir kainos pasiūlymas“  (Excel formatu) </t>
  </si>
  <si>
    <t>Eil. Nr.</t>
  </si>
  <si>
    <t xml:space="preserve">Prekės pavadinimas </t>
  </si>
  <si>
    <t>Perkančiosios organizacijos prekei nustatyti parametrai</t>
  </si>
  <si>
    <t>Mato vnt.</t>
  </si>
  <si>
    <t>Kiekis</t>
  </si>
  <si>
    <t xml:space="preserve">Vieneto kaina, EUR be PVM </t>
  </si>
  <si>
    <t>Bendra kaina, EUR be PVM (7*8)</t>
  </si>
  <si>
    <t>vnt.</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</si>
  <si>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</si>
  <si>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</si>
  <si>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</si>
  <si>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</si>
  <si>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Lankstus gelbėjimo manekenas</t>
  </si>
  <si>
    <t>Viso kūno gaivinimo manekenas</t>
  </si>
  <si>
    <t>Kvėpavimo takų manekenas</t>
  </si>
  <si>
    <t>Mokomasis defibriliatorius</t>
  </si>
  <si>
    <t>Vakuuminiai neštuvai</t>
  </si>
  <si>
    <t>Vakuuminiai įtvarai</t>
  </si>
  <si>
    <t xml:space="preserve">Skirtas treniruotis išlaisvinti žmogų iš uždarų erdvių, sugriuvusių pastatų.  Manekenas turi turėti sujungimus ir tikrovišką svorio paskirstymą. Manekenas turi būti pagamintas iš patvaraus plastiko. Manekeno ūgis: 165 cm (±2cm), Manekeno svoris: 25 kg (±1kg)                                                                                                          </t>
  </si>
  <si>
    <t>Spinalinė lenta su priedais</t>
  </si>
  <si>
    <t>Kvėpavimo takų manekenas realistiškai imituoja suaugusiojo kvėpavimo takus, viršutinė liemens dalis ir galva gali būti naudojami intubacijos, ventiliacijos ir siurbimo technikoms demonstruoti ir praktikuoti. Gali būti naudojamas viršutinių kvėpavimo takų bronchoskopijai ir endotrachėjinei intubacijai demonstruoti.Kvėpavimo takų manekenas yra sumontuotas ant treniruočių lentos ir laikomas nešiojimo dėkle.
Į komplektą įeina:
· Pagrindinis simuliatorius
· Kvėpavimo takų demonstracinis modelis
· Imituojamas skrandžio turinys
· Mokymo lubrikantas
· Kvėpavimo takų valymo rinkinys</t>
  </si>
  <si>
    <t xml:space="preserve">Mokomasis defibriliatorius turi realaus laiko grįžtamąjį ryšį apie mokinio atliekamų krūtinės ląstos paspaudimų kokybę. Treniruoklis leidžia mokiniams išmokti tinkamą krūtinės ląstos paspaudimų dažnį ir gylį. Mokomasis defibriliatorius sukurtas taip, kad kuo tiksliau imituotų klinikinio Automatinio išorinio defibriliatoriaus (AID) veikimą. 
Mokomąjį AID defibriliatorių sudaro:
•LCD ekranas su spalvotais gelbėjimo vaizdais, kurie atspindi tai, ką studentas matys klinikinėje aplinkoje 
• Elektrodų pagalvėlėse turi būti kontaktiniai jutikliai, kurie aptinka pagalvėlės sąlytį su manekenu, todėl nereikia nuotolinio valdymo pulto gelbėjimo simuliacijoms 
• Įrenginyje turi būti pauzės mygtukas.
• Kalbos konfigūravimas per USB.                                                                                              Konfigūravimo parinktys: Mokymo scenarijus; Veikimo režimas (pusiau automatinis arba pilnai automatinis); Gelbėtojo raginimai; Kvėpavimo patikrinimo raginimai; Balso raginimo garsumas.
Mokomojo defibriliatoriasu komplekte turi būti:
• Mokomasis defibriliatorius
• Mokomųjų elektrodų kabelis 
• Mokomųjų elektrodų gelinės pagalvelės
• Keturios (4) D tipo baterijos
• Naudotojo vadovas
Maitinimas: Keturios (4) D tipo baterijos (pridėtos) 
Dydis: (G x P x A) 12,7 cm x 23,6 cm x 24,7 cm (±2cm)     
Svoris: 1,8 kg (±100 g) su baterijomis </t>
  </si>
  <si>
    <t>Vakuuminiai įtvarai - daugkartinio naudojimo, skirti sužeistai kūno daliai imobilizuoti norimoje padėtyje teikiant pirmąją pagalbą.
Vakuuminiai įtvarai leidžia imobilizuoti: kelius, rankas, kojas
Vakuuminių įtvarų rinkinį sudaro:
1. Įtvaras : 67 x 34 cm (±2cm) 
2. Įtvaras : 100 x 68 cm (±2cm) 
3. Įtvaras : 65 x 20 cm (±2cm) 
4. Rankinis vakuuminis siurblys
5. Remonto rinkinys su papildomu vožtuvu
6. Nešiojimo krepšys
Įtvarai pagaminti iš plastiko, kuris nesugeria kraujo, nešvarumų ar šlapimo ir tinka dezinfekuoti. Įtvarai užpildyti plastiko granulėmis. Įtvarai tvirtinami lipdukais. Spalva: raudona</t>
  </si>
  <si>
    <r>
      <t xml:space="preserve">Spinalinė lenta su priedais - skirta nukentėjusiojo, pernešimui, imobilizavimui ir transportavimui taip pat evakavimui iš sunkiai prieinamų vietų įtarus stuburo traumą 
Komplektacija: 1. Lenta – 1 vnt.; 2. Diržai ligonio fiksavimui prie lentos su laidaus rentgeno spinduliams plastiko sagtimi priekyje ir karabininėmis sąsagomis galuose ne mažiau kaip 3 vnt.; 3. Sistema galvos fiksavimui – 1 vnt.
</t>
    </r>
    <r>
      <rPr>
        <b/>
        <sz val="11"/>
        <color rgb="FF000000"/>
        <rFont val="Times New Roman"/>
        <family val="1"/>
        <charset val="186"/>
      </rPr>
      <t xml:space="preserve">Lenta: </t>
    </r>
    <r>
      <rPr>
        <sz val="11"/>
        <color rgb="FF000000"/>
        <rFont val="Times New Roman"/>
        <family val="1"/>
        <charset val="186"/>
      </rPr>
      <t>Pagaminta iš armuoto, laidaus rentgeno spinduliams plastiko. Be latekso. Lentos kraštuose turi būti tarpai, kurie suteiktų galimybę įvairiais būdais imobilizuoti pacientą. Lentos šonuose turi būti tarpai su skersiniais elementais, tvirtinti greitos fiksacijos saugos diržų metalines jungtis. Laidus rentgeno spinduliams, galima naudoti atliekant KT ir BMR tyrimus. Galimybė tvirtinti galvos imobilizacijos įtvarą. Leidžiama apkrova – 250 kg. Lentos svoris ne daugiau kaip 8,0 kg. Lentos ilgis ne mažiau 1830 mm ir ne daugiau 1980 mm. Lentos plotis ne mažiau 400 mm ir ne daugiau 500 mm  ;</t>
    </r>
    <r>
      <rPr>
        <b/>
        <sz val="11"/>
        <color rgb="FF000000"/>
        <rFont val="Times New Roman"/>
        <family val="1"/>
        <charset val="186"/>
      </rPr>
      <t>Fiksavimo diržai</t>
    </r>
    <r>
      <rPr>
        <sz val="11"/>
        <color rgb="FF000000"/>
        <rFont val="Times New Roman"/>
        <family val="1"/>
        <charset val="186"/>
      </rPr>
      <t xml:space="preserve">: turi tikti ligonio fiksavimui ir krūtinės, ir dubens, ir kojų srityje.  Užsegami/atsegami. Greitos fiksacijos sagtys ir metalės greitos fiksacijos jungtys (karabinai) tvirtinimui prie lentos.
</t>
    </r>
    <r>
      <rPr>
        <b/>
        <sz val="11"/>
        <color rgb="FF000000"/>
        <rFont val="Times New Roman"/>
        <family val="1"/>
        <charset val="186"/>
      </rPr>
      <t xml:space="preserve">Galvos fiksavimo sistema: </t>
    </r>
    <r>
      <rPr>
        <sz val="11"/>
        <color rgb="FF000000"/>
        <rFont val="Times New Roman"/>
        <family val="1"/>
        <charset val="186"/>
      </rPr>
      <t xml:space="preserve">Galvos įtvaras prie lentos tvirtinamas su fiksuojančiomis juostomis. Turi būti reguliuojamos padėties (pagal išilginę ir skersinę transportavimo lentos ašis). Sudarytas iš pagrindo ir šoninių atramų. Šoninėse atramose privalo būti ertmės prieiti prie paciento ausų. Pagrindas su keičiama paminkštinta atrama galvai. Papildomai komplektuojama su kaktos ir smakro prilaikymo juostomis. </t>
    </r>
  </si>
  <si>
    <r>
      <rPr>
        <b/>
        <sz val="11"/>
        <color rgb="FF000000"/>
        <rFont val="Times New Roman"/>
        <family val="1"/>
        <charset val="186"/>
      </rPr>
      <t>Manekeno  komplektacija</t>
    </r>
    <r>
      <rPr>
        <sz val="11"/>
        <color rgb="FF000000"/>
        <rFont val="Times New Roman"/>
        <family val="1"/>
        <charset val="186"/>
      </rPr>
      <t xml:space="preserve">:
Viso kūno manekenas, 1 vnt.
Krepšys, lagaminas, 1 vnt.
Manekeno servetėlės, 4 vnt.
Manekeno striukė, 1 vnt.
Manekeno kelnės, 1 vnt.
Produkto informacija, 1 vnt.
Naudotojo vadovas, 1 vnt.	
Kvėpavimo takų mazgai, 1 vnt.
Pakeičiamas veidas/veido kaukė, 3 vnt.
Kilimėlis, 1 vnt.                                                                                                                                 Techniniai parametrai: Ilgis: 177 cm (±2cm); Plotis: 52 cm (±2cm); Aukštis: 25 cm (±2cm); Svoris: 36 kg (±1kg)     </t>
    </r>
  </si>
  <si>
    <t>Vakuuminiai neštuvai - daugkartinio naudojimo, skirti saugiam paciento stabilizavimui ir transportavimui reikiamoje padėtyje. Neštuvai pagaminti iš tekstilės, iš abiejų pusių padengtos PVC. Medžiaga atspari valymo ir dezinfekavimo priemonėms. Užpildas dedamas į 12 specialių kamerų, kad granulės nejudėtų dėl paciento svorio. Nepriklausoma kamerų konstrukcija neleidžia sustingusiam čiužiniui sugriūti keliant pacientą. Turi būti plastikinis sutvirtinimas klubų dalyje.
Neštuvų pagrindas turi turėti 8 nešiojimo rankenas, išdėstytas aplink perimetrą, ir 3 tvirtinimo diržus.                                                                                                                                                           Savybės:
Turi tikti visoms paciento kūno formoms
Permatomas rentgeno spinduliams
Panaudojimas plačiame temperatūrų diapazone
Šilumos izoliacija
Maksimali apkrova: ne daugiau 150 kg
Techniniai parametrai:
Matmenys: 85 cm x 200 cm (±2cm) 
Svoris: 5,5 kg (±0,5kg) 
Į komplektą įeina:
Neštuvai Pompa, Laikymo krepšys,Turi turėti išleidimo angą greitam valymui, Turi būti pripučiama ir išleidžiama, Tinkama daugkartiniam naudojimui.</t>
  </si>
  <si>
    <r>
      <t>Siūlomų prekių pavadinimas (</t>
    </r>
    <r>
      <rPr>
        <b/>
        <i/>
        <sz val="10"/>
        <color rgb="FFFF0000"/>
        <rFont val="Times New Roman"/>
        <charset val="134"/>
      </rPr>
      <t>jei prekė turi pavadinimą</t>
    </r>
    <r>
      <rPr>
        <b/>
        <sz val="10"/>
        <rFont val="Times New Roman"/>
        <charset val="134"/>
      </rPr>
      <t xml:space="preserve">) gamintojas </t>
    </r>
    <r>
      <rPr>
        <b/>
        <sz val="10"/>
        <color rgb="FFFF0000"/>
        <rFont val="Times New Roman"/>
        <family val="1"/>
        <charset val="186"/>
      </rPr>
      <t>(pildo tiekėjas)</t>
    </r>
  </si>
  <si>
    <r>
      <t xml:space="preserve">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t>
    </r>
    <r>
      <rPr>
        <b/>
        <sz val="10"/>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</si>
</sst>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font>
      <sz val="11"/>
      <color theme="1"/>
      <name val="Calibri"/>
      <charset val="186"/>
      <scheme val="minor"/>
    </font>
    <font>
      <sz val="12"/>
      <name val="Times New Roman"/>
      <charset val="134"/>
    </font>
    <font>
      <b/>
      <sz val="12"/>
      <name val="Times New Roman"/>
      <charset val="134"/>
    </font>
    <font>
      <b/>
      <sz val="10"/>
      <name val="Times New Roman"/>
      <charset val="134"/>
    </font>
    <font>
      <sz val="10"/>
      <name val="Times New Roman"/>
      <charset val="134"/>
    </font>
    <font>
      <b/>
      <sz val="14"/>
      <color theme="1"/>
      <name val="Times New Roman"/>
      <charset val="134"/>
    </font>
    <font>
      <b/>
      <sz val="10"/>
      <color rgb="FF000000"/>
      <name val="Times New Roman"/>
      <charset val="134"/>
    </font>
    <font>
      <sz val="11"/>
      <color theme="1"/>
      <name val="Times New Roman"/>
      <charset val="134"/>
    </font>
    <font>
      <sz val="10"/>
      <color rgb="FF000000"/>
      <name val="Times New Roman"/>
      <charset val="134"/>
    </font>
    <font>
      <b/>
      <sz val="11"/>
      <name val="Times New Roman"/>
      <charset val="134"/>
    </font>
    <font>
      <sz val="11"/>
      <color theme="1"/>
      <name val="Calibri"/>
      <charset val="134"/>
      <scheme val="minor"/>
    </font>
    <font>
      <sz val="10"/>
      <name val="Arial"/>
      <charset val="134"/>
    </font>
    <font>
      <b/>
      <i/>
      <sz val="10"/>
      <color rgb="FFFF0000"/>
      <name val="Times New Roman"/>
      <charset val="134"/>
    </font>
    <font>
      <sz val="12"/>
      <color theme="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b/>
      <sz val="11"/>
      <color rgb="FF000000"/>
      <name val="Times New Roman"/>
      <family val="1"/>
      <charset val="186"/>
    </font>
    <font>
      <b/>
      <sz val="10"/>
      <color rgb="FFFF0000"/>
      <name val="Times New Roman"/>
      <family val="1"/>
      <charset val="186"/>
    </font>
    <font>
      <b/>
      <sz val="10"/>
      <name val="Times New Roman"/>
      <family val="1"/>
      <charset val="186"/>
    </font>
  </fonts>
  <fills count="7">
    <fill>
      <patternFill patternType="none"/>
    </fill>
    <fill>
      <patternFill patternType="gray125"/>
    </fill>
    <fill>
      <patternFill patternType="solid">
        <fgColor theme="9" tint="0.79992065187536243"/>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2065187536243"/>
        <bgColor rgb="FF000000"/>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4" fontId="10" fillId="0" borderId="0" applyFont="0" applyFill="0" applyBorder="0" applyAlignment="0" applyProtection="0"/>
    <xf numFmtId="0" fontId="11" fillId="0" borderId="0"/>
  </cellStyleXfs>
  <cellXfs count="47">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44" fontId="1" fillId="0" borderId="0" xfId="1" applyFont="1" applyAlignment="1">
      <alignment horizontal="center" vertical="center"/>
    </xf>
    <xf numFmtId="44" fontId="4" fillId="0" borderId="0" xfId="1" applyFont="1" applyAlignment="1">
      <alignment horizontal="center" vertical="center"/>
    </xf>
    <xf numFmtId="44" fontId="5" fillId="0" borderId="0" xfId="1" applyFont="1" applyAlignment="1">
      <alignment horizontal="center" vertical="center"/>
    </xf>
    <xf numFmtId="44" fontId="2" fillId="0" borderId="0" xfId="1" applyFont="1" applyAlignment="1">
      <alignment horizontal="center" vertical="center"/>
    </xf>
    <xf numFmtId="0" fontId="3"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1" applyNumberFormat="1" applyFont="1" applyFill="1" applyBorder="1" applyAlignment="1">
      <alignment horizontal="center" vertical="center" wrapText="1"/>
    </xf>
    <xf numFmtId="0" fontId="4" fillId="0" borderId="2" xfId="0" applyFont="1" applyBorder="1" applyAlignment="1">
      <alignment vertical="center"/>
    </xf>
    <xf numFmtId="0" fontId="1" fillId="0" borderId="2" xfId="0" applyFont="1" applyBorder="1" applyAlignment="1">
      <alignment vertical="center" wrapText="1" shrinkToFit="1"/>
    </xf>
    <xf numFmtId="0" fontId="7" fillId="0" borderId="2" xfId="0" applyFont="1" applyBorder="1" applyAlignment="1">
      <alignment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44" fontId="4" fillId="0" borderId="2" xfId="1" applyFont="1" applyBorder="1" applyAlignment="1">
      <alignment horizontal="center" vertical="center"/>
    </xf>
    <xf numFmtId="0" fontId="8" fillId="0" borderId="5" xfId="0" applyFont="1" applyBorder="1" applyAlignment="1">
      <alignment horizontal="left" wrapText="1"/>
    </xf>
    <xf numFmtId="0" fontId="8" fillId="0" borderId="5" xfId="0" applyFont="1" applyBorder="1" applyAlignment="1">
      <alignment horizontal="center" vertical="center" wrapText="1"/>
    </xf>
    <xf numFmtId="49" fontId="3" fillId="4"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44" fontId="4" fillId="4" borderId="7" xfId="0" applyNumberFormat="1" applyFont="1" applyFill="1" applyBorder="1" applyAlignment="1">
      <alignment horizontal="center" vertical="center"/>
    </xf>
    <xf numFmtId="44" fontId="4" fillId="4" borderId="2" xfId="1" applyFont="1" applyFill="1" applyBorder="1" applyAlignment="1">
      <alignment horizontal="center" vertical="center"/>
    </xf>
    <xf numFmtId="44" fontId="3" fillId="4" borderId="2" xfId="1" quotePrefix="1" applyFont="1" applyFill="1" applyBorder="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3" fillId="6" borderId="2" xfId="0" applyFont="1" applyFill="1" applyBorder="1" applyAlignment="1">
      <alignment horizontal="justify" vertical="center" wrapText="1"/>
    </xf>
    <xf numFmtId="0" fontId="13" fillId="0" borderId="2" xfId="0" applyFont="1" applyBorder="1" applyAlignment="1">
      <alignment horizontal="justify" vertical="center" wrapText="1"/>
    </xf>
    <xf numFmtId="0" fontId="14" fillId="0" borderId="0" xfId="0" applyFont="1"/>
    <xf numFmtId="0" fontId="15"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0" borderId="2" xfId="0" applyFont="1" applyBorder="1" applyAlignment="1">
      <alignment horizontal="left" vertical="center" wrapText="1"/>
    </xf>
    <xf numFmtId="0" fontId="16" fillId="6"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left" wrapText="1"/>
    </xf>
    <xf numFmtId="0" fontId="9" fillId="4" borderId="3" xfId="2" applyFont="1" applyFill="1" applyBorder="1" applyAlignment="1">
      <alignment horizontal="right" wrapText="1"/>
    </xf>
    <xf numFmtId="0" fontId="9" fillId="4" borderId="4" xfId="2" applyFont="1" applyFill="1" applyBorder="1" applyAlignment="1">
      <alignment horizontal="right" wrapText="1"/>
    </xf>
    <xf numFmtId="0" fontId="9" fillId="4" borderId="6" xfId="2" applyFont="1" applyFill="1" applyBorder="1" applyAlignment="1">
      <alignment horizontal="right" wrapText="1"/>
    </xf>
    <xf numFmtId="0" fontId="19" fillId="4" borderId="2" xfId="0" applyFont="1" applyFill="1" applyBorder="1" applyAlignment="1">
      <alignment horizontal="center" vertical="center" wrapText="1"/>
    </xf>
  </cellXfs>
  <cellStyles count="3">
    <cellStyle name="Įprastas" xfId="0" builtinId="0"/>
    <cellStyle name="Normal 2" xfId="2" xr:uid="{00000000-0005-0000-0000-00003100000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29"/>
  <sheetViews>
    <sheetView tabSelected="1" zoomScale="70" zoomScaleNormal="70" workbookViewId="0">
      <selection activeCell="Q5" sqref="Q5"/>
    </sheetView>
  </sheetViews>
  <sheetFormatPr defaultColWidth="8.6640625" defaultRowHeight="15.6"/>
  <cols>
    <col min="1" max="1" width="4.6640625" style="2" customWidth="1"/>
    <col min="2" max="2" width="25.88671875" style="3" customWidth="1"/>
    <col min="3" max="3" width="81" style="33" customWidth="1"/>
    <col min="4" max="4" width="31.44140625" style="4" customWidth="1"/>
    <col min="5" max="5" width="11.21875" style="4" customWidth="1"/>
    <col min="6" max="6" width="9.6640625" style="4" customWidth="1"/>
    <col min="7" max="7" width="9.6640625" style="5" customWidth="1"/>
    <col min="8" max="8" width="10.77734375" style="6" customWidth="1"/>
    <col min="9" max="9" width="10.77734375" style="4" customWidth="1"/>
    <col min="10" max="16384" width="8.6640625" style="2"/>
  </cols>
  <sheetData>
    <row r="1" spans="1:62">
      <c r="F1" s="29"/>
      <c r="G1" s="30" t="s">
        <v>0</v>
      </c>
      <c r="H1" s="7"/>
    </row>
    <row r="2" spans="1:62" ht="17.399999999999999">
      <c r="B2" s="40" t="s">
        <v>1</v>
      </c>
      <c r="C2" s="40"/>
      <c r="D2" s="40"/>
      <c r="E2" s="40"/>
      <c r="F2" s="40"/>
      <c r="G2" s="40"/>
      <c r="H2" s="8"/>
    </row>
    <row r="3" spans="1:62">
      <c r="B3" s="41"/>
      <c r="C3" s="41"/>
      <c r="D3" s="41"/>
      <c r="E3" s="41"/>
      <c r="F3" s="41"/>
      <c r="G3" s="41"/>
      <c r="H3" s="9"/>
    </row>
    <row r="4" spans="1:62" ht="161.4" customHeight="1">
      <c r="A4" s="10" t="s">
        <v>2</v>
      </c>
      <c r="B4" s="10" t="s">
        <v>3</v>
      </c>
      <c r="C4" s="34" t="s">
        <v>4</v>
      </c>
      <c r="D4" s="46" t="s">
        <v>29</v>
      </c>
      <c r="E4" s="46" t="s">
        <v>28</v>
      </c>
      <c r="F4" s="10" t="s">
        <v>5</v>
      </c>
      <c r="G4" s="11" t="s">
        <v>6</v>
      </c>
      <c r="H4" s="28" t="s">
        <v>7</v>
      </c>
      <c r="I4" s="24" t="s">
        <v>8</v>
      </c>
    </row>
    <row r="5" spans="1:62" s="1" customFormat="1">
      <c r="A5" s="12">
        <v>1</v>
      </c>
      <c r="B5" s="12">
        <v>2</v>
      </c>
      <c r="C5" s="35">
        <v>3</v>
      </c>
      <c r="D5" s="12">
        <v>4</v>
      </c>
      <c r="E5" s="12">
        <v>5</v>
      </c>
      <c r="F5" s="13">
        <v>6</v>
      </c>
      <c r="G5" s="14">
        <v>7</v>
      </c>
      <c r="H5" s="15">
        <v>8</v>
      </c>
      <c r="I5" s="25">
        <v>9</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62" ht="58.8" customHeight="1">
      <c r="A6" s="16">
        <v>1</v>
      </c>
      <c r="B6" s="31" t="s">
        <v>14</v>
      </c>
      <c r="C6" s="36" t="s">
        <v>20</v>
      </c>
      <c r="D6" s="17"/>
      <c r="E6" s="18"/>
      <c r="F6" s="19" t="s">
        <v>9</v>
      </c>
      <c r="G6" s="20">
        <v>1</v>
      </c>
      <c r="H6" s="21"/>
      <c r="I6" s="21">
        <f>G6*H6</f>
        <v>0</v>
      </c>
    </row>
    <row r="7" spans="1:62" ht="198.6" customHeight="1">
      <c r="A7" s="16">
        <v>2</v>
      </c>
      <c r="B7" s="32" t="s">
        <v>15</v>
      </c>
      <c r="C7" s="37" t="s">
        <v>26</v>
      </c>
      <c r="D7" s="17"/>
      <c r="E7" s="18"/>
      <c r="F7" s="19" t="s">
        <v>9</v>
      </c>
      <c r="G7" s="20">
        <v>1</v>
      </c>
      <c r="H7" s="21"/>
      <c r="I7" s="21">
        <f>G7*H7</f>
        <v>0</v>
      </c>
    </row>
    <row r="8" spans="1:62" ht="156" customHeight="1">
      <c r="A8" s="16">
        <v>3</v>
      </c>
      <c r="B8" s="32" t="s">
        <v>16</v>
      </c>
      <c r="C8" s="38" t="s">
        <v>22</v>
      </c>
      <c r="D8" s="17"/>
      <c r="E8" s="18"/>
      <c r="F8" s="19" t="s">
        <v>9</v>
      </c>
      <c r="G8" s="20">
        <v>1</v>
      </c>
      <c r="H8" s="21"/>
      <c r="I8" s="21">
        <f>G8*H8</f>
        <v>0</v>
      </c>
    </row>
    <row r="9" spans="1:62" ht="303.60000000000002" customHeight="1">
      <c r="A9" s="16">
        <v>4</v>
      </c>
      <c r="B9" s="32" t="s">
        <v>17</v>
      </c>
      <c r="C9" s="39" t="s">
        <v>23</v>
      </c>
      <c r="D9" s="17"/>
      <c r="E9" s="18"/>
      <c r="F9" s="19" t="s">
        <v>9</v>
      </c>
      <c r="G9" s="20">
        <v>4</v>
      </c>
      <c r="H9" s="21"/>
      <c r="I9" s="21">
        <f t="shared" ref="I9" si="0">G9*H9</f>
        <v>0</v>
      </c>
    </row>
    <row r="10" spans="1:62" ht="259.2" customHeight="1">
      <c r="A10" s="16">
        <v>5</v>
      </c>
      <c r="B10" s="31" t="s">
        <v>21</v>
      </c>
      <c r="C10" s="39" t="s">
        <v>25</v>
      </c>
      <c r="D10" s="17"/>
      <c r="E10" s="18"/>
      <c r="F10" s="19" t="s">
        <v>9</v>
      </c>
      <c r="G10" s="20">
        <v>2</v>
      </c>
      <c r="H10" s="21"/>
      <c r="I10" s="21">
        <f>G10*H10</f>
        <v>0</v>
      </c>
    </row>
    <row r="11" spans="1:62" ht="177" customHeight="1">
      <c r="A11" s="16">
        <v>6</v>
      </c>
      <c r="B11" s="31" t="s">
        <v>19</v>
      </c>
      <c r="C11" s="39" t="s">
        <v>24</v>
      </c>
      <c r="D11" s="17"/>
      <c r="E11" s="18"/>
      <c r="F11" s="19" t="s">
        <v>9</v>
      </c>
      <c r="G11" s="20">
        <v>1</v>
      </c>
      <c r="H11" s="21"/>
      <c r="I11" s="21">
        <f>G11*H11</f>
        <v>0</v>
      </c>
    </row>
    <row r="12" spans="1:62" ht="282.60000000000002" customHeight="1">
      <c r="A12" s="16">
        <v>7</v>
      </c>
      <c r="B12" s="32" t="s">
        <v>18</v>
      </c>
      <c r="C12" s="39" t="s">
        <v>27</v>
      </c>
      <c r="D12" s="17"/>
      <c r="E12" s="18"/>
      <c r="F12" s="19" t="s">
        <v>9</v>
      </c>
      <c r="G12" s="20">
        <v>1</v>
      </c>
      <c r="H12" s="21"/>
      <c r="I12" s="21">
        <f>G12*H12</f>
        <v>0</v>
      </c>
    </row>
    <row r="13" spans="1:62" ht="19.2" customHeight="1">
      <c r="B13" s="43" t="s">
        <v>10</v>
      </c>
      <c r="C13" s="44"/>
      <c r="D13" s="44"/>
      <c r="E13" s="44"/>
      <c r="F13" s="44"/>
      <c r="G13" s="44"/>
      <c r="H13" s="45"/>
      <c r="I13" s="26">
        <f>SUM(I6:I12)</f>
        <v>0</v>
      </c>
    </row>
    <row r="14" spans="1:62" ht="19.2" customHeight="1">
      <c r="B14" s="43" t="s">
        <v>11</v>
      </c>
      <c r="C14" s="44"/>
      <c r="D14" s="44"/>
      <c r="E14" s="44"/>
      <c r="F14" s="44"/>
      <c r="G14" s="44"/>
      <c r="H14" s="45"/>
      <c r="I14" s="27">
        <f>I15-I13</f>
        <v>0</v>
      </c>
    </row>
    <row r="15" spans="1:62" ht="19.2" customHeight="1">
      <c r="B15" s="43" t="s">
        <v>12</v>
      </c>
      <c r="C15" s="44"/>
      <c r="D15" s="44"/>
      <c r="E15" s="44"/>
      <c r="F15" s="44"/>
      <c r="G15" s="44"/>
      <c r="H15" s="45"/>
      <c r="I15" s="27">
        <f>I13*1.21</f>
        <v>0</v>
      </c>
    </row>
    <row r="16" spans="1:62" ht="83.4" customHeight="1">
      <c r="B16" s="42" t="s">
        <v>13</v>
      </c>
      <c r="C16" s="42"/>
      <c r="D16" s="42"/>
      <c r="E16" s="22"/>
      <c r="F16" s="23"/>
      <c r="G16" s="23"/>
      <c r="H16" s="23"/>
      <c r="I16" s="23"/>
    </row>
    <row r="17" ht="17.399999999999999" customHeight="1"/>
    <row r="18" ht="17.399999999999999" customHeight="1"/>
    <row r="19" ht="17.399999999999999" customHeight="1"/>
    <row r="20" ht="17.399999999999999" customHeight="1"/>
    <row r="21" ht="17.399999999999999" customHeight="1"/>
    <row r="22" ht="17.399999999999999" customHeight="1"/>
    <row r="23" ht="17.399999999999999" customHeight="1"/>
    <row r="24" ht="17.399999999999999" customHeight="1"/>
    <row r="25" ht="17.399999999999999" customHeight="1"/>
    <row r="26" ht="17.399999999999999" customHeight="1"/>
    <row r="27" ht="17.399999999999999" customHeight="1"/>
    <row r="28" ht="17.399999999999999" customHeight="1"/>
    <row r="29" ht="17.399999999999999" customHeight="1"/>
  </sheetData>
  <protectedRanges>
    <protectedRange sqref="E8:E12" name="SPEC"/>
  </protectedRanges>
  <mergeCells count="6">
    <mergeCell ref="B2:G2"/>
    <mergeCell ref="B3:G3"/>
    <mergeCell ref="B16:D16"/>
    <mergeCell ref="B13:H13"/>
    <mergeCell ref="B14:H14"/>
    <mergeCell ref="B15:H15"/>
  </mergeCells>
  <pageMargins left="0.23622047244094491" right="0.23622047244094491" top="0.74803149606299213" bottom="0.74803149606299213" header="0.31496062992125984" footer="0.31496062992125984"/>
  <pageSetup paperSize="9"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24e31f3-46d0-4b80-98f9-480d8c82f1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allowEditUser xmlns="https://web.wps.cn/et/2018/main" xmlns:s="http://schemas.openxmlformats.org/spreadsheetml/2006/main" hasInvisiblePropRange="0">
  <rangeList sheetStid="1" master="" otherUserPermission="visible">
    <arrUserId title="SPEC" rangeCreator="" othersAccessPermission="edit"/>
  </rangeList>
</allowEditUser>
</file>

<file path=customXml/item4.xml><?xml version="1.0" encoding="utf-8"?>
<ct:contentTypeSchema xmlns:ct="http://schemas.microsoft.com/office/2006/metadata/contentType" xmlns:ma="http://schemas.microsoft.com/office/2006/metadata/properties/metaAttributes" ct:_="" ma:_="" ma:contentTypeName="Dokumentas" ma:contentTypeID="0x0101006F1814D0A753DC479C518F1E70B3D43A" ma:contentTypeVersion="18" ma:contentTypeDescription="Kurkite naują dokumentą." ma:contentTypeScope="" ma:versionID="c59961d7f3f0ddf635ba552d890c6f4b">
  <xsd:schema xmlns:xsd="http://www.w3.org/2001/XMLSchema" xmlns:xs="http://www.w3.org/2001/XMLSchema" xmlns:p="http://schemas.microsoft.com/office/2006/metadata/properties" xmlns:ns3="f96f9eed-61ad-427c-8824-8c22821302cb" xmlns:ns4="a24e31f3-46d0-4b80-98f9-480d8c82f1a9" targetNamespace="http://schemas.microsoft.com/office/2006/metadata/properties" ma:root="true" ma:fieldsID="b003cf01950dc154cb187a7861eca16c" ns3:_="" ns4:_="">
    <xsd:import namespace="f96f9eed-61ad-427c-8824-8c22821302cb"/>
    <xsd:import namespace="a24e31f3-46d0-4b80-98f9-480d8c82f1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f9eed-61ad-427c-8824-8c22821302cb"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4e31f3-46d0-4b80-98f9-480d8c82f1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F126B4-50EC-46DA-BA2B-D622302D3DA2}">
  <ds:schemaRefs>
    <ds:schemaRef ds:uri="http://schemas.openxmlformats.org/package/2006/metadata/core-properties"/>
    <ds:schemaRef ds:uri="http://purl.org/dc/dcmitype/"/>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24e31f3-46d0-4b80-98f9-480d8c82f1a9"/>
    <ds:schemaRef ds:uri="f96f9eed-61ad-427c-8824-8c22821302cb"/>
  </ds:schemaRefs>
</ds:datastoreItem>
</file>

<file path=customXml/itemProps2.xml><?xml version="1.0" encoding="utf-8"?>
<ds:datastoreItem xmlns:ds="http://schemas.openxmlformats.org/officeDocument/2006/customXml" ds:itemID="{59CCB087-958C-4DA6-A8F4-4402F8C16BF6}">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7DD3E8E0-B6CD-4ABF-B3D8-87B6EDFB91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Baronienė</dc:creator>
  <cp:lastModifiedBy>Martyna</cp:lastModifiedBy>
  <cp:lastPrinted>2025-11-20T09:04:45Z</cp:lastPrinted>
  <dcterms:created xsi:type="dcterms:W3CDTF">2024-09-09T06:41:00Z</dcterms:created>
  <dcterms:modified xsi:type="dcterms:W3CDTF">2025-11-24T08:39:56Z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0x0101006F1814D0A753DC479C518F1E70B3D43A</vt:lpwstr>
  </property>
  <property fmtid="{D5CDD505-2E9C-101B-9397-08002B2CF9AE}" pid="3" name="ICV">
    <vt:lpwstr>A7DA936F4E8146138CE3010232FF4F75_12</vt:lpwstr>
  </property>
  <property fmtid="{D5CDD505-2E9C-101B-9397-08002B2CF9AE}" pid="4" name="KSOProductBuildVer">
    <vt:lpwstr>2057-12.2.0.22549</vt:lpwstr>
  </property>
</Properties>
</file>