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SOS rinkinys eliminacijoms 2273\CVPIS\"/>
    </mc:Choice>
  </mc:AlternateContent>
  <xr:revisionPtr revIDLastSave="0" documentId="13_ncr:1_{90D3015E-8613-4902-9EF5-97A308C1127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1" i="1" l="1"/>
  <c r="F34" i="1"/>
  <c r="G70" i="1" s="1"/>
  <c r="G21" i="1"/>
  <c r="F70" i="1" l="1"/>
  <c r="F71" i="1" s="1"/>
  <c r="F72" i="1" s="1"/>
</calcChain>
</file>

<file path=xl/sharedStrings.xml><?xml version="1.0" encoding="utf-8"?>
<sst xmlns="http://schemas.openxmlformats.org/spreadsheetml/2006/main" count="140" uniqueCount="136">
  <si>
    <t>PIRKIMO SĄLYGŲ PRIEDAS "PASIŪLYMO FORMA"</t>
  </si>
  <si>
    <t>SOS RINKINYS ELIMINACIJOMS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</si>
  <si>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</si>
  <si>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</si>
  <si>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</si>
  <si>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</si>
  <si>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</si>
  <si>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</si>
  <si>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</si>
  <si>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</si>
  <si>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</si>
  <si>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</si>
  <si>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</si>
  <si>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</si>
  <si>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</si>
  <si>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</si>
  <si>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</si>
  <si>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</si>
  <si>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</si>
  <si>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</si>
  <si>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</si>
  <si>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</si>
  <si>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</si>
  <si>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</si>
  <si>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</si>
  <si>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</si>
  <si>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</si>
  <si>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</si>
  <si>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</si>
  <si>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</si>
  <si>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</si>
  <si>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</si>
  <si>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</si>
  <si>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</si>
  <si>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</si>
  <si>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</si>
  <si>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</si>
  <si>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Instrumentų rinkinys lūžusių sraigtų šalinimui</t>
  </si>
  <si>
    <t>kompl.</t>
  </si>
  <si>
    <t>1.1.1.</t>
  </si>
  <si>
    <t xml:space="preserve">Atsuktuvas kryžminiu darbiniu galu, su plastiko rankena, skirtas sraigtams, turintiems kryžminio tipo galvutę, darbinis galas 1,5 mm skersmens </t>
  </si>
  <si>
    <t>1.1.2.</t>
  </si>
  <si>
    <t>Atsuktuvas, žvaigždutės (TORX) tipo arba lygiavertis, darbiniu galu, su plastiko rankena, skirtas sraigtams, turintiems TORX tipo galvutę arba lygiavertę, darbinis galas T6 dydžio</t>
  </si>
  <si>
    <t>1.1.3.</t>
  </si>
  <si>
    <t>Atsuktuvas žvaigždutės (TORX) tipo arba lygiavertis, darbiniu galu su plastiko rankena, skirtas sraigtams, turintiems TORX tipo galvutę arba lygiavertę, darbinis galas T7 dydžio</t>
  </si>
  <si>
    <t>1.1.4.</t>
  </si>
  <si>
    <t>Atsuktuvas žvaigždutės (TORX) tipo arba lygiavertis, darbiniu galu su plastiko rankena, skirtas sraigtams, turintiems TORX tipo galvutę arba lygiavertę, darbinis galas T8 dydžio</t>
  </si>
  <si>
    <t>1.1.5.</t>
  </si>
  <si>
    <t>Atsuktuvas žvaigždutės (TORX) tipo arba lygiavertis darbiniu galu, su plastiko rankena, skirtas sraigtams, turintiems TORX tipo galvutę arba lygiavertę, darbinis galas T10 dydžio</t>
  </si>
  <si>
    <t>1.1.6.</t>
  </si>
  <si>
    <t>Atsuktuvas žvaigždutės (TORX) tipo arba lygiavertis, darbiniu galu, su plastiko rankena, skirtas sraigtams, turintiems TORX tipo galvutę arba lygiavertę, darbinis galas T15 dydžio</t>
  </si>
  <si>
    <t>1.1.7.</t>
  </si>
  <si>
    <t>Atsuktuvas žvaigždutės (TORX) tipo arba lygiavertis, darbiniu galu, su plastiko rankena, skirtas sraigtams, turintiems TORX tipo arba lygiavertę galvutę, darbinis galas T25 dydžio</t>
  </si>
  <si>
    <t>1.1.8.</t>
  </si>
  <si>
    <t>Atsuktuvas heksagonaliniu arba lygiaverčiu darbiniu galu, su plastiko rankena, skirtas sraigtams nuo 1,5 mm iki 2,0 mm skersmens, turintiems heksagonalinio arba lygiaverčio tipo galvutę, atstumas tarp darbinio galo plokštumų 1,5 mm</t>
  </si>
  <si>
    <t>1.1.9.</t>
  </si>
  <si>
    <t>Atsuktuvas heksagonaliniu arba lygiaverčiu darbiniu galu, su plastiko rankena, skirtas sraigtams nuo 2,7 mm iki 4,0 mm skersmens, turintiems heksagonalinio arba lygiaverčio tipo galvutę, atstumas tarp darbinio galo plokštumų 2,5 mm</t>
  </si>
  <si>
    <t>1.1.10.</t>
  </si>
  <si>
    <t>Atsuktuvas heksagonaliniu arba lygiaverčiu darbiniu galu, su plastiko rankena, skirtas sraigtams nuo 4,5 mm iki 7,0 mm skersmens, turintiems heksagonalinio arba lygiaverčio tipo galvutę, atstumas tarp darbinio galo plokštumų 3,5 mm</t>
  </si>
  <si>
    <t>1.1.11.</t>
  </si>
  <si>
    <t>Atsuktuvo antgalis sraigtų ištraukimui su greitąja jungtimi, skirta tvirtinti instrumentą prie T formos rankenos su greitąja jungtimi, skirtas sraigtams, turintiems heksagonalinio arba lygiaverčio tipo galvutę, darbinis galas su konusiniu sriegiu, atstumas tarp darbinio galo plokštumų 1,5 mm</t>
  </si>
  <si>
    <t>1.1.12.</t>
  </si>
  <si>
    <t>Atsuktuvo antgalis sraigtų ištraukimui, su greitąja jungtimi, skirta tvirtinti instrumentą prie T formos rankenos su greitąja jungtimi, skirtas sraigtams, turintiems heksagonalinio arba lygiaverčio tipo galvutę, darbinis galas su konusiniu sriegiu, atstumas tarp darbinio galo plokštumų 2,5 mm</t>
  </si>
  <si>
    <t>1.1.13.</t>
  </si>
  <si>
    <t>Atsuktuvo antgalis sraigtų ištraukimui, su greitąja jungtimi, skirta tvirtinti instrumentą prie T formos rankenos su greitąja jungtimi, skirtas sraigtams, turintiems heksagonalinio arba lygiaverčio tipo galvutę, darbinis galas su konusiniu sriegiu, atstumas tarp darbinio galo plokštumų 3,5 mm</t>
  </si>
  <si>
    <t>1.1.14.</t>
  </si>
  <si>
    <t xml:space="preserve">Grąžtas, pagamintas iš kietmetalio, 2,5 mm skersmens, 45±2 mm ilgio; gręžiančiosios dalies ilgis 15±1  mm. </t>
  </si>
  <si>
    <t>1.1.15.</t>
  </si>
  <si>
    <t>Grąžtas, pagamintas iš kietmetalio, 3 mm skersmens, 50±2 mm ilgio; gręžiančiosios dalies ilgis 17±1  mm.</t>
  </si>
  <si>
    <t>1.1.16.</t>
  </si>
  <si>
    <t xml:space="preserve">Grąžtas, pagamintas iš kietmetalio, 4 mm skersmens, 55±2 mm ilgio; gręžiančiosios dalies ilgis 22±1  mm. </t>
  </si>
  <si>
    <t>1.1.17.</t>
  </si>
  <si>
    <t xml:space="preserve">Grąžtas, pagamintas iš kietmetalio, 5 mm skersmens, 60±2 mm ilgio; gręžiančiosios dalies ilgis 25±1  mm. </t>
  </si>
  <si>
    <t>1.1.18.</t>
  </si>
  <si>
    <t xml:space="preserve">Trepanas su greitąja jungtimi, skirta tvirtinti instrumentą prie T formos rankenos, su aštria, dantyta distaline dalimi, skirtas nuo 1,5 mm iki 2,0 mm diametro sraigtams apgręžti (suardyti aplink sraigtą esančią kaulinę struktūrą) </t>
  </si>
  <si>
    <t>1.1.19.</t>
  </si>
  <si>
    <t xml:space="preserve">Trepanas su greitąja jungtimi, skirta tvirtinti instrumentą prie T formos rankenos, su aštria dantyta distaline dalimi, skirtas nuo 2,7 mm iki 4,0 mm diametro sraigtams apgręžti (suardyti aplink sraigtą esančią kaulinę struktūrą) </t>
  </si>
  <si>
    <t>1.1.20.</t>
  </si>
  <si>
    <t xml:space="preserve">Trepanas su greitąja jungtimi, skirta tvirtinti instrumentą prie T formos rankenos, su aštria dantyta distaline dalimi, skirtas nuo 4,5 mm iki 7,0 mm diametro sraigtams apgręžti (suardyti aplink sraigtą esančią kaulinę struktūrą) </t>
  </si>
  <si>
    <t>1.1.21.</t>
  </si>
  <si>
    <t xml:space="preserve">Trepanas su greitąja jungtimi, skirta tvirtinti instrumentą prie T formos rankenos, su aštria dantyta distaline dalimi, skirtas nuo 7,0 mm iki 7,5 mm diametro sraigtams apgręžti (suardyti aplink sraigtą esančią kaulinę struktūrą) </t>
  </si>
  <si>
    <t>1.1.22.</t>
  </si>
  <si>
    <t>Sraigto šerdies (dalies su sriegiu) ištraukiklis su greitąja jungtimi, skirta tvirtinti instrumentą prie T formos rankenos, distalinė dalis vamzdelio formos, su vidiniu reversiniu sriegiu, skirtas nuo 1,5 mm iki 2,0 mm diametro sraigtams ištraukti</t>
  </si>
  <si>
    <t>1.1.23.</t>
  </si>
  <si>
    <t>Sraigto šerdies (dalies su sriegiu) ištraukiklis su greitąja jungtimi, skirta tvirtinti instrumentą prie T formos rankenos, distalinė dalis vamzdelio formos, su vidiniu reversiniu sriegiu, skirtas nuo 2,0 mm iki 2,7 mm diametro sraigtams ištraukti</t>
  </si>
  <si>
    <t>1.1.24.</t>
  </si>
  <si>
    <t>Sraigto šerdies (dalies su sriegiu) ištraukiklis su greitąja jungtimi, skirta tvirtinti instrumentą prie T formos rankenos, distalinė dalis vamzdelio formos, su vidiniu reversiniu sriegiu, skirtas nuo 2,7 mm iki 4,0 mm diametro sraigtams ištraukti</t>
  </si>
  <si>
    <t>1.1.25.</t>
  </si>
  <si>
    <t>Sraigto šerdies (dalies su sriegiu) ištraukiklis su greitąja jungtimi, skirta tvirtinti instrumentą prie T formos rankenos, distalinė dalis vamzdelio formos, su vidiniu reversiniu sriegiu, skirtas nuo 4,5 mm iki 6,0 mm diametro sraigtams ištraukti</t>
  </si>
  <si>
    <t>1.1.26.</t>
  </si>
  <si>
    <t>Plaktukas, metalinis, 300±10 g svorio, ilgis 210±5 mm</t>
  </si>
  <si>
    <t>1.1.27.</t>
  </si>
  <si>
    <t>Kaltas, distalinė dalis nupjauto vamzdelio formos, su plastikine rankena</t>
  </si>
  <si>
    <t>1.1.28.</t>
  </si>
  <si>
    <t xml:space="preserve">Žnyplės sraigtų suėmimui, ilgis 200±5 mm. Tinkančios nuo 1,5 mm iki 2,7 mm diametro sraigtams suimti </t>
  </si>
  <si>
    <t>1.1.29.</t>
  </si>
  <si>
    <t>Žnyplės sraigtų suėmimui, ilgis 210±5 mm. Tinkančios nuo 3,5 mm iki 7,0 mm diametro sraigtams suimti</t>
  </si>
  <si>
    <t>1.1.30.</t>
  </si>
  <si>
    <t>Rankena su greitąja jungtimi, T formos, ilgis 95±5 mm</t>
  </si>
  <si>
    <t>1.1.31.</t>
  </si>
  <si>
    <t>Perforuotas, su vidiniu padėklu instrumentų sudėjimui, instrumentų sterilizavimo dėklas su dangčiu (instrumentų rinkinio autoklavavimui).</t>
  </si>
  <si>
    <t>1.1.32.</t>
  </si>
  <si>
    <t>Instrumentų rinkinys pagamintas iš chirurginio nerūdijančio plieno.</t>
  </si>
  <si>
    <t>1.1.33.</t>
  </si>
  <si>
    <t>Skirti daugkartiniam naudojimui, tinkami plovimui automatinėse instrumentų plovimo-dezinfekavimo mašinose ir sterilizavimui garais (autoklavavimui).</t>
  </si>
  <si>
    <t>1.1.34.</t>
  </si>
  <si>
    <t>Būtinas  žymėjimas CE ženklu.</t>
  </si>
  <si>
    <t>1.1.35.</t>
  </si>
  <si>
    <t>Suteikiama garantija – ne mažiau 24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</si>
  <si>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</si>
  <si>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</si>
  <si>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</si>
  <si>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</si>
  <si>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</si>
  <si>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</si>
  <si>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</si>
  <si>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</si>
  <si>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</si>
  <si>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</si>
  <si>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</si>
  <si>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</si>
  <si>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</si>
  <si>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</si>
  <si>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</si>
  <si>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</si>
  <si>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</si>
  <si>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</si>
  <si>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</si>
  <si>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</si>
  <si>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</si>
  <si>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</si>
  <si>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</si>
  <si>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</si>
  <si>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</si>
  <si>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</si>
  <si>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2273 2025-11-21 09:09:17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</si>
</sst>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2"/>
  <sheetViews>
    <sheetView tabSelected="1" workbookViewId="0"/>
  </sheetViews>
  <sheetFormatPr defaultColWidth="10.875" defaultRowHeight="15" x14ac:dyDescent="0.25"/>
  <cols>
    <col min="1" max="1" width="9.125" style="1" customWidth="1"/>
    <col min="2" max="2" width="46" style="1" customWidth="1"/>
    <col min="3" max="3" width="14.75" style="1" customWidth="1"/>
    <col min="4" max="4" width="12" style="1" customWidth="1"/>
    <col min="5" max="5" width="15.625" style="1" customWidth="1"/>
    <col min="6" max="6" width="14.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1</v>
      </c>
      <c r="D34" s="73" t="s">
        <v>38</v>
      </c>
      <c r="E34" s="70"/>
      <c r="F34" s="69" t="str">
        <f>IF(ISBLANK(E34),"", PRODUCT(C34,E34))</f>
        <v/>
      </c>
      <c r="G34" s="71"/>
      <c r="H34" s="69"/>
      <c r="I34" s="69"/>
    </row>
    <row r="35" spans="1:9" ht="45" x14ac:dyDescent="0.25">
      <c r="A35" s="69" t="s">
        <v>39</v>
      </c>
      <c r="B35" s="69" t="s">
        <v>40</v>
      </c>
      <c r="C35" s="69"/>
      <c r="D35" s="69"/>
      <c r="E35" s="69"/>
      <c r="F35" s="69"/>
      <c r="G35" s="69"/>
      <c r="H35" s="71"/>
      <c r="I35" s="71"/>
    </row>
    <row r="36" spans="1:9" ht="60" x14ac:dyDescent="0.25">
      <c r="A36" s="69" t="s">
        <v>41</v>
      </c>
      <c r="B36" s="69" t="s">
        <v>42</v>
      </c>
      <c r="C36" s="69"/>
      <c r="D36" s="69"/>
      <c r="E36" s="69"/>
      <c r="F36" s="69"/>
      <c r="G36" s="69"/>
      <c r="H36" s="71"/>
      <c r="I36" s="71"/>
    </row>
    <row r="37" spans="1:9" ht="60" x14ac:dyDescent="0.25">
      <c r="A37" s="69" t="s">
        <v>43</v>
      </c>
      <c r="B37" s="69" t="s">
        <v>44</v>
      </c>
      <c r="C37" s="69"/>
      <c r="D37" s="69"/>
      <c r="E37" s="69"/>
      <c r="F37" s="69"/>
      <c r="G37" s="69"/>
      <c r="H37" s="71"/>
      <c r="I37" s="71"/>
    </row>
    <row r="38" spans="1:9" ht="60" x14ac:dyDescent="0.25">
      <c r="A38" s="69" t="s">
        <v>45</v>
      </c>
      <c r="B38" s="69" t="s">
        <v>46</v>
      </c>
      <c r="C38" s="69"/>
      <c r="D38" s="69"/>
      <c r="E38" s="69"/>
      <c r="F38" s="69"/>
      <c r="G38" s="69"/>
      <c r="H38" s="71"/>
      <c r="I38" s="71"/>
    </row>
    <row r="39" spans="1:9" ht="60" x14ac:dyDescent="0.25">
      <c r="A39" s="69" t="s">
        <v>47</v>
      </c>
      <c r="B39" s="69" t="s">
        <v>48</v>
      </c>
      <c r="C39" s="69"/>
      <c r="D39" s="69"/>
      <c r="E39" s="69"/>
      <c r="F39" s="69"/>
      <c r="G39" s="69"/>
      <c r="H39" s="71"/>
      <c r="I39" s="71"/>
    </row>
    <row r="40" spans="1:9" ht="60" x14ac:dyDescent="0.25">
      <c r="A40" s="69" t="s">
        <v>49</v>
      </c>
      <c r="B40" s="69" t="s">
        <v>50</v>
      </c>
      <c r="C40" s="69"/>
      <c r="D40" s="69"/>
      <c r="E40" s="69"/>
      <c r="F40" s="69"/>
      <c r="G40" s="69"/>
      <c r="H40" s="71"/>
      <c r="I40" s="71"/>
    </row>
    <row r="41" spans="1:9" ht="60" x14ac:dyDescent="0.25">
      <c r="A41" s="69" t="s">
        <v>51</v>
      </c>
      <c r="B41" s="69" t="s">
        <v>52</v>
      </c>
      <c r="C41" s="69"/>
      <c r="D41" s="69"/>
      <c r="E41" s="69"/>
      <c r="F41" s="69"/>
      <c r="G41" s="69"/>
      <c r="H41" s="71"/>
      <c r="I41" s="71"/>
    </row>
    <row r="42" spans="1:9" ht="75" x14ac:dyDescent="0.25">
      <c r="A42" s="69" t="s">
        <v>53</v>
      </c>
      <c r="B42" s="69" t="s">
        <v>54</v>
      </c>
      <c r="C42" s="69"/>
      <c r="D42" s="69"/>
      <c r="E42" s="69"/>
      <c r="F42" s="69"/>
      <c r="G42" s="69"/>
      <c r="H42" s="71"/>
      <c r="I42" s="71"/>
    </row>
    <row r="43" spans="1:9" ht="75" x14ac:dyDescent="0.25">
      <c r="A43" s="69" t="s">
        <v>55</v>
      </c>
      <c r="B43" s="69" t="s">
        <v>56</v>
      </c>
      <c r="C43" s="69"/>
      <c r="D43" s="69"/>
      <c r="E43" s="69"/>
      <c r="F43" s="69"/>
      <c r="G43" s="69"/>
      <c r="H43" s="71"/>
      <c r="I43" s="71"/>
    </row>
    <row r="44" spans="1:9" ht="75" x14ac:dyDescent="0.25">
      <c r="A44" s="69" t="s">
        <v>57</v>
      </c>
      <c r="B44" s="69" t="s">
        <v>58</v>
      </c>
      <c r="C44" s="69"/>
      <c r="D44" s="69"/>
      <c r="E44" s="69"/>
      <c r="F44" s="69"/>
      <c r="G44" s="69"/>
      <c r="H44" s="71"/>
      <c r="I44" s="71"/>
    </row>
    <row r="45" spans="1:9" ht="90" x14ac:dyDescent="0.25">
      <c r="A45" s="69" t="s">
        <v>59</v>
      </c>
      <c r="B45" s="69" t="s">
        <v>60</v>
      </c>
      <c r="C45" s="69"/>
      <c r="D45" s="69"/>
      <c r="E45" s="69"/>
      <c r="F45" s="69"/>
      <c r="G45" s="69"/>
      <c r="H45" s="71"/>
      <c r="I45" s="71"/>
    </row>
    <row r="46" spans="1:9" ht="90" x14ac:dyDescent="0.25">
      <c r="A46" s="69" t="s">
        <v>61</v>
      </c>
      <c r="B46" s="69" t="s">
        <v>62</v>
      </c>
      <c r="C46" s="69"/>
      <c r="D46" s="69"/>
      <c r="E46" s="69"/>
      <c r="F46" s="69"/>
      <c r="G46" s="69"/>
      <c r="H46" s="71"/>
      <c r="I46" s="71"/>
    </row>
    <row r="47" spans="1:9" ht="90" x14ac:dyDescent="0.25">
      <c r="A47" s="69" t="s">
        <v>63</v>
      </c>
      <c r="B47" s="69" t="s">
        <v>64</v>
      </c>
      <c r="C47" s="69"/>
      <c r="D47" s="69"/>
      <c r="E47" s="69"/>
      <c r="F47" s="69"/>
      <c r="G47" s="69"/>
      <c r="H47" s="71"/>
      <c r="I47" s="71"/>
    </row>
    <row r="48" spans="1:9" ht="30" x14ac:dyDescent="0.25">
      <c r="A48" s="69" t="s">
        <v>65</v>
      </c>
      <c r="B48" s="69" t="s">
        <v>66</v>
      </c>
      <c r="C48" s="69"/>
      <c r="D48" s="69"/>
      <c r="E48" s="69"/>
      <c r="F48" s="69"/>
      <c r="G48" s="69"/>
      <c r="H48" s="71"/>
      <c r="I48" s="71"/>
    </row>
    <row r="49" spans="1:9" ht="30" x14ac:dyDescent="0.25">
      <c r="A49" s="69" t="s">
        <v>67</v>
      </c>
      <c r="B49" s="69" t="s">
        <v>68</v>
      </c>
      <c r="C49" s="69"/>
      <c r="D49" s="69"/>
      <c r="E49" s="69"/>
      <c r="F49" s="69"/>
      <c r="G49" s="69"/>
      <c r="H49" s="71"/>
      <c r="I49" s="71"/>
    </row>
    <row r="50" spans="1:9" ht="30" x14ac:dyDescent="0.25">
      <c r="A50" s="69" t="s">
        <v>69</v>
      </c>
      <c r="B50" s="69" t="s">
        <v>70</v>
      </c>
      <c r="C50" s="69"/>
      <c r="D50" s="69"/>
      <c r="E50" s="69"/>
      <c r="F50" s="69"/>
      <c r="G50" s="69"/>
      <c r="H50" s="71"/>
      <c r="I50" s="71"/>
    </row>
    <row r="51" spans="1:9" ht="30" x14ac:dyDescent="0.25">
      <c r="A51" s="69" t="s">
        <v>71</v>
      </c>
      <c r="B51" s="69" t="s">
        <v>72</v>
      </c>
      <c r="C51" s="69"/>
      <c r="D51" s="69"/>
      <c r="E51" s="69"/>
      <c r="F51" s="69"/>
      <c r="G51" s="69"/>
      <c r="H51" s="71"/>
      <c r="I51" s="71"/>
    </row>
    <row r="52" spans="1:9" ht="75" x14ac:dyDescent="0.25">
      <c r="A52" s="69" t="s">
        <v>73</v>
      </c>
      <c r="B52" s="69" t="s">
        <v>74</v>
      </c>
      <c r="C52" s="69"/>
      <c r="D52" s="69"/>
      <c r="E52" s="69"/>
      <c r="F52" s="69"/>
      <c r="G52" s="69"/>
      <c r="H52" s="71"/>
      <c r="I52" s="71"/>
    </row>
    <row r="53" spans="1:9" ht="75" x14ac:dyDescent="0.25">
      <c r="A53" s="69" t="s">
        <v>75</v>
      </c>
      <c r="B53" s="69" t="s">
        <v>76</v>
      </c>
      <c r="C53" s="69"/>
      <c r="D53" s="69"/>
      <c r="E53" s="69"/>
      <c r="F53" s="69"/>
      <c r="G53" s="69"/>
      <c r="H53" s="71"/>
      <c r="I53" s="71"/>
    </row>
    <row r="54" spans="1:9" ht="75" x14ac:dyDescent="0.25">
      <c r="A54" s="69" t="s">
        <v>77</v>
      </c>
      <c r="B54" s="69" t="s">
        <v>78</v>
      </c>
      <c r="C54" s="69"/>
      <c r="D54" s="69"/>
      <c r="E54" s="69"/>
      <c r="F54" s="69"/>
      <c r="G54" s="69"/>
      <c r="H54" s="71"/>
      <c r="I54" s="71"/>
    </row>
    <row r="55" spans="1:9" ht="75" x14ac:dyDescent="0.25">
      <c r="A55" s="69" t="s">
        <v>79</v>
      </c>
      <c r="B55" s="69" t="s">
        <v>80</v>
      </c>
      <c r="C55" s="69"/>
      <c r="D55" s="69"/>
      <c r="E55" s="69"/>
      <c r="F55" s="69"/>
      <c r="G55" s="69"/>
      <c r="H55" s="71"/>
      <c r="I55" s="71"/>
    </row>
    <row r="56" spans="1:9" ht="75" x14ac:dyDescent="0.25">
      <c r="A56" s="69" t="s">
        <v>81</v>
      </c>
      <c r="B56" s="69" t="s">
        <v>82</v>
      </c>
      <c r="C56" s="69"/>
      <c r="D56" s="69"/>
      <c r="E56" s="69"/>
      <c r="F56" s="69"/>
      <c r="G56" s="69"/>
      <c r="H56" s="71"/>
      <c r="I56" s="71"/>
    </row>
    <row r="57" spans="1:9" ht="75" x14ac:dyDescent="0.25">
      <c r="A57" s="69" t="s">
        <v>83</v>
      </c>
      <c r="B57" s="69" t="s">
        <v>84</v>
      </c>
      <c r="C57" s="69"/>
      <c r="D57" s="69"/>
      <c r="E57" s="69"/>
      <c r="F57" s="69"/>
      <c r="G57" s="69"/>
      <c r="H57" s="71"/>
      <c r="I57" s="71"/>
    </row>
    <row r="58" spans="1:9" ht="75" x14ac:dyDescent="0.25">
      <c r="A58" s="69" t="s">
        <v>85</v>
      </c>
      <c r="B58" s="69" t="s">
        <v>86</v>
      </c>
      <c r="C58" s="69"/>
      <c r="D58" s="69"/>
      <c r="E58" s="69"/>
      <c r="F58" s="69"/>
      <c r="G58" s="69"/>
      <c r="H58" s="71"/>
      <c r="I58" s="71"/>
    </row>
    <row r="59" spans="1:9" ht="75" x14ac:dyDescent="0.25">
      <c r="A59" s="69" t="s">
        <v>87</v>
      </c>
      <c r="B59" s="69" t="s">
        <v>88</v>
      </c>
      <c r="C59" s="69"/>
      <c r="D59" s="69"/>
      <c r="E59" s="69"/>
      <c r="F59" s="69"/>
      <c r="G59" s="69"/>
      <c r="H59" s="71"/>
      <c r="I59" s="71"/>
    </row>
    <row r="60" spans="1:9" x14ac:dyDescent="0.25">
      <c r="A60" s="69" t="s">
        <v>89</v>
      </c>
      <c r="B60" s="69" t="s">
        <v>90</v>
      </c>
      <c r="C60" s="69"/>
      <c r="D60" s="69"/>
      <c r="E60" s="69"/>
      <c r="F60" s="69"/>
      <c r="G60" s="69"/>
      <c r="H60" s="71"/>
      <c r="I60" s="71"/>
    </row>
    <row r="61" spans="1:9" ht="30" x14ac:dyDescent="0.25">
      <c r="A61" s="69" t="s">
        <v>91</v>
      </c>
      <c r="B61" s="69" t="s">
        <v>92</v>
      </c>
      <c r="C61" s="69"/>
      <c r="D61" s="69"/>
      <c r="E61" s="69"/>
      <c r="F61" s="69"/>
      <c r="G61" s="69"/>
      <c r="H61" s="71"/>
      <c r="I61" s="71"/>
    </row>
    <row r="62" spans="1:9" ht="30" x14ac:dyDescent="0.25">
      <c r="A62" s="69" t="s">
        <v>93</v>
      </c>
      <c r="B62" s="69" t="s">
        <v>94</v>
      </c>
      <c r="C62" s="69"/>
      <c r="D62" s="69"/>
      <c r="E62" s="69"/>
      <c r="F62" s="69"/>
      <c r="G62" s="69"/>
      <c r="H62" s="71"/>
      <c r="I62" s="71"/>
    </row>
    <row r="63" spans="1:9" ht="30" x14ac:dyDescent="0.25">
      <c r="A63" s="69" t="s">
        <v>95</v>
      </c>
      <c r="B63" s="69" t="s">
        <v>96</v>
      </c>
      <c r="C63" s="69"/>
      <c r="D63" s="69"/>
      <c r="E63" s="69"/>
      <c r="F63" s="69"/>
      <c r="G63" s="69"/>
      <c r="H63" s="71"/>
      <c r="I63" s="71"/>
    </row>
    <row r="64" spans="1:9" x14ac:dyDescent="0.25">
      <c r="A64" s="69" t="s">
        <v>97</v>
      </c>
      <c r="B64" s="69" t="s">
        <v>98</v>
      </c>
      <c r="C64" s="69"/>
      <c r="D64" s="69"/>
      <c r="E64" s="69"/>
      <c r="F64" s="69"/>
      <c r="G64" s="69"/>
      <c r="H64" s="71"/>
      <c r="I64" s="71"/>
    </row>
    <row r="65" spans="1:9" ht="45" x14ac:dyDescent="0.25">
      <c r="A65" s="69" t="s">
        <v>99</v>
      </c>
      <c r="B65" s="69" t="s">
        <v>100</v>
      </c>
      <c r="C65" s="69"/>
      <c r="D65" s="69"/>
      <c r="E65" s="69"/>
      <c r="F65" s="69"/>
      <c r="G65" s="69"/>
      <c r="H65" s="71"/>
      <c r="I65" s="71"/>
    </row>
    <row r="66" spans="1:9" ht="30" x14ac:dyDescent="0.25">
      <c r="A66" s="69" t="s">
        <v>101</v>
      </c>
      <c r="B66" s="69" t="s">
        <v>102</v>
      </c>
      <c r="C66" s="69"/>
      <c r="D66" s="69"/>
      <c r="E66" s="69"/>
      <c r="F66" s="69"/>
      <c r="G66" s="69"/>
      <c r="H66" s="71"/>
      <c r="I66" s="71"/>
    </row>
    <row r="67" spans="1:9" ht="45" x14ac:dyDescent="0.25">
      <c r="A67" s="69" t="s">
        <v>103</v>
      </c>
      <c r="B67" s="69" t="s">
        <v>104</v>
      </c>
      <c r="C67" s="69"/>
      <c r="D67" s="69"/>
      <c r="E67" s="69"/>
      <c r="F67" s="69"/>
      <c r="G67" s="69"/>
      <c r="H67" s="71"/>
      <c r="I67" s="71"/>
    </row>
    <row r="68" spans="1:9" x14ac:dyDescent="0.25">
      <c r="A68" s="69" t="s">
        <v>105</v>
      </c>
      <c r="B68" s="69" t="s">
        <v>106</v>
      </c>
      <c r="C68" s="69"/>
      <c r="D68" s="69"/>
      <c r="E68" s="69"/>
      <c r="F68" s="69"/>
      <c r="G68" s="69"/>
      <c r="H68" s="71"/>
      <c r="I68" s="71"/>
    </row>
    <row r="69" spans="1:9" x14ac:dyDescent="0.25">
      <c r="A69" s="69" t="s">
        <v>107</v>
      </c>
      <c r="B69" s="69" t="s">
        <v>108</v>
      </c>
      <c r="C69" s="69"/>
      <c r="D69" s="69"/>
      <c r="E69" s="69"/>
      <c r="F69" s="69"/>
      <c r="G69" s="69"/>
      <c r="H69" s="71"/>
      <c r="I69" s="71"/>
    </row>
    <row r="70" spans="1:9" x14ac:dyDescent="0.25">
      <c r="E70" s="16" t="s">
        <v>109</v>
      </c>
      <c r="F70" s="16" t="str">
        <f>IF((COUNT(C34:C69)&lt;&gt;COUNT(F34:F69)),"", ROUND(SUM(F34:F69),2))</f>
        <v/>
      </c>
      <c r="G70" s="14" t="str">
        <f>IF((COUNT(C34:C69)&lt;&gt;COUNT(F34:F69)),"Neužpildytos visų objektų kainos", "")</f>
        <v>Neužpildytos visų objektų kainos</v>
      </c>
    </row>
    <row r="71" spans="1:9" ht="30" x14ac:dyDescent="0.25">
      <c r="C71" s="68" t="s">
        <v>110</v>
      </c>
      <c r="D71" s="17"/>
      <c r="E71" s="16" t="s">
        <v>111</v>
      </c>
      <c r="F71" s="16" t="str">
        <f>IF(OR(F70="",D71=""),"", ROUND(PRODUCT(D71,F70)/100,2))</f>
        <v/>
      </c>
      <c r="G71" s="14" t="str">
        <f>IF(D71="", "Nurodykite taikomą PVM dydį", "")</f>
        <v>Nurodykite taikomą PVM dydį</v>
      </c>
    </row>
    <row r="72" spans="1:9" x14ac:dyDescent="0.25">
      <c r="E72" s="16" t="s">
        <v>112</v>
      </c>
      <c r="F72" s="16">
        <f>IF(ISBLANK(F71), "", ROUND(SUM(F70:F71),2))</f>
        <v>0</v>
      </c>
    </row>
  </sheetData>
  <sheetProtection algorithmName="SHA-512" hashValue="EftIiMRYJHdSab0cOVtAS57b5JaxeGoV23vUFSrvlrCwFvKlkHnXuS/TBRtD14EhL8t/M0d6jLiT8uP4xK/voA==" saltValue="kAY5Zc4dXKXXbvSGmpR5k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113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114</v>
      </c>
      <c r="B5" s="42"/>
      <c r="C5" s="40" t="s">
        <v>115</v>
      </c>
      <c r="D5" s="41"/>
      <c r="E5" s="42"/>
      <c r="F5" s="40" t="s">
        <v>116</v>
      </c>
      <c r="G5" s="41"/>
      <c r="H5" s="42"/>
      <c r="I5" s="40" t="s">
        <v>117</v>
      </c>
      <c r="J5" s="42"/>
      <c r="K5" s="9" t="s">
        <v>118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115</v>
      </c>
      <c r="D19" s="41"/>
      <c r="E19" s="42"/>
      <c r="F19" s="40" t="s">
        <v>120</v>
      </c>
      <c r="G19" s="41"/>
      <c r="H19" s="42"/>
      <c r="I19" s="61" t="s">
        <v>117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121</v>
      </c>
      <c r="B33" s="28"/>
      <c r="C33" s="28"/>
      <c r="D33" s="28"/>
      <c r="E33" s="28"/>
      <c r="F33" s="28"/>
      <c r="G33" s="28"/>
      <c r="H33" s="28"/>
      <c r="I33" s="28"/>
      <c r="J33" s="28"/>
    </row>
    <row r="34" spans="1:10" ht="15.95" customHeight="1" thickBot="1" x14ac:dyDescent="0.3"/>
    <row r="35" spans="1:10" ht="15.95" customHeight="1" x14ac:dyDescent="0.25">
      <c r="A35" s="8" t="s">
        <v>27</v>
      </c>
      <c r="B35" s="57" t="s">
        <v>122</v>
      </c>
      <c r="C35" s="41"/>
      <c r="D35" s="41"/>
      <c r="E35" s="41"/>
      <c r="F35" s="41"/>
      <c r="G35" s="42"/>
      <c r="H35" s="58" t="s">
        <v>123</v>
      </c>
      <c r="I35" s="41"/>
      <c r="J35" s="59"/>
    </row>
    <row r="36" spans="1:10" ht="48" customHeight="1" x14ac:dyDescent="0.25">
      <c r="A36" s="20" t="s">
        <v>124</v>
      </c>
      <c r="B36" s="49" t="s">
        <v>125</v>
      </c>
      <c r="C36" s="44"/>
      <c r="D36" s="44"/>
      <c r="E36" s="44"/>
      <c r="F36" s="44"/>
      <c r="G36" s="27"/>
      <c r="H36" s="52"/>
      <c r="I36" s="44"/>
      <c r="J36" s="46"/>
    </row>
    <row r="37" spans="1:10" ht="48" customHeight="1" x14ac:dyDescent="0.25">
      <c r="A37" s="20" t="s">
        <v>126</v>
      </c>
      <c r="B37" s="49" t="s">
        <v>127</v>
      </c>
      <c r="C37" s="44"/>
      <c r="D37" s="44"/>
      <c r="E37" s="44"/>
      <c r="F37" s="44"/>
      <c r="G37" s="27"/>
      <c r="H37" s="52"/>
      <c r="I37" s="44"/>
      <c r="J37" s="46"/>
    </row>
    <row r="38" spans="1:10" ht="48" customHeight="1" x14ac:dyDescent="0.25">
      <c r="A38" s="20" t="s">
        <v>128</v>
      </c>
      <c r="B38" s="49" t="s">
        <v>129</v>
      </c>
      <c r="C38" s="44"/>
      <c r="D38" s="44"/>
      <c r="E38" s="44"/>
      <c r="F38" s="44"/>
      <c r="G38" s="27"/>
      <c r="H38" s="52"/>
      <c r="I38" s="44"/>
      <c r="J38" s="46"/>
    </row>
    <row r="39" spans="1:10" ht="48" customHeight="1" x14ac:dyDescent="0.25">
      <c r="A39" s="20" t="s">
        <v>130</v>
      </c>
      <c r="B39" s="49" t="s">
        <v>131</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132</v>
      </c>
      <c r="B48" s="28"/>
      <c r="C48" s="28"/>
      <c r="D48" s="28"/>
      <c r="E48" s="28"/>
      <c r="F48" s="28"/>
      <c r="G48" s="28"/>
      <c r="H48" s="28"/>
      <c r="I48" s="28"/>
      <c r="J48" s="28"/>
    </row>
    <row r="51" spans="1:10" x14ac:dyDescent="0.25">
      <c r="A51" s="48" t="s">
        <v>133</v>
      </c>
      <c r="B51" s="28"/>
      <c r="C51" s="28"/>
      <c r="D51" s="28"/>
      <c r="E51" s="54"/>
      <c r="F51" s="28"/>
      <c r="G51" s="28"/>
      <c r="H51" s="28"/>
      <c r="I51" s="28"/>
      <c r="J51" s="28"/>
    </row>
    <row r="53" spans="1:10" x14ac:dyDescent="0.25">
      <c r="A53" s="48" t="s">
        <v>134</v>
      </c>
      <c r="B53" s="28"/>
      <c r="C53" s="28"/>
      <c r="D53" s="28"/>
      <c r="E53" s="54"/>
      <c r="F53" s="28"/>
      <c r="G53" s="28"/>
      <c r="H53" s="28"/>
      <c r="I53" s="28"/>
      <c r="J53" s="28"/>
    </row>
    <row r="100" spans="1:1" ht="15.75" x14ac:dyDescent="0.25">
      <c r="A100" t="s">
        <v>135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2025-11-21T13:04:00Z</dcterms:modified>
</cp:coreProperties>
</file>