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50508\Desktop\PIRKIMAI\Farmacijos produktai (kompensuojami)\Naujas pirkimas\"/>
    </mc:Choice>
  </mc:AlternateContent>
  <xr:revisionPtr revIDLastSave="0" documentId="13_ncr:1_{6529D047-C656-42CA-A94C-4D411B76AC6A}" xr6:coauthVersionLast="47" xr6:coauthVersionMax="47" xr10:uidLastSave="{00000000-0000-0000-0000-000000000000}"/>
  <bookViews>
    <workbookView xWindow="-120" yWindow="-120" windowWidth="29040" windowHeight="15840" xr2:uid="{C42A96EA-899B-4D81-A650-8808F83A1ADF}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1" i="1" l="1"/>
  <c r="I121" i="1"/>
  <c r="I119" i="1"/>
  <c r="I120" i="1"/>
  <c r="I122" i="1"/>
  <c r="I123" i="1"/>
  <c r="G119" i="1"/>
  <c r="G120" i="1"/>
  <c r="G122" i="1"/>
  <c r="G123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10" i="1"/>
  <c r="I10" i="1"/>
  <c r="I124" i="1" l="1"/>
  <c r="I131" i="1" s="1"/>
  <c r="I133" i="1" s="1"/>
  <c r="G124" i="1"/>
  <c r="I127" i="1" l="1"/>
  <c r="I129" i="1" s="1"/>
</calcChain>
</file>

<file path=xl/sharedStrings.xml><?xml version="1.0" encoding="utf-8"?>
<sst xmlns="http://schemas.openxmlformats.org/spreadsheetml/2006/main" count="253" uniqueCount="147">
  <si>
    <t>Tiekėjo pasiūlymo priedas Nr. 1</t>
  </si>
  <si>
    <t>Tiekėjo pavadinimas</t>
  </si>
  <si>
    <t>Mes siūlome šias prekes:</t>
  </si>
  <si>
    <t>Eil. Nr.</t>
  </si>
  <si>
    <t>Vaisto bedrinis pavadinimas ir/arba vaisto veiklioji medžiaga</t>
  </si>
  <si>
    <t>Siūlomo vaisto (prekės) pavadinimas, dozuotė, kiekis pakuotėje</t>
  </si>
  <si>
    <t>Mato vnt.</t>
  </si>
  <si>
    <t>Preliminarus      (lyginamasis kiekis)</t>
  </si>
  <si>
    <t>Vieneto (tabletės) bazinė kaina, Eur be PVM (apmokama iš PSDF)</t>
  </si>
  <si>
    <t>Bendra suma, Eur be PVM (apmokama iš PSDF) (5*6)</t>
  </si>
  <si>
    <t>Vieneto priemokos suma esant 100% kompensavimui, Eur be PVM /mato vnt</t>
  </si>
  <si>
    <t>Priemokos suma esant 100 % kompensavimui, Eur be PVM (5*8)</t>
  </si>
  <si>
    <t>Bizoprololis / Amlodipinas 100 mg, geriamieji, kieti, paprasto atpalaidavimo, 10 mg/10 mg</t>
  </si>
  <si>
    <t>Aripiprazolas 100 mg, geriamieji, kieti, paprasto atpalaidavimo, 15 mg</t>
  </si>
  <si>
    <t>Aripiprazolas 100 mg, geriamieji, kieti, paprasto atpalaidavimo, 10 mg</t>
  </si>
  <si>
    <t>Melperonas 1 g, geriamieji, kieti, paprasto atpalaidavimo, 25 mg</t>
  </si>
  <si>
    <t>Melperonas 1 g, geriamieji, kieti, paprasto atpalaidavimo, 50 mg</t>
  </si>
  <si>
    <t>Karbamazepinas 10 g, geriamieji, kieti, pailginto atpalaidavimo, 300 mg</t>
  </si>
  <si>
    <t>Bizoprololis / Perindoprilis 100 mg, geriamieji, kieti, paprasto atpalaidavimo, 5 mg/10 mg</t>
  </si>
  <si>
    <t>Bizoprololis / Perindoprilis 100 mg, geriamieji, kieti, paprasto atpalaidavimo, 5 mg/5 mg</t>
  </si>
  <si>
    <t>Valpro rūgštis (Natrio valproatas) 10 g geriamieji, kieti, pailginto atpalaidavimo, 1000 mg</t>
  </si>
  <si>
    <t>Levetiracetamas 10 g, geriamieji, kieti, paprasto atpalaidavimo, 1000 mg</t>
  </si>
  <si>
    <t>Levetiracetamas 10 g, geriamieji, kieti, paprasto atpalaidavimo, 500 mg</t>
  </si>
  <si>
    <t>Karbamazepinas 10 g, geriamieji, kieti, pailginto atpalaidavimo, 200 mg</t>
  </si>
  <si>
    <t>Flupentiksolis 10 mg, geriamieji, kieti, paprasto atpalaidavimo</t>
  </si>
  <si>
    <t>Haloperidolis 100 mg, geriamieji, kieti, paprasto atpalaidavimo, 1,5 mg</t>
  </si>
  <si>
    <t>Haloperidolis 100 mg, geriamieji, kieti, paprasto atpalaidavimo, 5 mg</t>
  </si>
  <si>
    <t>Izosorbido mononitratas 1 g, geriamieji, kieti, paprasto atpalaidavimo, 20 mg</t>
  </si>
  <si>
    <t>Lamotriginas 1 g, geriamieji, kieti, paprasto atpalaidavimo, 100 mg</t>
  </si>
  <si>
    <t>Metformino hidrochloridas 10 g, geriamieji, kieti, prailginto atpalaidavimo, 1000 mg</t>
  </si>
  <si>
    <t>Metformino hidrochloridas 10 g, geriamieji, kieti, prailginto atpalaidavimo, 750 mg</t>
  </si>
  <si>
    <t>Topiramatas 100 mg geriamieji, kieti, paprasto atpalaidavimo, 200 mg</t>
  </si>
  <si>
    <t>Okskarbazepinas 10 g, geriamieji, kieti, paprasto atpalaidavimo, 300 mg</t>
  </si>
  <si>
    <t>Okskarbazepinas 10 g, geriamieji, kieti, paprasto atpalaidavimo, 600 mg</t>
  </si>
  <si>
    <t>Dapagliflozinas / Metformino hidrochloridas 1 g, geriamieji, kieti, paprasto atpalaidavimo, 5 mg/1000 mg</t>
  </si>
  <si>
    <t>tabletė</t>
  </si>
  <si>
    <t>juostelės</t>
  </si>
  <si>
    <t>flakonas</t>
  </si>
  <si>
    <t>tubelė</t>
  </si>
  <si>
    <t>tūbelė</t>
  </si>
  <si>
    <t>ampulė</t>
  </si>
  <si>
    <t>kapsulės</t>
  </si>
  <si>
    <t>kapsulė</t>
  </si>
  <si>
    <t>švirkštai</t>
  </si>
  <si>
    <t>vnt</t>
  </si>
  <si>
    <t>Iš viso:</t>
  </si>
  <si>
    <t>x</t>
  </si>
  <si>
    <t>Bendra pasiūlymo suma ( apmokama iš PSDF ir paciento priemokos suma) be PVM (7 ir 9 stulpelių sumos):</t>
  </si>
  <si>
    <t xml:space="preserve"> PVM suma</t>
  </si>
  <si>
    <t>Bendra pasiūlymo suma  ( apmokama iš PSDF ir paciento priemokos suma) su PVM:</t>
  </si>
  <si>
    <t>Pacientų priemokos suma be PVM esant 100 % kompensavimui, naudojama pasiūlymų vertinimui (9 stulpelio suma)</t>
  </si>
  <si>
    <t>Pacientų priemokos suma be PVM</t>
  </si>
  <si>
    <t>Pacientų priemokos suma su PVM esant 100 % kompensavimui, naudojama pasiūlymų vertinimui</t>
  </si>
  <si>
    <t>Karbamazepinas 10 g, geriamieji, kieti, pailginto atpalaidavimo, 600 mg</t>
  </si>
  <si>
    <t>KOMPENSUOJAMŲ FARMACIJOS PRODUKTŲ IR KOMPENSUOJAMŲ ASMENS HIGIENOS PREKIŲ KAINOS</t>
  </si>
  <si>
    <t>Abakaviras /  Lamivudinas 10 g, geriamieji, kieti, paprasto atpalaidavimo, 600 mg</t>
  </si>
  <si>
    <t>Alfakalcidolis 10 mcg, geriamieji, kieti, paprasto atpalaidavimo, 0,25mg</t>
  </si>
  <si>
    <t>Alopurinolis 1 g, geriamieji, kieti, paprasto atpalaidavimo, 100mg</t>
  </si>
  <si>
    <t>Amitriptilinas 1 g, geriamieji, kieti, paprasto atpalaidavimo, 10mg</t>
  </si>
  <si>
    <t>Amitriptilinas 1 g, geriamieji, kieti, paprasto atpalaidavimo, 25mg</t>
  </si>
  <si>
    <t>Amlodipinas 100 mg, geriamieji, kieti, paprasto atpalaidavimo,5mg</t>
  </si>
  <si>
    <t>Amlodipinas 100 mg, geriamieji, kieti, paprasto atpalaidavimo, 10mg</t>
  </si>
  <si>
    <t>Amoksicilinas / Klavulano rūgštis 10 g, geriamieji, kieti, paprasto atpalaidavimo, 875mg/125mg</t>
  </si>
  <si>
    <t>Apiksabanas, Edoksabanas 100 mg, geriamieji, kieti, paprasto atpalaidavimo, 2,5mg</t>
  </si>
  <si>
    <t>Apiksabanas, Edoksabanas 100 mg, geriamieji, kieti, paprasto atpalaidavimo,5mg</t>
  </si>
  <si>
    <t>Atorvastatinas 100 mg, geriamieji, kieti, paprasto atpalaidavimo, 10mg</t>
  </si>
  <si>
    <t>Atorvastatinas 100 mg, geriamieji, kieti, paprasto atpalaidavimo, 20mg</t>
  </si>
  <si>
    <t>Atorvastatinas 100 mg, geriamieji, kieti, paprasto atpalaidavimo, 40mg</t>
  </si>
  <si>
    <t>Betametazonas 100 mg, išoriniai tepalai, 1mg/g</t>
  </si>
  <si>
    <t>Bizoprololis 100 mg geriami, kieti, paprasto atpalaidavimo, 2,5mg</t>
  </si>
  <si>
    <t>Bizoprololis 100 mg geriami, kieti, paprasto atpalaidavimo,5mg</t>
  </si>
  <si>
    <t>Bizoprololis 100 mg geriami, kieti, paprasto atpalaidavimo, 10mg</t>
  </si>
  <si>
    <t>Citalopramas 100 mg, geriamieji, kieti, paprasto atpalaidavimo, 10mg</t>
  </si>
  <si>
    <t>Citalopramas 100 mg, geriamieji, kieti, paprasto atpalaidavimo, 20mg</t>
  </si>
  <si>
    <t>Digoksinas 10 mg, geriamieji, kieti, paprasto atpalaidavimo, 250 µg</t>
  </si>
  <si>
    <t>Dorzolamidas / Timololis 100 mg, akių lašai,  20 mg/5 mg/ml</t>
  </si>
  <si>
    <t>Dutasteridas / Tamsulozinas 10 mg, geriamieji, kieti, paprasto atpalaidavimo, 0,5 mg/0,4 mg</t>
  </si>
  <si>
    <t>Glicerolio trinitratas 100 mg, geriamieji, kieti, pailginto atpalaidavimo, 2,6mg</t>
  </si>
  <si>
    <t>Gliklazidas 1 g, geriamieji, kieti, pailginto atpalaidavimo, 30mg</t>
  </si>
  <si>
    <t>Haloperidolum 10 mg, injekciniai, paprasto atpalaidavimo, 70,52mg/ml</t>
  </si>
  <si>
    <t>Indapamidas 10 mg, geriamieji, kieti, pailginto atpalaidavimo, 1,5mg</t>
  </si>
  <si>
    <t>Ipratropio bromidas / Fenoterolis 10 mg, įkvepiamieji, skysti,  20 µg/50 µg/dozėje</t>
  </si>
  <si>
    <t>Klonazepamas 10 mg, geriamieji, kieti, paprasto atpalaidavimo, 2mg</t>
  </si>
  <si>
    <t>Klozapinas 1 g, geriamieji, kieti, paprasto atpalaidavimo, 100mg</t>
  </si>
  <si>
    <t>Kvetiapinas 1 g, geriamieji, kieti, paprasto atpalaidavimo, 100mg</t>
  </si>
  <si>
    <t>Kvetiapinas 1 g, geriamieji, kieti, paprasto atpalaidavimo, 200mg</t>
  </si>
  <si>
    <t>Kvetiapinas 1 g, geriamieji, kieti, paprasto atpalaidavimo, 300mg</t>
  </si>
  <si>
    <t>Lerkanidipinas 100 mg, geriamieji, kieti, paprasto atpalaidavimo,10mg</t>
  </si>
  <si>
    <t>Lerkanidipinas 100 mg, geriamieji, kieti, paprasto atpalaidavimo,20mg</t>
  </si>
  <si>
    <t>Letrozolas 10 mg, geriamieji, kieti, paprasto atpalaidavimo, 2,5mg</t>
  </si>
  <si>
    <t>Levodopa / Benserazidas 10 g, geriamieji, kieti, pailginto atpalaidavimo, 125mg</t>
  </si>
  <si>
    <t>Levodopa / Benserazidas 10 g, geriamieji, kieti, paprasto atpalaidavimo, 200 mg</t>
  </si>
  <si>
    <t>Metformino hidrochloridas 10 g, geriamieji, kieti, paprasto atpalaidavimo, 500mg</t>
  </si>
  <si>
    <t>Metoprololis 1 g, geriamieji, kieti, pailginto atpalaidavimo, 47,5 mg</t>
  </si>
  <si>
    <t>Metoprololis 1 g, geriamieji, kieti, pailginto atpalaidavimo, 23,75mg</t>
  </si>
  <si>
    <t>Mirtazapinas 100 mg, geriamieji, kieti, paprasto atpalaidavimo, 15mg</t>
  </si>
  <si>
    <t>Mirtazapinas 100 mg, geriamieji, kieti, paprasto atpalaidavimo 30mg</t>
  </si>
  <si>
    <t>Moksonidinas 1 mg, geriamieji, kieti, paprasto atpalaidavimo, 0,2mg</t>
  </si>
  <si>
    <t>Moksonidinas 1 mg, geriamieji, kieti, paprasto atpalaidavimo, 0,4mg</t>
  </si>
  <si>
    <t>Mometazono furoatas 10 mg, išoriniai kremai, 1mg/g</t>
  </si>
  <si>
    <t>Nebivololis 100 mg, geriamieji, kieti, paprasto atpalaidavimo, 5mg</t>
  </si>
  <si>
    <t>Olanzapinas 100 mg, geriamieji, kieti paprasto atpalaidavimo, 10mg</t>
  </si>
  <si>
    <t>Olanzapinas 100 mg, geriamieji, kieti paprasto atpalaidavimo, 15mg</t>
  </si>
  <si>
    <t>Paliperidonas 100 mg, injekciniai, pailginto atpalaidavimo, 100mg</t>
  </si>
  <si>
    <t>Paliperidonas 100 mg, injekciniai, pailginto atpalaidavimo, 150mg</t>
  </si>
  <si>
    <t>Perindoprilis / Amlodipinas / Indapamidas100 mg, geriamieji, kieti, paprasto atpalaidavimo, 5g/5mg</t>
  </si>
  <si>
    <t>Perindoprilis / Amlodipinas / Indapamidas100 mg, geriamieji, kieti, paprasto atpalaidavimo, 10mg/5mg</t>
  </si>
  <si>
    <t>Perindoprilis / Amlodipinas 100 mg, geriamieji, kieti, paprasto atpalaidavimo, 10mg/10mg</t>
  </si>
  <si>
    <t>Perindoprilis / Indapamidas 10 mg, geriamieji, kieti, paprasto atpalaidavimo, 8mg+2,5mg</t>
  </si>
  <si>
    <t>Perindoprilis 100 mg, geriamieji, kieti, paprasto atpalaidavimo, 5mg</t>
  </si>
  <si>
    <t>Perindoprilis 100 mg, geriamieji, kieti, paprasto atpalaidavimo, 10m</t>
  </si>
  <si>
    <t>Pramipeksolis 1 mg, geriamieji, kieti, pailginto atpalaidavimo ,0,26 m</t>
  </si>
  <si>
    <t>Pramipeksolis 1 mg, geriamieji, kieti, pailginto atpalaidavimo, 0,52mg</t>
  </si>
  <si>
    <t>Ramiprilis 100 mg, geriamieji, kieti, paprasto atpalaidavimo, 5mg</t>
  </si>
  <si>
    <t>Ramiprilis 100 mg, geriamieji, kieti, paprasto atpalaidavimo, 10mg</t>
  </si>
  <si>
    <t>Risperidonas 10 mg, geriamieji, kieti, paprasto atpalaidavimo, 2mg</t>
  </si>
  <si>
    <t>Risperidonas 10 mg, geriamieji, kieti, paprasto atpalaidavimo, 4mg</t>
  </si>
  <si>
    <t>Rosuvastatinas 1 g, geriamieji, kieti, paprasto atpalaidavimo, 5mg</t>
  </si>
  <si>
    <t>Rosuvastatinas 1 g, geriamieji, kieti, paprasto atpalaidavimo, 20mg</t>
  </si>
  <si>
    <t>Rosuvastatinas 1 g, geriamieji, kieti, paprasto atpalaidavimo, 30mg</t>
  </si>
  <si>
    <t>Sertralinas 1 g, geriamieji, kieti, paprasto atpalaidavimo, 50mg</t>
  </si>
  <si>
    <t>Sertralinas 1 g, geriamieji, kieti, paprasto atpalaidavimo, 100mg</t>
  </si>
  <si>
    <t>Spironolaktonas 1 g, geriamieji, kieti, paprasto atpalaidavimo, 25mg</t>
  </si>
  <si>
    <t>Spironolaktonas 1 g, geriamieji, kieti, paprasto atpalaidavimo, 50mg</t>
  </si>
  <si>
    <t>Tamsulozinas 10 mg, geriamieji, kieti, pailginto atpalaidavimo, 0,4mg</t>
  </si>
  <si>
    <t>Tiamazolas 100 mg, geriamieji, kieti, paprasto atpalaidavimo, 5 mg</t>
  </si>
  <si>
    <t>Tiapridas 1 g, geriamieji, kieti, paprasto atpalaidavimo, 100mg</t>
  </si>
  <si>
    <t>Torazemidas 1 g, geriamieji, kieti, paprasto atpalaidavimo, 10mg</t>
  </si>
  <si>
    <t>Triheksifenidilis 100 mg, geriamieji, kieti, paprasto atpalaidavimo, 2mg</t>
  </si>
  <si>
    <t>Zuklopentiksolis 100 mg, injekciniai, pailginto atpalaidavimo, 200mg</t>
  </si>
  <si>
    <t>ACCU-CHEK Performa diagnostinės juostelės</t>
  </si>
  <si>
    <t>Contour plus juostelės</t>
  </si>
  <si>
    <t>Gliklazidas 1 g, geriamieji, kieti, pailginto atpalaidavimo, 60mg</t>
  </si>
  <si>
    <t xml:space="preserve">Insulinas 100 IU, insulino analogai, mišraus veikimo, 100V/ml, Humalog Mix25 KwikPen 100 V/ml injekcinė suspensija užpildytame švirkštiklyje </t>
  </si>
  <si>
    <t>Levotiroksino natrio druska 1 mg, geriamieji, kieti, paprasto atpalaidavimo, 125 µg</t>
  </si>
  <si>
    <t>Olmesartanas / Amlodipinas / Hidrochlorotiazidas 100 mg, geriamieji, kieti, paprasto atpalaidavimo, 20 mg/ 5 mg/ 12,5 mg.</t>
  </si>
  <si>
    <t>Olmesartanas / Amlodipinas / Hidrochlorotiazidas 100 mg, geriamieji, kieti, paprasto atpalaidavimo, 40 mg/ 10 mg/12,5 mg.</t>
  </si>
  <si>
    <t>buteliukas</t>
  </si>
  <si>
    <t>paketėlis</t>
  </si>
  <si>
    <t>Anatominės sauskelnės pagal sugeriamą tūrį daugiau kaip 2500 ml M dydis</t>
  </si>
  <si>
    <t>Anatominės sauskelnės pagal sugeriamą tūrį daugiau kaip 2500 ml L dydis</t>
  </si>
  <si>
    <t>Anatominės sauskelnės pagal sugeriamą tūrį daugiau kaip 2500 ml XL dydis</t>
  </si>
  <si>
    <t>Sauskelnės (kelnaitės) pagal sugeriamą tūrį nuo 2000 ml iki 2499 ml L dydis</t>
  </si>
  <si>
    <t>Sauskelnės (kelnaitės) pagal sugeriamą tūrį nuo 2000 ml iki 2499 ml XL dydis</t>
  </si>
  <si>
    <t>Sauskelnės (kelnaitės) pagal sugeriamą tūrį nuo 2000 ml iki 2499 ml M dydis</t>
  </si>
  <si>
    <t>Flutikazonas 1 mg, įkvepiamieji, skysti, 50 mcg/dozėje</t>
  </si>
  <si>
    <t>Beklometazonas / Formoterolis 10 mg, įkvepiamieji milteliai 100µg/6µg/doz.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</si>
</sst>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sz val="12"/>
      <color indexed="8"/>
      <name val="Times New Roman"/>
      <family val="1"/>
      <charset val="186"/>
    </font>
    <font>
      <u/>
      <sz val="12"/>
      <color indexed="8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9"/>
      <color theme="1"/>
      <name val="Times New Roman"/>
      <family val="2"/>
      <charset val="186"/>
    </font>
    <font>
      <b/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Calibri"/>
      <family val="2"/>
      <charset val="186"/>
      <scheme val="minor"/>
    </font>
    <font>
      <sz val="14"/>
      <name val="Times New Roman"/>
      <family val="1"/>
      <charset val="186"/>
    </font>
    <font>
      <sz val="14"/>
      <color indexed="8"/>
      <name val="Times New Roman"/>
      <family val="1"/>
      <charset val="186"/>
    </font>
    <font>
      <sz val="14"/>
      <color theme="1"/>
      <name val="Times New Roman"/>
      <family val="1"/>
      <charset val="186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47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>
      <alignment horizontal="center" vertical="top"/>
    </xf>
    <xf numFmtId="0" fontId="10" fillId="0" borderId="2" xfId="1" applyFont="1" applyBorder="1" applyAlignment="1">
      <alignment horizontal="left" vertical="center" wrapText="1"/>
    </xf>
    <xf numFmtId="0" fontId="8" fillId="0" borderId="2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>
      <alignment horizontal="center" vertical="top" wrapText="1"/>
    </xf>
    <xf numFmtId="1" fontId="8" fillId="0" borderId="2" xfId="0" applyNumberFormat="1" applyFont="1" applyBorder="1" applyAlignment="1" applyProtection="1">
      <alignment horizontal="center" vertical="center"/>
      <protection locked="0"/>
    </xf>
    <xf numFmtId="2" fontId="8" fillId="0" borderId="2" xfId="0" applyNumberFormat="1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center" vertical="top"/>
    </xf>
    <xf numFmtId="0" fontId="11" fillId="0" borderId="2" xfId="0" applyFont="1" applyBorder="1" applyAlignment="1">
      <alignment horizontal="left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10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11" fillId="0" borderId="2" xfId="1" applyFont="1" applyBorder="1" applyAlignment="1">
      <alignment horizontal="left" vertical="center" wrapText="1"/>
    </xf>
    <xf numFmtId="0" fontId="9" fillId="0" borderId="11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left" vertical="top" wrapText="1"/>
    </xf>
    <xf numFmtId="3" fontId="11" fillId="0" borderId="2" xfId="0" applyNumberFormat="1" applyFont="1" applyBorder="1" applyAlignment="1">
      <alignment horizontal="center" vertical="top" wrapText="1"/>
    </xf>
    <xf numFmtId="0" fontId="0" fillId="0" borderId="2" xfId="0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2" fillId="0" borderId="2" xfId="0" applyFont="1" applyBorder="1" applyAlignment="1">
      <alignment horizontal="left" vertical="center" wrapText="1"/>
    </xf>
    <xf numFmtId="1" fontId="1" fillId="0" borderId="2" xfId="0" applyNumberFormat="1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6" fillId="0" borderId="4" xfId="0" applyFont="1" applyBorder="1" applyAlignment="1" applyProtection="1">
      <alignment horizontal="right" vertical="center"/>
      <protection locked="0"/>
    </xf>
    <xf numFmtId="0" fontId="6" fillId="0" borderId="5" xfId="0" applyFont="1" applyBorder="1" applyAlignment="1" applyProtection="1">
      <alignment horizontal="right" vertical="center"/>
      <protection locked="0"/>
    </xf>
    <xf numFmtId="0" fontId="6" fillId="0" borderId="6" xfId="0" applyFont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0" fillId="0" borderId="2" xfId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</cellXfs>
  <cellStyles count="2">
    <cellStyle name="Įprastas" xfId="0" builtinId="0"/>
    <cellStyle name="Įprastas 2" xfId="1" xr:uid="{2F8BDAE4-D8DB-435F-B37A-3A6CCB95D8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6B5A9-8ACB-47DE-8F71-5247ACB7684C}">
  <sheetPr>
    <pageSetUpPr fitToPage="1"/>
  </sheetPr>
  <dimension ref="A1:I139"/>
  <sheetViews>
    <sheetView tabSelected="1" zoomScale="70" zoomScaleNormal="70" workbookViewId="0">
      <selection activeCell="I124" sqref="I124"/>
    </sheetView>
  </sheetViews>
  <sheetFormatPr defaultRowHeight="15" x14ac:dyDescent="0.25"/>
  <cols>
    <col min="1" max="1" width="8.7109375" style="2" customWidth="1"/>
    <col min="2" max="2" width="42.140625" style="2" customWidth="1"/>
    <col min="3" max="3" width="28.5703125" style="2" customWidth="1"/>
    <col min="4" max="9" width="17.7109375" style="2" customWidth="1"/>
    <col min="10" max="16384" width="9.140625" style="2"/>
  </cols>
  <sheetData>
    <row r="1" spans="1:9" ht="15.75" x14ac:dyDescent="0.25">
      <c r="A1" s="1"/>
      <c r="B1" s="1"/>
      <c r="C1" s="1"/>
      <c r="D1" s="1"/>
      <c r="E1" s="1"/>
      <c r="F1" s="1"/>
      <c r="G1" s="44" t="s">
        <v>0</v>
      </c>
      <c r="H1" s="44"/>
      <c r="I1" s="44"/>
    </row>
    <row r="2" spans="1:9" ht="15.75" x14ac:dyDescent="0.25">
      <c r="A2" s="1"/>
      <c r="B2" s="3"/>
      <c r="C2" s="1"/>
      <c r="D2" s="1"/>
      <c r="E2" s="1"/>
      <c r="F2" s="1"/>
      <c r="G2" s="1"/>
      <c r="H2" s="1"/>
      <c r="I2" s="1"/>
    </row>
    <row r="3" spans="1:9" ht="15.75" x14ac:dyDescent="0.25">
      <c r="A3" s="1"/>
      <c r="B3" s="1" t="s">
        <v>1</v>
      </c>
      <c r="C3" s="1"/>
      <c r="D3" s="1"/>
      <c r="E3" s="1"/>
      <c r="F3" s="1"/>
      <c r="G3" s="1"/>
      <c r="H3" s="1"/>
      <c r="I3" s="1"/>
    </row>
    <row r="4" spans="1:9" ht="15.75" x14ac:dyDescent="0.25">
      <c r="A4" s="1"/>
      <c r="B4" s="1"/>
      <c r="C4" s="1"/>
      <c r="D4" s="1"/>
      <c r="E4" s="1"/>
      <c r="F4" s="1"/>
      <c r="G4" s="4"/>
      <c r="H4" s="4"/>
      <c r="I4" s="4"/>
    </row>
    <row r="5" spans="1:9" ht="15.75" x14ac:dyDescent="0.25">
      <c r="A5" s="1"/>
      <c r="B5" s="1"/>
      <c r="D5" s="5" t="s">
        <v>54</v>
      </c>
      <c r="E5" s="5"/>
      <c r="F5" s="1"/>
      <c r="G5" s="1"/>
      <c r="H5" s="1"/>
      <c r="I5" s="1"/>
    </row>
    <row r="6" spans="1:9" ht="15.75" x14ac:dyDescent="0.25">
      <c r="B6" s="1" t="s">
        <v>2</v>
      </c>
      <c r="C6" s="1"/>
      <c r="D6" s="5"/>
      <c r="E6" s="5"/>
      <c r="F6" s="5"/>
      <c r="G6" s="5"/>
      <c r="H6" s="5"/>
      <c r="I6" s="1"/>
    </row>
    <row r="7" spans="1:9" ht="16.5" thickBot="1" x14ac:dyDescent="0.3">
      <c r="A7" s="1"/>
      <c r="B7" s="1"/>
      <c r="C7" s="1"/>
      <c r="D7" s="1"/>
      <c r="E7" s="1"/>
      <c r="F7" s="1"/>
      <c r="G7" s="1"/>
      <c r="H7" s="1"/>
      <c r="I7" s="1"/>
    </row>
    <row r="8" spans="1:9" ht="94.5" x14ac:dyDescent="0.25">
      <c r="A8" s="6" t="s">
        <v>3</v>
      </c>
      <c r="B8" s="7" t="s">
        <v>4</v>
      </c>
      <c r="C8" s="8" t="s">
        <v>5</v>
      </c>
      <c r="D8" s="7" t="s">
        <v>6</v>
      </c>
      <c r="E8" s="9" t="s">
        <v>7</v>
      </c>
      <c r="F8" s="10" t="s">
        <v>8</v>
      </c>
      <c r="G8" s="11" t="s">
        <v>9</v>
      </c>
      <c r="H8" s="10" t="s">
        <v>10</v>
      </c>
      <c r="I8" s="11" t="s">
        <v>11</v>
      </c>
    </row>
    <row r="9" spans="1:9" ht="15.75" x14ac:dyDescent="0.25">
      <c r="A9" s="12">
        <v>1</v>
      </c>
      <c r="B9" s="12">
        <v>2</v>
      </c>
      <c r="C9" s="13">
        <v>3</v>
      </c>
      <c r="D9" s="12">
        <v>4</v>
      </c>
      <c r="E9" s="12">
        <v>5</v>
      </c>
      <c r="F9" s="13">
        <v>6</v>
      </c>
      <c r="G9" s="12">
        <v>7</v>
      </c>
      <c r="H9" s="13">
        <v>8</v>
      </c>
      <c r="I9" s="12">
        <v>9</v>
      </c>
    </row>
    <row r="10" spans="1:9" ht="56.25" x14ac:dyDescent="0.25">
      <c r="A10" s="14">
        <v>1</v>
      </c>
      <c r="B10" s="15" t="s">
        <v>55</v>
      </c>
      <c r="C10" s="16"/>
      <c r="D10" s="17" t="s">
        <v>35</v>
      </c>
      <c r="E10" s="17">
        <v>840</v>
      </c>
      <c r="F10" s="16"/>
      <c r="G10" s="18">
        <f t="shared" ref="G10:G73" si="0">E10*F10</f>
        <v>0</v>
      </c>
      <c r="H10" s="19"/>
      <c r="I10" s="18">
        <f>E10*H10</f>
        <v>0</v>
      </c>
    </row>
    <row r="11" spans="1:9" ht="37.5" x14ac:dyDescent="0.25">
      <c r="A11" s="20">
        <v>2</v>
      </c>
      <c r="B11" s="21" t="s">
        <v>130</v>
      </c>
      <c r="C11" s="16"/>
      <c r="D11" s="22" t="s">
        <v>36</v>
      </c>
      <c r="E11" s="17">
        <v>1200</v>
      </c>
      <c r="F11" s="16"/>
      <c r="G11" s="18">
        <f t="shared" si="0"/>
        <v>0</v>
      </c>
      <c r="H11" s="19"/>
      <c r="I11" s="18">
        <f t="shared" ref="I11:I73" si="1">E11*H11</f>
        <v>0</v>
      </c>
    </row>
    <row r="12" spans="1:9" ht="37.5" x14ac:dyDescent="0.25">
      <c r="A12" s="14">
        <v>3</v>
      </c>
      <c r="B12" s="23" t="s">
        <v>56</v>
      </c>
      <c r="C12" s="16"/>
      <c r="D12" s="22" t="s">
        <v>42</v>
      </c>
      <c r="E12" s="24">
        <v>960</v>
      </c>
      <c r="F12" s="16"/>
      <c r="G12" s="18">
        <f t="shared" si="0"/>
        <v>0</v>
      </c>
      <c r="H12" s="19"/>
      <c r="I12" s="18">
        <f t="shared" si="1"/>
        <v>0</v>
      </c>
    </row>
    <row r="13" spans="1:9" ht="37.5" x14ac:dyDescent="0.25">
      <c r="A13" s="14">
        <v>4</v>
      </c>
      <c r="B13" s="15" t="s">
        <v>57</v>
      </c>
      <c r="C13" s="16"/>
      <c r="D13" s="22" t="s">
        <v>35</v>
      </c>
      <c r="E13" s="17">
        <v>3000</v>
      </c>
      <c r="F13" s="16"/>
      <c r="G13" s="18">
        <f t="shared" si="0"/>
        <v>0</v>
      </c>
      <c r="H13" s="19"/>
      <c r="I13" s="18">
        <f t="shared" si="1"/>
        <v>0</v>
      </c>
    </row>
    <row r="14" spans="1:9" ht="37.5" x14ac:dyDescent="0.25">
      <c r="A14" s="20">
        <v>5</v>
      </c>
      <c r="B14" s="15" t="s">
        <v>58</v>
      </c>
      <c r="C14" s="16"/>
      <c r="D14" s="22" t="s">
        <v>35</v>
      </c>
      <c r="E14" s="17">
        <v>1400</v>
      </c>
      <c r="F14" s="16"/>
      <c r="G14" s="18">
        <f t="shared" si="0"/>
        <v>0</v>
      </c>
      <c r="H14" s="19"/>
      <c r="I14" s="18">
        <f t="shared" si="1"/>
        <v>0</v>
      </c>
    </row>
    <row r="15" spans="1:9" ht="37.5" x14ac:dyDescent="0.25">
      <c r="A15" s="14">
        <v>6</v>
      </c>
      <c r="B15" s="15" t="s">
        <v>59</v>
      </c>
      <c r="C15" s="16"/>
      <c r="D15" s="22" t="s">
        <v>35</v>
      </c>
      <c r="E15" s="22">
        <v>4000</v>
      </c>
      <c r="F15" s="16"/>
      <c r="G15" s="18">
        <f t="shared" si="0"/>
        <v>0</v>
      </c>
      <c r="H15" s="19"/>
      <c r="I15" s="18">
        <f t="shared" si="1"/>
        <v>0</v>
      </c>
    </row>
    <row r="16" spans="1:9" ht="37.5" x14ac:dyDescent="0.25">
      <c r="A16" s="14">
        <v>7</v>
      </c>
      <c r="B16" s="15" t="s">
        <v>60</v>
      </c>
      <c r="C16" s="16"/>
      <c r="D16" s="22" t="s">
        <v>35</v>
      </c>
      <c r="E16" s="17">
        <v>300</v>
      </c>
      <c r="F16" s="16"/>
      <c r="G16" s="18">
        <f t="shared" si="0"/>
        <v>0</v>
      </c>
      <c r="H16" s="19"/>
      <c r="I16" s="18">
        <f t="shared" si="1"/>
        <v>0</v>
      </c>
    </row>
    <row r="17" spans="1:9" ht="37.5" x14ac:dyDescent="0.25">
      <c r="A17" s="20">
        <v>8</v>
      </c>
      <c r="B17" s="15" t="s">
        <v>61</v>
      </c>
      <c r="C17" s="16"/>
      <c r="D17" s="22" t="s">
        <v>35</v>
      </c>
      <c r="E17" s="17">
        <v>1980</v>
      </c>
      <c r="F17" s="16"/>
      <c r="G17" s="18">
        <f t="shared" si="0"/>
        <v>0</v>
      </c>
      <c r="H17" s="19"/>
      <c r="I17" s="18">
        <f t="shared" si="1"/>
        <v>0</v>
      </c>
    </row>
    <row r="18" spans="1:9" ht="56.25" x14ac:dyDescent="0.25">
      <c r="A18" s="14">
        <v>9</v>
      </c>
      <c r="B18" s="15" t="s">
        <v>62</v>
      </c>
      <c r="C18" s="16"/>
      <c r="D18" s="22" t="s">
        <v>35</v>
      </c>
      <c r="E18" s="17">
        <v>336</v>
      </c>
      <c r="F18" s="16"/>
      <c r="G18" s="18">
        <f t="shared" si="0"/>
        <v>0</v>
      </c>
      <c r="H18" s="19"/>
      <c r="I18" s="18">
        <f t="shared" si="1"/>
        <v>0</v>
      </c>
    </row>
    <row r="19" spans="1:9" ht="56.25" x14ac:dyDescent="0.25">
      <c r="A19" s="14">
        <v>10</v>
      </c>
      <c r="B19" s="15" t="s">
        <v>63</v>
      </c>
      <c r="C19" s="16"/>
      <c r="D19" s="22" t="s">
        <v>35</v>
      </c>
      <c r="E19" s="17">
        <v>900</v>
      </c>
      <c r="F19" s="16"/>
      <c r="G19" s="18">
        <f t="shared" si="0"/>
        <v>0</v>
      </c>
      <c r="H19" s="19"/>
      <c r="I19" s="18">
        <f t="shared" si="1"/>
        <v>0</v>
      </c>
    </row>
    <row r="20" spans="1:9" ht="56.25" x14ac:dyDescent="0.25">
      <c r="A20" s="20">
        <v>11</v>
      </c>
      <c r="B20" s="15" t="s">
        <v>64</v>
      </c>
      <c r="C20" s="16"/>
      <c r="D20" s="22" t="s">
        <v>35</v>
      </c>
      <c r="E20" s="22">
        <v>1260</v>
      </c>
      <c r="F20" s="16"/>
      <c r="G20" s="18">
        <f t="shared" si="0"/>
        <v>0</v>
      </c>
      <c r="H20" s="19"/>
      <c r="I20" s="18">
        <f t="shared" si="1"/>
        <v>0</v>
      </c>
    </row>
    <row r="21" spans="1:9" ht="37.5" x14ac:dyDescent="0.25">
      <c r="A21" s="14">
        <v>12</v>
      </c>
      <c r="B21" s="15" t="s">
        <v>14</v>
      </c>
      <c r="C21" s="16"/>
      <c r="D21" s="22" t="s">
        <v>35</v>
      </c>
      <c r="E21" s="25">
        <v>360</v>
      </c>
      <c r="F21" s="16"/>
      <c r="G21" s="18">
        <f t="shared" si="0"/>
        <v>0</v>
      </c>
      <c r="H21" s="19"/>
      <c r="I21" s="18">
        <f t="shared" si="1"/>
        <v>0</v>
      </c>
    </row>
    <row r="22" spans="1:9" ht="37.5" x14ac:dyDescent="0.25">
      <c r="A22" s="14">
        <v>13</v>
      </c>
      <c r="B22" s="15" t="s">
        <v>13</v>
      </c>
      <c r="C22" s="16"/>
      <c r="D22" s="22" t="s">
        <v>35</v>
      </c>
      <c r="E22" s="22">
        <v>540</v>
      </c>
      <c r="F22" s="16"/>
      <c r="G22" s="18">
        <f t="shared" si="0"/>
        <v>0</v>
      </c>
      <c r="H22" s="19"/>
      <c r="I22" s="18">
        <f t="shared" si="1"/>
        <v>0</v>
      </c>
    </row>
    <row r="23" spans="1:9" ht="37.5" x14ac:dyDescent="0.25">
      <c r="A23" s="20">
        <v>14</v>
      </c>
      <c r="B23" s="15" t="s">
        <v>65</v>
      </c>
      <c r="C23" s="16"/>
      <c r="D23" s="22" t="s">
        <v>35</v>
      </c>
      <c r="E23" s="22">
        <v>900</v>
      </c>
      <c r="F23" s="16"/>
      <c r="G23" s="18">
        <f t="shared" si="0"/>
        <v>0</v>
      </c>
      <c r="H23" s="19"/>
      <c r="I23" s="18">
        <f t="shared" si="1"/>
        <v>0</v>
      </c>
    </row>
    <row r="24" spans="1:9" ht="37.5" x14ac:dyDescent="0.25">
      <c r="A24" s="14">
        <v>15</v>
      </c>
      <c r="B24" s="15" t="s">
        <v>66</v>
      </c>
      <c r="C24" s="16"/>
      <c r="D24" s="22" t="s">
        <v>35</v>
      </c>
      <c r="E24" s="22">
        <v>1800</v>
      </c>
      <c r="F24" s="16"/>
      <c r="G24" s="18">
        <f t="shared" si="0"/>
        <v>0</v>
      </c>
      <c r="H24" s="19"/>
      <c r="I24" s="18">
        <f t="shared" si="1"/>
        <v>0</v>
      </c>
    </row>
    <row r="25" spans="1:9" ht="37.5" x14ac:dyDescent="0.25">
      <c r="A25" s="14">
        <v>16</v>
      </c>
      <c r="B25" s="15" t="s">
        <v>67</v>
      </c>
      <c r="C25" s="16"/>
      <c r="D25" s="22" t="s">
        <v>35</v>
      </c>
      <c r="E25" s="22">
        <v>1980</v>
      </c>
      <c r="F25" s="16"/>
      <c r="G25" s="18">
        <f t="shared" si="0"/>
        <v>0</v>
      </c>
      <c r="H25" s="19"/>
      <c r="I25" s="18">
        <f t="shared" si="1"/>
        <v>0</v>
      </c>
    </row>
    <row r="26" spans="1:9" ht="56.25" x14ac:dyDescent="0.25">
      <c r="A26" s="20">
        <v>17</v>
      </c>
      <c r="B26" s="26" t="s">
        <v>146</v>
      </c>
      <c r="C26" s="16"/>
      <c r="D26" s="27" t="s">
        <v>37</v>
      </c>
      <c r="E26" s="25">
        <v>16</v>
      </c>
      <c r="F26" s="16"/>
      <c r="G26" s="18">
        <f t="shared" si="0"/>
        <v>0</v>
      </c>
      <c r="H26" s="19"/>
      <c r="I26" s="18">
        <f t="shared" si="1"/>
        <v>0</v>
      </c>
    </row>
    <row r="27" spans="1:9" ht="37.5" x14ac:dyDescent="0.25">
      <c r="A27" s="14">
        <v>18</v>
      </c>
      <c r="B27" s="15" t="s">
        <v>68</v>
      </c>
      <c r="C27" s="16"/>
      <c r="D27" s="22" t="s">
        <v>39</v>
      </c>
      <c r="E27" s="22">
        <v>72</v>
      </c>
      <c r="F27" s="16"/>
      <c r="G27" s="18">
        <f t="shared" si="0"/>
        <v>0</v>
      </c>
      <c r="H27" s="19"/>
      <c r="I27" s="18">
        <f t="shared" si="1"/>
        <v>0</v>
      </c>
    </row>
    <row r="28" spans="1:9" ht="56.25" x14ac:dyDescent="0.25">
      <c r="A28" s="14">
        <v>19</v>
      </c>
      <c r="B28" s="15" t="s">
        <v>12</v>
      </c>
      <c r="C28" s="16"/>
      <c r="D28" s="22" t="s">
        <v>35</v>
      </c>
      <c r="E28" s="22">
        <v>1260</v>
      </c>
      <c r="F28" s="16"/>
      <c r="G28" s="18">
        <f t="shared" si="0"/>
        <v>0</v>
      </c>
      <c r="H28" s="19"/>
      <c r="I28" s="18">
        <f t="shared" si="1"/>
        <v>0</v>
      </c>
    </row>
    <row r="29" spans="1:9" ht="56.25" x14ac:dyDescent="0.25">
      <c r="A29" s="20">
        <v>20</v>
      </c>
      <c r="B29" s="15" t="s">
        <v>18</v>
      </c>
      <c r="C29" s="16"/>
      <c r="D29" s="25" t="s">
        <v>35</v>
      </c>
      <c r="E29" s="25">
        <v>1560</v>
      </c>
      <c r="F29" s="16"/>
      <c r="G29" s="18">
        <f t="shared" si="0"/>
        <v>0</v>
      </c>
      <c r="H29" s="19"/>
      <c r="I29" s="18">
        <f t="shared" si="1"/>
        <v>0</v>
      </c>
    </row>
    <row r="30" spans="1:9" ht="56.25" x14ac:dyDescent="0.25">
      <c r="A30" s="14">
        <v>21</v>
      </c>
      <c r="B30" s="15" t="s">
        <v>19</v>
      </c>
      <c r="C30" s="16"/>
      <c r="D30" s="25" t="s">
        <v>35</v>
      </c>
      <c r="E30" s="25">
        <v>1040</v>
      </c>
      <c r="F30" s="16"/>
      <c r="G30" s="18">
        <f t="shared" si="0"/>
        <v>0</v>
      </c>
      <c r="H30" s="19"/>
      <c r="I30" s="18">
        <f t="shared" si="1"/>
        <v>0</v>
      </c>
    </row>
    <row r="31" spans="1:9" ht="37.5" x14ac:dyDescent="0.25">
      <c r="A31" s="14">
        <v>22</v>
      </c>
      <c r="B31" s="15" t="s">
        <v>69</v>
      </c>
      <c r="C31" s="16"/>
      <c r="D31" s="25" t="s">
        <v>35</v>
      </c>
      <c r="E31" s="25">
        <v>300</v>
      </c>
      <c r="F31" s="16"/>
      <c r="G31" s="18">
        <f t="shared" si="0"/>
        <v>0</v>
      </c>
      <c r="H31" s="19"/>
      <c r="I31" s="18">
        <f t="shared" si="1"/>
        <v>0</v>
      </c>
    </row>
    <row r="32" spans="1:9" ht="37.5" x14ac:dyDescent="0.25">
      <c r="A32" s="20">
        <v>23</v>
      </c>
      <c r="B32" s="15" t="s">
        <v>70</v>
      </c>
      <c r="C32" s="16"/>
      <c r="D32" s="25" t="s">
        <v>35</v>
      </c>
      <c r="E32" s="25">
        <v>300</v>
      </c>
      <c r="F32" s="16"/>
      <c r="G32" s="18">
        <f t="shared" si="0"/>
        <v>0</v>
      </c>
      <c r="H32" s="19"/>
      <c r="I32" s="18">
        <f t="shared" si="1"/>
        <v>0</v>
      </c>
    </row>
    <row r="33" spans="1:9" ht="37.5" x14ac:dyDescent="0.25">
      <c r="A33" s="14">
        <v>24</v>
      </c>
      <c r="B33" s="15" t="s">
        <v>71</v>
      </c>
      <c r="C33" s="16"/>
      <c r="D33" s="25" t="s">
        <v>35</v>
      </c>
      <c r="E33" s="20">
        <v>360</v>
      </c>
      <c r="F33" s="16"/>
      <c r="G33" s="18">
        <f t="shared" si="0"/>
        <v>0</v>
      </c>
      <c r="H33" s="19"/>
      <c r="I33" s="18">
        <f t="shared" si="1"/>
        <v>0</v>
      </c>
    </row>
    <row r="34" spans="1:9" ht="37.5" x14ac:dyDescent="0.25">
      <c r="A34" s="14">
        <v>25</v>
      </c>
      <c r="B34" s="15" t="s">
        <v>72</v>
      </c>
      <c r="C34" s="16"/>
      <c r="D34" s="25" t="s">
        <v>35</v>
      </c>
      <c r="E34" s="20">
        <v>300</v>
      </c>
      <c r="F34" s="16"/>
      <c r="G34" s="18">
        <f t="shared" si="0"/>
        <v>0</v>
      </c>
      <c r="H34" s="19"/>
      <c r="I34" s="18">
        <f t="shared" si="1"/>
        <v>0</v>
      </c>
    </row>
    <row r="35" spans="1:9" ht="37.5" x14ac:dyDescent="0.25">
      <c r="A35" s="14">
        <v>26</v>
      </c>
      <c r="B35" s="15" t="s">
        <v>73</v>
      </c>
      <c r="C35" s="16"/>
      <c r="D35" s="22" t="s">
        <v>35</v>
      </c>
      <c r="E35" s="22">
        <v>372</v>
      </c>
      <c r="F35" s="16"/>
      <c r="G35" s="18">
        <f t="shared" si="0"/>
        <v>0</v>
      </c>
      <c r="H35" s="19"/>
      <c r="I35" s="18">
        <f t="shared" si="1"/>
        <v>0</v>
      </c>
    </row>
    <row r="36" spans="1:9" ht="18.75" x14ac:dyDescent="0.25">
      <c r="A36" s="20">
        <v>27</v>
      </c>
      <c r="B36" s="28" t="s">
        <v>131</v>
      </c>
      <c r="C36" s="16"/>
      <c r="D36" s="25" t="s">
        <v>36</v>
      </c>
      <c r="E36" s="25">
        <v>1280</v>
      </c>
      <c r="F36" s="16"/>
      <c r="G36" s="18">
        <f t="shared" si="0"/>
        <v>0</v>
      </c>
      <c r="H36" s="19"/>
      <c r="I36" s="18">
        <f t="shared" si="1"/>
        <v>0</v>
      </c>
    </row>
    <row r="37" spans="1:9" ht="75" x14ac:dyDescent="0.25">
      <c r="A37" s="14">
        <v>28</v>
      </c>
      <c r="B37" s="15" t="s">
        <v>34</v>
      </c>
      <c r="C37" s="16"/>
      <c r="D37" s="22" t="s">
        <v>35</v>
      </c>
      <c r="E37" s="22">
        <v>672</v>
      </c>
      <c r="F37" s="16"/>
      <c r="G37" s="18">
        <f t="shared" si="0"/>
        <v>0</v>
      </c>
      <c r="H37" s="19"/>
      <c r="I37" s="18">
        <f t="shared" si="1"/>
        <v>0</v>
      </c>
    </row>
    <row r="38" spans="1:9" ht="37.5" x14ac:dyDescent="0.25">
      <c r="A38" s="14">
        <v>29</v>
      </c>
      <c r="B38" s="15" t="s">
        <v>74</v>
      </c>
      <c r="C38" s="16"/>
      <c r="D38" s="22" t="s">
        <v>35</v>
      </c>
      <c r="E38" s="22">
        <v>1080</v>
      </c>
      <c r="F38" s="16"/>
      <c r="G38" s="18">
        <f t="shared" si="0"/>
        <v>0</v>
      </c>
      <c r="H38" s="19"/>
      <c r="I38" s="18">
        <f t="shared" si="1"/>
        <v>0</v>
      </c>
    </row>
    <row r="39" spans="1:9" ht="37.5" x14ac:dyDescent="0.25">
      <c r="A39" s="14">
        <v>30</v>
      </c>
      <c r="B39" s="15" t="s">
        <v>75</v>
      </c>
      <c r="C39" s="16"/>
      <c r="D39" s="25" t="s">
        <v>137</v>
      </c>
      <c r="E39" s="22">
        <v>36</v>
      </c>
      <c r="F39" s="16"/>
      <c r="G39" s="18">
        <f t="shared" si="0"/>
        <v>0</v>
      </c>
      <c r="H39" s="19"/>
      <c r="I39" s="18">
        <f t="shared" si="1"/>
        <v>0</v>
      </c>
    </row>
    <row r="40" spans="1:9" ht="56.25" x14ac:dyDescent="0.25">
      <c r="A40" s="20">
        <v>31</v>
      </c>
      <c r="B40" s="15" t="s">
        <v>76</v>
      </c>
      <c r="C40" s="16"/>
      <c r="D40" s="25" t="s">
        <v>41</v>
      </c>
      <c r="E40" s="25">
        <v>1680</v>
      </c>
      <c r="F40" s="16"/>
      <c r="G40" s="18">
        <f t="shared" si="0"/>
        <v>0</v>
      </c>
      <c r="H40" s="19"/>
      <c r="I40" s="18">
        <f t="shared" si="1"/>
        <v>0</v>
      </c>
    </row>
    <row r="41" spans="1:9" ht="37.5" x14ac:dyDescent="0.25">
      <c r="A41" s="14">
        <v>32</v>
      </c>
      <c r="B41" s="15" t="s">
        <v>24</v>
      </c>
      <c r="C41" s="16"/>
      <c r="D41" s="22" t="s">
        <v>35</v>
      </c>
      <c r="E41" s="22">
        <v>36</v>
      </c>
      <c r="F41" s="16"/>
      <c r="G41" s="18">
        <f t="shared" si="0"/>
        <v>0</v>
      </c>
      <c r="H41" s="19"/>
      <c r="I41" s="18">
        <f t="shared" si="1"/>
        <v>0</v>
      </c>
    </row>
    <row r="42" spans="1:9" ht="37.5" x14ac:dyDescent="0.25">
      <c r="A42" s="14">
        <v>33</v>
      </c>
      <c r="B42" s="15" t="s">
        <v>145</v>
      </c>
      <c r="C42" s="16"/>
      <c r="D42" s="22" t="s">
        <v>37</v>
      </c>
      <c r="E42" s="22">
        <v>32</v>
      </c>
      <c r="F42" s="16"/>
      <c r="G42" s="18">
        <f t="shared" si="0"/>
        <v>0</v>
      </c>
      <c r="H42" s="19"/>
      <c r="I42" s="18">
        <f t="shared" si="1"/>
        <v>0</v>
      </c>
    </row>
    <row r="43" spans="1:9" ht="56.25" x14ac:dyDescent="0.25">
      <c r="A43" s="14">
        <v>34</v>
      </c>
      <c r="B43" s="15" t="s">
        <v>77</v>
      </c>
      <c r="C43" s="16"/>
      <c r="D43" s="22" t="s">
        <v>35</v>
      </c>
      <c r="E43" s="22">
        <v>4320</v>
      </c>
      <c r="F43" s="16"/>
      <c r="G43" s="18">
        <f t="shared" si="0"/>
        <v>0</v>
      </c>
      <c r="H43" s="19"/>
      <c r="I43" s="18">
        <f t="shared" si="1"/>
        <v>0</v>
      </c>
    </row>
    <row r="44" spans="1:9" ht="37.5" x14ac:dyDescent="0.25">
      <c r="A44" s="20">
        <v>35</v>
      </c>
      <c r="B44" s="15" t="s">
        <v>78</v>
      </c>
      <c r="C44" s="16"/>
      <c r="D44" s="22" t="s">
        <v>35</v>
      </c>
      <c r="E44" s="22">
        <v>1740</v>
      </c>
      <c r="F44" s="16"/>
      <c r="G44" s="18">
        <f t="shared" si="0"/>
        <v>0</v>
      </c>
      <c r="H44" s="19"/>
      <c r="I44" s="18">
        <f t="shared" si="1"/>
        <v>0</v>
      </c>
    </row>
    <row r="45" spans="1:9" ht="37.5" x14ac:dyDescent="0.25">
      <c r="A45" s="14">
        <v>36</v>
      </c>
      <c r="B45" s="15" t="s">
        <v>132</v>
      </c>
      <c r="C45" s="16"/>
      <c r="D45" s="25" t="s">
        <v>35</v>
      </c>
      <c r="E45" s="25">
        <v>1700</v>
      </c>
      <c r="F45" s="16"/>
      <c r="G45" s="18">
        <f t="shared" si="0"/>
        <v>0</v>
      </c>
      <c r="H45" s="19"/>
      <c r="I45" s="18">
        <f t="shared" si="1"/>
        <v>0</v>
      </c>
    </row>
    <row r="46" spans="1:9" ht="37.5" x14ac:dyDescent="0.25">
      <c r="A46" s="14">
        <v>37</v>
      </c>
      <c r="B46" s="15" t="s">
        <v>25</v>
      </c>
      <c r="C46" s="16"/>
      <c r="D46" s="25" t="s">
        <v>35</v>
      </c>
      <c r="E46" s="25">
        <v>1080</v>
      </c>
      <c r="F46" s="16"/>
      <c r="G46" s="18">
        <f t="shared" si="0"/>
        <v>0</v>
      </c>
      <c r="H46" s="19"/>
      <c r="I46" s="18">
        <f t="shared" si="1"/>
        <v>0</v>
      </c>
    </row>
    <row r="47" spans="1:9" ht="37.5" x14ac:dyDescent="0.25">
      <c r="A47" s="14">
        <v>38</v>
      </c>
      <c r="B47" s="15" t="s">
        <v>26</v>
      </c>
      <c r="C47" s="16"/>
      <c r="D47" s="22" t="s">
        <v>35</v>
      </c>
      <c r="E47" s="22">
        <v>6950</v>
      </c>
      <c r="F47" s="16"/>
      <c r="G47" s="18">
        <f t="shared" si="0"/>
        <v>0</v>
      </c>
      <c r="H47" s="19"/>
      <c r="I47" s="18">
        <f t="shared" si="1"/>
        <v>0</v>
      </c>
    </row>
    <row r="48" spans="1:9" ht="37.5" x14ac:dyDescent="0.25">
      <c r="A48" s="20">
        <v>39</v>
      </c>
      <c r="B48" s="15" t="s">
        <v>79</v>
      </c>
      <c r="C48" s="16"/>
      <c r="D48" s="22" t="s">
        <v>40</v>
      </c>
      <c r="E48" s="22">
        <v>120</v>
      </c>
      <c r="F48" s="16"/>
      <c r="G48" s="18">
        <f t="shared" si="0"/>
        <v>0</v>
      </c>
      <c r="H48" s="19"/>
      <c r="I48" s="18">
        <f t="shared" si="1"/>
        <v>0</v>
      </c>
    </row>
    <row r="49" spans="1:9" ht="37.5" x14ac:dyDescent="0.25">
      <c r="A49" s="14">
        <v>40</v>
      </c>
      <c r="B49" s="15" t="s">
        <v>80</v>
      </c>
      <c r="C49" s="16"/>
      <c r="D49" s="22" t="s">
        <v>35</v>
      </c>
      <c r="E49" s="22">
        <v>1080</v>
      </c>
      <c r="F49" s="16"/>
      <c r="G49" s="18">
        <f t="shared" si="0"/>
        <v>0</v>
      </c>
      <c r="H49" s="19"/>
      <c r="I49" s="18">
        <f t="shared" si="1"/>
        <v>0</v>
      </c>
    </row>
    <row r="50" spans="1:9" ht="75" x14ac:dyDescent="0.25">
      <c r="A50" s="14">
        <v>41</v>
      </c>
      <c r="B50" s="45" t="s">
        <v>133</v>
      </c>
      <c r="C50" s="16"/>
      <c r="D50" s="46" t="s">
        <v>43</v>
      </c>
      <c r="E50" s="46">
        <v>360</v>
      </c>
      <c r="F50" s="16"/>
      <c r="G50" s="18">
        <f t="shared" si="0"/>
        <v>0</v>
      </c>
      <c r="H50" s="19"/>
      <c r="I50" s="18">
        <f t="shared" si="1"/>
        <v>0</v>
      </c>
    </row>
    <row r="51" spans="1:9" ht="56.25" x14ac:dyDescent="0.25">
      <c r="A51" s="14">
        <v>42</v>
      </c>
      <c r="B51" s="15" t="s">
        <v>81</v>
      </c>
      <c r="C51" s="16"/>
      <c r="D51" s="22" t="s">
        <v>37</v>
      </c>
      <c r="E51" s="22">
        <v>16</v>
      </c>
      <c r="F51" s="16"/>
      <c r="G51" s="18">
        <f t="shared" si="0"/>
        <v>0</v>
      </c>
      <c r="H51" s="19"/>
      <c r="I51" s="18">
        <f t="shared" si="1"/>
        <v>0</v>
      </c>
    </row>
    <row r="52" spans="1:9" ht="56.25" x14ac:dyDescent="0.25">
      <c r="A52" s="20">
        <v>43</v>
      </c>
      <c r="B52" s="15" t="s">
        <v>27</v>
      </c>
      <c r="C52" s="16"/>
      <c r="D52" s="22" t="s">
        <v>35</v>
      </c>
      <c r="E52" s="22">
        <v>2160</v>
      </c>
      <c r="F52" s="16"/>
      <c r="G52" s="18">
        <f t="shared" si="0"/>
        <v>0</v>
      </c>
      <c r="H52" s="19"/>
      <c r="I52" s="18">
        <f t="shared" si="1"/>
        <v>0</v>
      </c>
    </row>
    <row r="53" spans="1:9" ht="37.5" x14ac:dyDescent="0.25">
      <c r="A53" s="14">
        <v>44</v>
      </c>
      <c r="B53" s="15" t="s">
        <v>23</v>
      </c>
      <c r="C53" s="16"/>
      <c r="D53" s="25" t="s">
        <v>35</v>
      </c>
      <c r="E53" s="22">
        <v>9440</v>
      </c>
      <c r="F53" s="16"/>
      <c r="G53" s="18">
        <f t="shared" si="0"/>
        <v>0</v>
      </c>
      <c r="H53" s="19"/>
      <c r="I53" s="18">
        <f t="shared" si="1"/>
        <v>0</v>
      </c>
    </row>
    <row r="54" spans="1:9" ht="37.5" x14ac:dyDescent="0.25">
      <c r="A54" s="14">
        <v>45</v>
      </c>
      <c r="B54" s="15" t="s">
        <v>17</v>
      </c>
      <c r="C54" s="16"/>
      <c r="D54" s="22" t="s">
        <v>35</v>
      </c>
      <c r="E54" s="22">
        <v>3600</v>
      </c>
      <c r="F54" s="16"/>
      <c r="G54" s="18">
        <f t="shared" si="0"/>
        <v>0</v>
      </c>
      <c r="H54" s="19"/>
      <c r="I54" s="18">
        <f t="shared" si="1"/>
        <v>0</v>
      </c>
    </row>
    <row r="55" spans="1:9" ht="37.5" x14ac:dyDescent="0.25">
      <c r="A55" s="14">
        <v>46</v>
      </c>
      <c r="B55" s="15" t="s">
        <v>53</v>
      </c>
      <c r="C55" s="16"/>
      <c r="D55" s="22" t="s">
        <v>35</v>
      </c>
      <c r="E55" s="22">
        <v>3600</v>
      </c>
      <c r="F55" s="16"/>
      <c r="G55" s="18">
        <f t="shared" si="0"/>
        <v>0</v>
      </c>
      <c r="H55" s="19"/>
      <c r="I55" s="18">
        <f t="shared" si="1"/>
        <v>0</v>
      </c>
    </row>
    <row r="56" spans="1:9" ht="37.5" x14ac:dyDescent="0.25">
      <c r="A56" s="20">
        <v>47</v>
      </c>
      <c r="B56" s="15" t="s">
        <v>82</v>
      </c>
      <c r="C56" s="16"/>
      <c r="D56" s="22" t="s">
        <v>35</v>
      </c>
      <c r="E56" s="25">
        <v>480</v>
      </c>
      <c r="F56" s="16"/>
      <c r="G56" s="18">
        <f t="shared" si="0"/>
        <v>0</v>
      </c>
      <c r="H56" s="19"/>
      <c r="I56" s="18">
        <f t="shared" si="1"/>
        <v>0</v>
      </c>
    </row>
    <row r="57" spans="1:9" ht="37.5" x14ac:dyDescent="0.25">
      <c r="A57" s="14">
        <v>48</v>
      </c>
      <c r="B57" s="15" t="s">
        <v>83</v>
      </c>
      <c r="C57" s="16"/>
      <c r="D57" s="25" t="s">
        <v>35</v>
      </c>
      <c r="E57" s="22">
        <v>9880</v>
      </c>
      <c r="F57" s="16"/>
      <c r="G57" s="18">
        <f t="shared" si="0"/>
        <v>0</v>
      </c>
      <c r="H57" s="19"/>
      <c r="I57" s="18">
        <f t="shared" si="1"/>
        <v>0</v>
      </c>
    </row>
    <row r="58" spans="1:9" ht="37.5" x14ac:dyDescent="0.25">
      <c r="A58" s="14">
        <v>49</v>
      </c>
      <c r="B58" s="15" t="s">
        <v>84</v>
      </c>
      <c r="C58" s="16"/>
      <c r="D58" s="25" t="s">
        <v>35</v>
      </c>
      <c r="E58" s="22">
        <v>3040</v>
      </c>
      <c r="F58" s="16"/>
      <c r="G58" s="18">
        <f t="shared" si="0"/>
        <v>0</v>
      </c>
      <c r="H58" s="19"/>
      <c r="I58" s="18">
        <f t="shared" si="1"/>
        <v>0</v>
      </c>
    </row>
    <row r="59" spans="1:9" ht="37.5" x14ac:dyDescent="0.25">
      <c r="A59" s="14">
        <v>50</v>
      </c>
      <c r="B59" s="15" t="s">
        <v>85</v>
      </c>
      <c r="C59" s="16"/>
      <c r="D59" s="25" t="s">
        <v>35</v>
      </c>
      <c r="E59" s="22">
        <v>3040</v>
      </c>
      <c r="F59" s="16"/>
      <c r="G59" s="18">
        <f t="shared" si="0"/>
        <v>0</v>
      </c>
      <c r="H59" s="19"/>
      <c r="I59" s="18">
        <f t="shared" si="1"/>
        <v>0</v>
      </c>
    </row>
    <row r="60" spans="1:9" ht="37.5" x14ac:dyDescent="0.25">
      <c r="A60" s="20">
        <v>51</v>
      </c>
      <c r="B60" s="15" t="s">
        <v>86</v>
      </c>
      <c r="C60" s="16"/>
      <c r="D60" s="22" t="s">
        <v>35</v>
      </c>
      <c r="E60" s="22">
        <v>3040</v>
      </c>
      <c r="F60" s="16"/>
      <c r="G60" s="18">
        <f t="shared" si="0"/>
        <v>0</v>
      </c>
      <c r="H60" s="19"/>
      <c r="I60" s="18">
        <f t="shared" si="1"/>
        <v>0</v>
      </c>
    </row>
    <row r="61" spans="1:9" ht="37.5" x14ac:dyDescent="0.25">
      <c r="A61" s="14">
        <v>52</v>
      </c>
      <c r="B61" s="15" t="s">
        <v>28</v>
      </c>
      <c r="C61" s="16"/>
      <c r="D61" s="22" t="s">
        <v>35</v>
      </c>
      <c r="E61" s="22">
        <v>2184</v>
      </c>
      <c r="F61" s="16"/>
      <c r="G61" s="18">
        <f t="shared" si="0"/>
        <v>0</v>
      </c>
      <c r="H61" s="19"/>
      <c r="I61" s="18">
        <f t="shared" si="1"/>
        <v>0</v>
      </c>
    </row>
    <row r="62" spans="1:9" ht="37.5" x14ac:dyDescent="0.25">
      <c r="A62" s="14">
        <v>53</v>
      </c>
      <c r="B62" s="15" t="s">
        <v>87</v>
      </c>
      <c r="C62" s="16"/>
      <c r="D62" s="25" t="s">
        <v>35</v>
      </c>
      <c r="E62" s="22">
        <v>616</v>
      </c>
      <c r="F62" s="16"/>
      <c r="G62" s="18">
        <f t="shared" si="0"/>
        <v>0</v>
      </c>
      <c r="H62" s="19"/>
      <c r="I62" s="18">
        <f t="shared" si="1"/>
        <v>0</v>
      </c>
    </row>
    <row r="63" spans="1:9" ht="37.5" x14ac:dyDescent="0.25">
      <c r="A63" s="14">
        <v>54</v>
      </c>
      <c r="B63" s="15" t="s">
        <v>88</v>
      </c>
      <c r="C63" s="16"/>
      <c r="D63" s="22" t="s">
        <v>35</v>
      </c>
      <c r="E63" s="22">
        <v>1004</v>
      </c>
      <c r="F63" s="16"/>
      <c r="G63" s="18">
        <f t="shared" si="0"/>
        <v>0</v>
      </c>
      <c r="H63" s="19"/>
      <c r="I63" s="18">
        <f t="shared" si="1"/>
        <v>0</v>
      </c>
    </row>
    <row r="64" spans="1:9" ht="37.5" x14ac:dyDescent="0.25">
      <c r="A64" s="20">
        <v>55</v>
      </c>
      <c r="B64" s="15" t="s">
        <v>89</v>
      </c>
      <c r="C64" s="16"/>
      <c r="D64" s="22" t="s">
        <v>35</v>
      </c>
      <c r="E64" s="22">
        <v>720</v>
      </c>
      <c r="F64" s="16"/>
      <c r="G64" s="18">
        <f t="shared" si="0"/>
        <v>0</v>
      </c>
      <c r="H64" s="19"/>
      <c r="I64" s="18">
        <f t="shared" si="1"/>
        <v>0</v>
      </c>
    </row>
    <row r="65" spans="1:9" ht="56.25" x14ac:dyDescent="0.25">
      <c r="A65" s="14">
        <v>56</v>
      </c>
      <c r="B65" s="15" t="s">
        <v>21</v>
      </c>
      <c r="C65" s="16"/>
      <c r="D65" s="22" t="s">
        <v>35</v>
      </c>
      <c r="E65" s="22">
        <v>3240</v>
      </c>
      <c r="F65" s="16"/>
      <c r="G65" s="18">
        <f t="shared" si="0"/>
        <v>0</v>
      </c>
      <c r="H65" s="19"/>
      <c r="I65" s="18">
        <f t="shared" si="1"/>
        <v>0</v>
      </c>
    </row>
    <row r="66" spans="1:9" ht="37.5" x14ac:dyDescent="0.25">
      <c r="A66" s="14">
        <v>57</v>
      </c>
      <c r="B66" s="15" t="s">
        <v>22</v>
      </c>
      <c r="C66" s="16"/>
      <c r="D66" s="22" t="s">
        <v>35</v>
      </c>
      <c r="E66" s="22">
        <v>2160</v>
      </c>
      <c r="F66" s="16"/>
      <c r="G66" s="18">
        <f t="shared" si="0"/>
        <v>0</v>
      </c>
      <c r="H66" s="19"/>
      <c r="I66" s="18">
        <f t="shared" si="1"/>
        <v>0</v>
      </c>
    </row>
    <row r="67" spans="1:9" ht="56.25" x14ac:dyDescent="0.25">
      <c r="A67" s="14">
        <v>58</v>
      </c>
      <c r="B67" s="15" t="s">
        <v>90</v>
      </c>
      <c r="C67" s="16"/>
      <c r="D67" s="22" t="s">
        <v>35</v>
      </c>
      <c r="E67" s="22">
        <v>2080</v>
      </c>
      <c r="F67" s="16"/>
      <c r="G67" s="18">
        <f t="shared" si="0"/>
        <v>0</v>
      </c>
      <c r="H67" s="19"/>
      <c r="I67" s="18">
        <f t="shared" si="1"/>
        <v>0</v>
      </c>
    </row>
    <row r="68" spans="1:9" ht="56.25" x14ac:dyDescent="0.25">
      <c r="A68" s="20">
        <v>59</v>
      </c>
      <c r="B68" s="15" t="s">
        <v>91</v>
      </c>
      <c r="C68" s="16"/>
      <c r="D68" s="22" t="s">
        <v>35</v>
      </c>
      <c r="E68" s="22">
        <v>1440</v>
      </c>
      <c r="F68" s="16"/>
      <c r="G68" s="18">
        <f t="shared" si="0"/>
        <v>0</v>
      </c>
      <c r="H68" s="19"/>
      <c r="I68" s="18">
        <f t="shared" si="1"/>
        <v>0</v>
      </c>
    </row>
    <row r="69" spans="1:9" ht="56.25" x14ac:dyDescent="0.25">
      <c r="A69" s="14">
        <v>60</v>
      </c>
      <c r="B69" s="15" t="s">
        <v>134</v>
      </c>
      <c r="C69" s="16"/>
      <c r="D69" s="22" t="s">
        <v>35</v>
      </c>
      <c r="E69" s="22">
        <v>5600</v>
      </c>
      <c r="F69" s="16"/>
      <c r="G69" s="18">
        <f t="shared" si="0"/>
        <v>0</v>
      </c>
      <c r="H69" s="19"/>
      <c r="I69" s="18">
        <f t="shared" si="1"/>
        <v>0</v>
      </c>
    </row>
    <row r="70" spans="1:9" ht="37.5" x14ac:dyDescent="0.25">
      <c r="A70" s="14">
        <v>61</v>
      </c>
      <c r="B70" s="15" t="s">
        <v>15</v>
      </c>
      <c r="C70" s="16"/>
      <c r="D70" s="22" t="s">
        <v>35</v>
      </c>
      <c r="E70" s="22">
        <v>2336</v>
      </c>
      <c r="F70" s="16"/>
      <c r="G70" s="18">
        <f t="shared" si="0"/>
        <v>0</v>
      </c>
      <c r="H70" s="19"/>
      <c r="I70" s="18">
        <f t="shared" si="1"/>
        <v>0</v>
      </c>
    </row>
    <row r="71" spans="1:9" ht="37.5" x14ac:dyDescent="0.25">
      <c r="A71" s="14">
        <v>62</v>
      </c>
      <c r="B71" s="15" t="s">
        <v>16</v>
      </c>
      <c r="C71" s="16"/>
      <c r="D71" s="22" t="s">
        <v>35</v>
      </c>
      <c r="E71" s="22">
        <v>4000</v>
      </c>
      <c r="F71" s="16"/>
      <c r="G71" s="18">
        <f t="shared" si="0"/>
        <v>0</v>
      </c>
      <c r="H71" s="19"/>
      <c r="I71" s="18">
        <f t="shared" si="1"/>
        <v>0</v>
      </c>
    </row>
    <row r="72" spans="1:9" ht="56.25" x14ac:dyDescent="0.25">
      <c r="A72" s="20">
        <v>63</v>
      </c>
      <c r="B72" s="15" t="s">
        <v>92</v>
      </c>
      <c r="C72" s="16"/>
      <c r="D72" s="22" t="s">
        <v>35</v>
      </c>
      <c r="E72" s="22">
        <v>2880</v>
      </c>
      <c r="F72" s="16"/>
      <c r="G72" s="18">
        <f t="shared" si="0"/>
        <v>0</v>
      </c>
      <c r="H72" s="19"/>
      <c r="I72" s="18">
        <f t="shared" si="1"/>
        <v>0</v>
      </c>
    </row>
    <row r="73" spans="1:9" ht="56.25" x14ac:dyDescent="0.25">
      <c r="A73" s="14">
        <v>64</v>
      </c>
      <c r="B73" s="15" t="s">
        <v>29</v>
      </c>
      <c r="C73" s="16"/>
      <c r="D73" s="22" t="s">
        <v>35</v>
      </c>
      <c r="E73" s="22">
        <v>6260</v>
      </c>
      <c r="F73" s="16"/>
      <c r="G73" s="18">
        <f t="shared" si="0"/>
        <v>0</v>
      </c>
      <c r="H73" s="19"/>
      <c r="I73" s="18">
        <f t="shared" si="1"/>
        <v>0</v>
      </c>
    </row>
    <row r="74" spans="1:9" ht="56.25" x14ac:dyDescent="0.25">
      <c r="A74" s="14">
        <v>65</v>
      </c>
      <c r="B74" s="15" t="s">
        <v>30</v>
      </c>
      <c r="C74" s="16"/>
      <c r="D74" s="22" t="s">
        <v>35</v>
      </c>
      <c r="E74" s="22">
        <v>2880</v>
      </c>
      <c r="F74" s="16"/>
      <c r="G74" s="18">
        <f t="shared" ref="G74:G123" si="2">E74*F74</f>
        <v>0</v>
      </c>
      <c r="H74" s="19"/>
      <c r="I74" s="18">
        <f t="shared" ref="I74:I123" si="3">E74*H74</f>
        <v>0</v>
      </c>
    </row>
    <row r="75" spans="1:9" ht="37.5" x14ac:dyDescent="0.25">
      <c r="A75" s="14">
        <v>66</v>
      </c>
      <c r="B75" s="15" t="s">
        <v>93</v>
      </c>
      <c r="C75" s="16"/>
      <c r="D75" s="25" t="s">
        <v>35</v>
      </c>
      <c r="E75" s="22">
        <v>2640</v>
      </c>
      <c r="F75" s="16"/>
      <c r="G75" s="18">
        <f t="shared" si="2"/>
        <v>0</v>
      </c>
      <c r="H75" s="19"/>
      <c r="I75" s="18">
        <f t="shared" si="3"/>
        <v>0</v>
      </c>
    </row>
    <row r="76" spans="1:9" ht="37.5" x14ac:dyDescent="0.25">
      <c r="A76" s="20">
        <v>67</v>
      </c>
      <c r="B76" s="15" t="s">
        <v>94</v>
      </c>
      <c r="C76" s="16"/>
      <c r="D76" s="22" t="s">
        <v>35</v>
      </c>
      <c r="E76" s="22">
        <v>1440</v>
      </c>
      <c r="F76" s="16"/>
      <c r="G76" s="18">
        <f t="shared" si="2"/>
        <v>0</v>
      </c>
      <c r="H76" s="19"/>
      <c r="I76" s="18">
        <f t="shared" si="3"/>
        <v>0</v>
      </c>
    </row>
    <row r="77" spans="1:9" ht="37.5" x14ac:dyDescent="0.25">
      <c r="A77" s="14">
        <v>68</v>
      </c>
      <c r="B77" s="26" t="s">
        <v>95</v>
      </c>
      <c r="C77" s="16"/>
      <c r="D77" s="22" t="s">
        <v>35</v>
      </c>
      <c r="E77" s="22">
        <v>1440</v>
      </c>
      <c r="F77" s="16"/>
      <c r="G77" s="18">
        <f t="shared" si="2"/>
        <v>0</v>
      </c>
      <c r="H77" s="19"/>
      <c r="I77" s="18">
        <f t="shared" si="3"/>
        <v>0</v>
      </c>
    </row>
    <row r="78" spans="1:9" ht="37.5" x14ac:dyDescent="0.25">
      <c r="A78" s="14">
        <v>69</v>
      </c>
      <c r="B78" s="26" t="s">
        <v>96</v>
      </c>
      <c r="C78" s="16"/>
      <c r="D78" s="22" t="s">
        <v>35</v>
      </c>
      <c r="E78" s="22">
        <v>4560</v>
      </c>
      <c r="F78" s="16"/>
      <c r="G78" s="18">
        <f t="shared" si="2"/>
        <v>0</v>
      </c>
      <c r="H78" s="19"/>
      <c r="I78" s="18">
        <f t="shared" si="3"/>
        <v>0</v>
      </c>
    </row>
    <row r="79" spans="1:9" ht="37.5" x14ac:dyDescent="0.25">
      <c r="A79" s="14">
        <v>70</v>
      </c>
      <c r="B79" s="15" t="s">
        <v>97</v>
      </c>
      <c r="C79" s="16"/>
      <c r="D79" s="22" t="s">
        <v>35</v>
      </c>
      <c r="E79" s="22">
        <v>2160</v>
      </c>
      <c r="F79" s="16"/>
      <c r="G79" s="18">
        <f t="shared" si="2"/>
        <v>0</v>
      </c>
      <c r="H79" s="19"/>
      <c r="I79" s="18">
        <f t="shared" si="3"/>
        <v>0</v>
      </c>
    </row>
    <row r="80" spans="1:9" ht="37.5" x14ac:dyDescent="0.25">
      <c r="A80" s="20">
        <v>71</v>
      </c>
      <c r="B80" s="15" t="s">
        <v>98</v>
      </c>
      <c r="C80" s="16"/>
      <c r="D80" s="22" t="s">
        <v>35</v>
      </c>
      <c r="E80" s="22">
        <v>4380</v>
      </c>
      <c r="F80" s="16"/>
      <c r="G80" s="18">
        <f t="shared" si="2"/>
        <v>0</v>
      </c>
      <c r="H80" s="19"/>
      <c r="I80" s="18">
        <f t="shared" si="3"/>
        <v>0</v>
      </c>
    </row>
    <row r="81" spans="1:9" ht="37.5" x14ac:dyDescent="0.25">
      <c r="A81" s="14">
        <v>72</v>
      </c>
      <c r="B81" s="15" t="s">
        <v>99</v>
      </c>
      <c r="C81" s="16"/>
      <c r="D81" s="22" t="s">
        <v>38</v>
      </c>
      <c r="E81" s="22">
        <v>48</v>
      </c>
      <c r="F81" s="16"/>
      <c r="G81" s="18">
        <f t="shared" si="2"/>
        <v>0</v>
      </c>
      <c r="H81" s="19"/>
      <c r="I81" s="18">
        <f t="shared" si="3"/>
        <v>0</v>
      </c>
    </row>
    <row r="82" spans="1:9" ht="37.5" x14ac:dyDescent="0.25">
      <c r="A82" s="14">
        <v>73</v>
      </c>
      <c r="B82" s="15" t="s">
        <v>100</v>
      </c>
      <c r="C82" s="16"/>
      <c r="D82" s="22" t="s">
        <v>35</v>
      </c>
      <c r="E82" s="22">
        <v>5760</v>
      </c>
      <c r="F82" s="16"/>
      <c r="G82" s="18">
        <f t="shared" si="2"/>
        <v>0</v>
      </c>
      <c r="H82" s="19"/>
      <c r="I82" s="18">
        <f t="shared" si="3"/>
        <v>0</v>
      </c>
    </row>
    <row r="83" spans="1:9" ht="37.5" x14ac:dyDescent="0.25">
      <c r="A83" s="14">
        <v>74</v>
      </c>
      <c r="B83" s="15" t="s">
        <v>32</v>
      </c>
      <c r="C83" s="16"/>
      <c r="D83" s="22" t="s">
        <v>35</v>
      </c>
      <c r="E83" s="29">
        <v>3600</v>
      </c>
      <c r="F83" s="16"/>
      <c r="G83" s="18">
        <f t="shared" si="2"/>
        <v>0</v>
      </c>
      <c r="H83" s="19"/>
      <c r="I83" s="18">
        <f t="shared" si="3"/>
        <v>0</v>
      </c>
    </row>
    <row r="84" spans="1:9" ht="37.5" x14ac:dyDescent="0.25">
      <c r="A84" s="20">
        <v>75</v>
      </c>
      <c r="B84" s="15" t="s">
        <v>33</v>
      </c>
      <c r="C84" s="16"/>
      <c r="D84" s="22" t="s">
        <v>35</v>
      </c>
      <c r="E84" s="22">
        <v>3600</v>
      </c>
      <c r="F84" s="16"/>
      <c r="G84" s="18">
        <f t="shared" si="2"/>
        <v>0</v>
      </c>
      <c r="H84" s="19"/>
      <c r="I84" s="18">
        <f t="shared" si="3"/>
        <v>0</v>
      </c>
    </row>
    <row r="85" spans="1:9" ht="37.5" x14ac:dyDescent="0.25">
      <c r="A85" s="14">
        <v>76</v>
      </c>
      <c r="B85" s="15" t="s">
        <v>101</v>
      </c>
      <c r="C85" s="16"/>
      <c r="D85" s="25" t="s">
        <v>35</v>
      </c>
      <c r="E85" s="22">
        <v>716</v>
      </c>
      <c r="F85" s="16"/>
      <c r="G85" s="18">
        <f t="shared" si="2"/>
        <v>0</v>
      </c>
      <c r="H85" s="19"/>
      <c r="I85" s="18">
        <f t="shared" si="3"/>
        <v>0</v>
      </c>
    </row>
    <row r="86" spans="1:9" ht="37.5" x14ac:dyDescent="0.25">
      <c r="A86" s="14">
        <v>77</v>
      </c>
      <c r="B86" s="15" t="s">
        <v>102</v>
      </c>
      <c r="C86" s="16"/>
      <c r="D86" s="25" t="s">
        <v>35</v>
      </c>
      <c r="E86" s="22">
        <v>1300</v>
      </c>
      <c r="F86" s="16"/>
      <c r="G86" s="18">
        <f t="shared" si="2"/>
        <v>0</v>
      </c>
      <c r="H86" s="19"/>
      <c r="I86" s="18">
        <f t="shared" si="3"/>
        <v>0</v>
      </c>
    </row>
    <row r="87" spans="1:9" ht="93.75" x14ac:dyDescent="0.25">
      <c r="A87" s="14">
        <v>78</v>
      </c>
      <c r="B87" s="15" t="s">
        <v>135</v>
      </c>
      <c r="C87" s="16"/>
      <c r="D87" s="25" t="s">
        <v>35</v>
      </c>
      <c r="E87" s="22">
        <v>720</v>
      </c>
      <c r="F87" s="16"/>
      <c r="G87" s="18">
        <f t="shared" si="2"/>
        <v>0</v>
      </c>
      <c r="H87" s="19"/>
      <c r="I87" s="18">
        <f t="shared" si="3"/>
        <v>0</v>
      </c>
    </row>
    <row r="88" spans="1:9" ht="93.75" x14ac:dyDescent="0.25">
      <c r="A88" s="20">
        <v>79</v>
      </c>
      <c r="B88" s="15" t="s">
        <v>136</v>
      </c>
      <c r="C88" s="16"/>
      <c r="D88" s="25" t="s">
        <v>35</v>
      </c>
      <c r="E88" s="22">
        <v>1320</v>
      </c>
      <c r="F88" s="16"/>
      <c r="G88" s="18">
        <f t="shared" si="2"/>
        <v>0</v>
      </c>
      <c r="H88" s="19"/>
      <c r="I88" s="18">
        <f t="shared" si="3"/>
        <v>0</v>
      </c>
    </row>
    <row r="89" spans="1:9" ht="37.5" x14ac:dyDescent="0.25">
      <c r="A89" s="14">
        <v>80</v>
      </c>
      <c r="B89" s="15" t="s">
        <v>103</v>
      </c>
      <c r="C89" s="16"/>
      <c r="D89" s="25" t="s">
        <v>35</v>
      </c>
      <c r="E89" s="22">
        <v>2</v>
      </c>
      <c r="F89" s="16"/>
      <c r="G89" s="18">
        <f t="shared" si="2"/>
        <v>0</v>
      </c>
      <c r="H89" s="19"/>
      <c r="I89" s="18">
        <f t="shared" si="3"/>
        <v>0</v>
      </c>
    </row>
    <row r="90" spans="1:9" ht="37.5" x14ac:dyDescent="0.25">
      <c r="A90" s="14">
        <v>81</v>
      </c>
      <c r="B90" s="15" t="s">
        <v>104</v>
      </c>
      <c r="C90" s="16"/>
      <c r="D90" s="22" t="s">
        <v>43</v>
      </c>
      <c r="E90" s="29">
        <v>2</v>
      </c>
      <c r="F90" s="16"/>
      <c r="G90" s="18">
        <f t="shared" si="2"/>
        <v>0</v>
      </c>
      <c r="H90" s="19"/>
      <c r="I90" s="18">
        <f t="shared" si="3"/>
        <v>0</v>
      </c>
    </row>
    <row r="91" spans="1:9" ht="56.25" x14ac:dyDescent="0.25">
      <c r="A91" s="14">
        <v>82</v>
      </c>
      <c r="B91" s="15" t="s">
        <v>105</v>
      </c>
      <c r="C91" s="16"/>
      <c r="D91" s="25" t="s">
        <v>35</v>
      </c>
      <c r="E91" s="29">
        <v>720</v>
      </c>
      <c r="F91" s="16"/>
      <c r="G91" s="18">
        <f t="shared" si="2"/>
        <v>0</v>
      </c>
      <c r="H91" s="19"/>
      <c r="I91" s="18">
        <f t="shared" si="3"/>
        <v>0</v>
      </c>
    </row>
    <row r="92" spans="1:9" ht="56.25" x14ac:dyDescent="0.25">
      <c r="A92" s="20">
        <v>83</v>
      </c>
      <c r="B92" s="15" t="s">
        <v>106</v>
      </c>
      <c r="C92" s="16"/>
      <c r="D92" s="22" t="s">
        <v>35</v>
      </c>
      <c r="E92" s="22">
        <v>1440</v>
      </c>
      <c r="F92" s="16"/>
      <c r="G92" s="18">
        <f t="shared" si="2"/>
        <v>0</v>
      </c>
      <c r="H92" s="19"/>
      <c r="I92" s="18">
        <f t="shared" si="3"/>
        <v>0</v>
      </c>
    </row>
    <row r="93" spans="1:9" ht="56.25" x14ac:dyDescent="0.25">
      <c r="A93" s="14">
        <v>84</v>
      </c>
      <c r="B93" s="15" t="s">
        <v>107</v>
      </c>
      <c r="C93" s="30"/>
      <c r="D93" s="22" t="s">
        <v>35</v>
      </c>
      <c r="E93" s="20">
        <v>4320</v>
      </c>
      <c r="F93" s="30"/>
      <c r="G93" s="18">
        <f t="shared" si="2"/>
        <v>0</v>
      </c>
      <c r="H93" s="30"/>
      <c r="I93" s="18">
        <f t="shared" si="3"/>
        <v>0</v>
      </c>
    </row>
    <row r="94" spans="1:9" ht="56.25" x14ac:dyDescent="0.25">
      <c r="A94" s="14">
        <v>85</v>
      </c>
      <c r="B94" s="15" t="s">
        <v>108</v>
      </c>
      <c r="C94" s="30"/>
      <c r="D94" s="22" t="s">
        <v>35</v>
      </c>
      <c r="E94" s="22">
        <v>2160</v>
      </c>
      <c r="F94" s="30"/>
      <c r="G94" s="18">
        <f t="shared" si="2"/>
        <v>0</v>
      </c>
      <c r="H94" s="30"/>
      <c r="I94" s="18">
        <f t="shared" si="3"/>
        <v>0</v>
      </c>
    </row>
    <row r="95" spans="1:9" ht="37.5" x14ac:dyDescent="0.25">
      <c r="A95" s="14">
        <v>86</v>
      </c>
      <c r="B95" s="15" t="s">
        <v>109</v>
      </c>
      <c r="C95" s="30"/>
      <c r="D95" s="25" t="s">
        <v>35</v>
      </c>
      <c r="E95" s="22">
        <v>1440</v>
      </c>
      <c r="F95" s="30"/>
      <c r="G95" s="18">
        <f t="shared" si="2"/>
        <v>0</v>
      </c>
      <c r="H95" s="30"/>
      <c r="I95" s="18">
        <f t="shared" si="3"/>
        <v>0</v>
      </c>
    </row>
    <row r="96" spans="1:9" ht="37.5" x14ac:dyDescent="0.25">
      <c r="A96" s="20">
        <v>87</v>
      </c>
      <c r="B96" s="15" t="s">
        <v>110</v>
      </c>
      <c r="C96" s="30"/>
      <c r="D96" s="25" t="s">
        <v>35</v>
      </c>
      <c r="E96" s="20">
        <v>2880</v>
      </c>
      <c r="F96" s="30"/>
      <c r="G96" s="18">
        <f t="shared" si="2"/>
        <v>0</v>
      </c>
      <c r="H96" s="30"/>
      <c r="I96" s="18">
        <f t="shared" si="3"/>
        <v>0</v>
      </c>
    </row>
    <row r="97" spans="1:9" ht="37.5" x14ac:dyDescent="0.25">
      <c r="A97" s="14">
        <v>88</v>
      </c>
      <c r="B97" s="15" t="s">
        <v>111</v>
      </c>
      <c r="C97" s="30"/>
      <c r="D97" s="25" t="s">
        <v>35</v>
      </c>
      <c r="E97" s="20">
        <v>1440</v>
      </c>
      <c r="F97" s="30"/>
      <c r="G97" s="18">
        <f t="shared" si="2"/>
        <v>0</v>
      </c>
      <c r="H97" s="30"/>
      <c r="I97" s="18">
        <f t="shared" si="3"/>
        <v>0</v>
      </c>
    </row>
    <row r="98" spans="1:9" ht="37.5" x14ac:dyDescent="0.25">
      <c r="A98" s="14">
        <v>89</v>
      </c>
      <c r="B98" s="15" t="s">
        <v>112</v>
      </c>
      <c r="C98" s="30"/>
      <c r="D98" s="25" t="s">
        <v>35</v>
      </c>
      <c r="E98" s="22">
        <v>3600</v>
      </c>
      <c r="F98" s="30"/>
      <c r="G98" s="18">
        <f t="shared" si="2"/>
        <v>0</v>
      </c>
      <c r="H98" s="30"/>
      <c r="I98" s="18">
        <f t="shared" si="3"/>
        <v>0</v>
      </c>
    </row>
    <row r="99" spans="1:9" ht="37.5" x14ac:dyDescent="0.25">
      <c r="A99" s="14">
        <v>90</v>
      </c>
      <c r="B99" s="15" t="s">
        <v>113</v>
      </c>
      <c r="C99" s="30"/>
      <c r="D99" s="25" t="s">
        <v>35</v>
      </c>
      <c r="E99" s="22">
        <v>2164</v>
      </c>
      <c r="F99" s="30"/>
      <c r="G99" s="18">
        <f t="shared" si="2"/>
        <v>0</v>
      </c>
      <c r="H99" s="30"/>
      <c r="I99" s="18">
        <f t="shared" si="3"/>
        <v>0</v>
      </c>
    </row>
    <row r="100" spans="1:9" ht="37.5" x14ac:dyDescent="0.25">
      <c r="A100" s="20">
        <v>91</v>
      </c>
      <c r="B100" s="15" t="s">
        <v>114</v>
      </c>
      <c r="C100" s="30"/>
      <c r="D100" s="25" t="s">
        <v>35</v>
      </c>
      <c r="E100" s="22">
        <v>3500</v>
      </c>
      <c r="F100" s="30"/>
      <c r="G100" s="18">
        <f t="shared" si="2"/>
        <v>0</v>
      </c>
      <c r="H100" s="30"/>
      <c r="I100" s="18">
        <f t="shared" si="3"/>
        <v>0</v>
      </c>
    </row>
    <row r="101" spans="1:9" ht="37.5" x14ac:dyDescent="0.25">
      <c r="A101" s="14">
        <v>92</v>
      </c>
      <c r="B101" s="15" t="s">
        <v>115</v>
      </c>
      <c r="C101" s="30"/>
      <c r="D101" s="25" t="s">
        <v>35</v>
      </c>
      <c r="E101" s="22">
        <v>1440</v>
      </c>
      <c r="F101" s="30"/>
      <c r="G101" s="18">
        <f t="shared" si="2"/>
        <v>0</v>
      </c>
      <c r="H101" s="30"/>
      <c r="I101" s="18">
        <f t="shared" si="3"/>
        <v>0</v>
      </c>
    </row>
    <row r="102" spans="1:9" ht="37.5" x14ac:dyDescent="0.25">
      <c r="A102" s="14">
        <v>93</v>
      </c>
      <c r="B102" s="15" t="s">
        <v>116</v>
      </c>
      <c r="C102" s="30"/>
      <c r="D102" s="25" t="s">
        <v>35</v>
      </c>
      <c r="E102" s="20">
        <v>4080</v>
      </c>
      <c r="F102" s="30"/>
      <c r="G102" s="18">
        <f t="shared" si="2"/>
        <v>0</v>
      </c>
      <c r="H102" s="30"/>
      <c r="I102" s="18">
        <f t="shared" si="3"/>
        <v>0</v>
      </c>
    </row>
    <row r="103" spans="1:9" ht="37.5" x14ac:dyDescent="0.25">
      <c r="A103" s="14">
        <v>94</v>
      </c>
      <c r="B103" s="15" t="s">
        <v>117</v>
      </c>
      <c r="C103" s="30"/>
      <c r="D103" s="25" t="s">
        <v>35</v>
      </c>
      <c r="E103" s="20">
        <v>3200</v>
      </c>
      <c r="F103" s="30"/>
      <c r="G103" s="18">
        <f t="shared" si="2"/>
        <v>0</v>
      </c>
      <c r="H103" s="30"/>
      <c r="I103" s="18">
        <f t="shared" si="3"/>
        <v>0</v>
      </c>
    </row>
    <row r="104" spans="1:9" ht="37.5" x14ac:dyDescent="0.25">
      <c r="A104" s="20">
        <v>95</v>
      </c>
      <c r="B104" s="15" t="s">
        <v>118</v>
      </c>
      <c r="C104" s="30"/>
      <c r="D104" s="25" t="s">
        <v>35</v>
      </c>
      <c r="E104" s="20">
        <v>3000</v>
      </c>
      <c r="F104" s="30"/>
      <c r="G104" s="18">
        <f t="shared" si="2"/>
        <v>0</v>
      </c>
      <c r="H104" s="30"/>
      <c r="I104" s="18">
        <f t="shared" si="3"/>
        <v>0</v>
      </c>
    </row>
    <row r="105" spans="1:9" ht="37.5" x14ac:dyDescent="0.25">
      <c r="A105" s="14">
        <v>96</v>
      </c>
      <c r="B105" s="15" t="s">
        <v>119</v>
      </c>
      <c r="C105" s="30"/>
      <c r="D105" s="25" t="s">
        <v>35</v>
      </c>
      <c r="E105" s="20">
        <v>3440</v>
      </c>
      <c r="F105" s="30"/>
      <c r="G105" s="18">
        <f t="shared" si="2"/>
        <v>0</v>
      </c>
      <c r="H105" s="30"/>
      <c r="I105" s="18">
        <f t="shared" si="3"/>
        <v>0</v>
      </c>
    </row>
    <row r="106" spans="1:9" ht="37.5" x14ac:dyDescent="0.25">
      <c r="A106" s="14">
        <v>97</v>
      </c>
      <c r="B106" s="15" t="s">
        <v>120</v>
      </c>
      <c r="C106" s="30"/>
      <c r="D106" s="25" t="s">
        <v>35</v>
      </c>
      <c r="E106" s="20">
        <v>1440</v>
      </c>
      <c r="F106" s="30"/>
      <c r="G106" s="18">
        <f t="shared" si="2"/>
        <v>0</v>
      </c>
      <c r="H106" s="30"/>
      <c r="I106" s="18">
        <f t="shared" si="3"/>
        <v>0</v>
      </c>
    </row>
    <row r="107" spans="1:9" ht="37.5" x14ac:dyDescent="0.3">
      <c r="A107" s="14">
        <v>98</v>
      </c>
      <c r="B107" s="15" t="s">
        <v>121</v>
      </c>
      <c r="C107" s="30"/>
      <c r="D107" s="25" t="s">
        <v>35</v>
      </c>
      <c r="E107" s="31">
        <v>2200</v>
      </c>
      <c r="F107" s="30"/>
      <c r="G107" s="18">
        <f t="shared" si="2"/>
        <v>0</v>
      </c>
      <c r="H107" s="30"/>
      <c r="I107" s="18">
        <f t="shared" si="3"/>
        <v>0</v>
      </c>
    </row>
    <row r="108" spans="1:9" ht="37.5" x14ac:dyDescent="0.3">
      <c r="A108" s="20">
        <v>99</v>
      </c>
      <c r="B108" s="15" t="s">
        <v>122</v>
      </c>
      <c r="C108" s="30"/>
      <c r="D108" s="25" t="s">
        <v>35</v>
      </c>
      <c r="E108" s="31">
        <v>2000</v>
      </c>
      <c r="F108" s="30"/>
      <c r="G108" s="18">
        <f t="shared" si="2"/>
        <v>0</v>
      </c>
      <c r="H108" s="30"/>
      <c r="I108" s="18">
        <f t="shared" si="3"/>
        <v>0</v>
      </c>
    </row>
    <row r="109" spans="1:9" ht="37.5" x14ac:dyDescent="0.25">
      <c r="A109" s="14">
        <v>100</v>
      </c>
      <c r="B109" s="15" t="s">
        <v>123</v>
      </c>
      <c r="C109" s="30"/>
      <c r="D109" s="25" t="s">
        <v>35</v>
      </c>
      <c r="E109" s="22">
        <v>2800</v>
      </c>
      <c r="F109" s="30"/>
      <c r="G109" s="18">
        <f t="shared" si="2"/>
        <v>0</v>
      </c>
      <c r="H109" s="30"/>
      <c r="I109" s="18">
        <f t="shared" si="3"/>
        <v>0</v>
      </c>
    </row>
    <row r="110" spans="1:9" ht="37.5" x14ac:dyDescent="0.25">
      <c r="A110" s="14">
        <v>101</v>
      </c>
      <c r="B110" s="15" t="s">
        <v>124</v>
      </c>
      <c r="C110" s="30"/>
      <c r="D110" s="22" t="s">
        <v>42</v>
      </c>
      <c r="E110" s="22">
        <v>2600</v>
      </c>
      <c r="F110" s="30"/>
      <c r="G110" s="18">
        <f t="shared" si="2"/>
        <v>0</v>
      </c>
      <c r="H110" s="30"/>
      <c r="I110" s="18">
        <f t="shared" si="3"/>
        <v>0</v>
      </c>
    </row>
    <row r="111" spans="1:9" ht="37.5" x14ac:dyDescent="0.25">
      <c r="A111" s="14">
        <v>102</v>
      </c>
      <c r="B111" s="15" t="s">
        <v>125</v>
      </c>
      <c r="C111" s="30"/>
      <c r="D111" s="22" t="s">
        <v>35</v>
      </c>
      <c r="E111" s="22">
        <v>2000</v>
      </c>
      <c r="F111" s="30"/>
      <c r="G111" s="18">
        <f t="shared" si="2"/>
        <v>0</v>
      </c>
      <c r="H111" s="30"/>
      <c r="I111" s="18">
        <f t="shared" si="3"/>
        <v>0</v>
      </c>
    </row>
    <row r="112" spans="1:9" ht="37.5" x14ac:dyDescent="0.25">
      <c r="A112" s="20">
        <v>103</v>
      </c>
      <c r="B112" s="15" t="s">
        <v>126</v>
      </c>
      <c r="C112" s="30"/>
      <c r="D112" s="22" t="s">
        <v>35</v>
      </c>
      <c r="E112" s="22">
        <v>7720</v>
      </c>
      <c r="F112" s="30"/>
      <c r="G112" s="18">
        <f t="shared" si="2"/>
        <v>0</v>
      </c>
      <c r="H112" s="30"/>
      <c r="I112" s="18">
        <f t="shared" si="3"/>
        <v>0</v>
      </c>
    </row>
    <row r="113" spans="1:9" ht="37.5" x14ac:dyDescent="0.25">
      <c r="A113" s="14">
        <v>104</v>
      </c>
      <c r="B113" s="15" t="s">
        <v>31</v>
      </c>
      <c r="C113" s="30"/>
      <c r="D113" s="22" t="s">
        <v>35</v>
      </c>
      <c r="E113" s="22">
        <v>1440</v>
      </c>
      <c r="F113" s="30"/>
      <c r="G113" s="18">
        <f t="shared" si="2"/>
        <v>0</v>
      </c>
      <c r="H113" s="30"/>
      <c r="I113" s="18">
        <f t="shared" si="3"/>
        <v>0</v>
      </c>
    </row>
    <row r="114" spans="1:9" ht="37.5" x14ac:dyDescent="0.25">
      <c r="A114" s="14">
        <v>105</v>
      </c>
      <c r="B114" s="15" t="s">
        <v>127</v>
      </c>
      <c r="C114" s="30"/>
      <c r="D114" s="22" t="s">
        <v>35</v>
      </c>
      <c r="E114" s="22">
        <v>3000</v>
      </c>
      <c r="F114" s="30"/>
      <c r="G114" s="18">
        <f t="shared" si="2"/>
        <v>0</v>
      </c>
      <c r="H114" s="30"/>
      <c r="I114" s="18">
        <f t="shared" si="3"/>
        <v>0</v>
      </c>
    </row>
    <row r="115" spans="1:9" ht="37.5" x14ac:dyDescent="0.25">
      <c r="A115" s="14">
        <v>106</v>
      </c>
      <c r="B115" s="15" t="s">
        <v>128</v>
      </c>
      <c r="C115" s="30"/>
      <c r="D115" s="22" t="s">
        <v>35</v>
      </c>
      <c r="E115" s="22">
        <v>5140</v>
      </c>
      <c r="F115" s="30"/>
      <c r="G115" s="18">
        <f t="shared" si="2"/>
        <v>0</v>
      </c>
      <c r="H115" s="30"/>
      <c r="I115" s="18">
        <f t="shared" si="3"/>
        <v>0</v>
      </c>
    </row>
    <row r="116" spans="1:9" ht="56.25" x14ac:dyDescent="0.25">
      <c r="A116" s="20">
        <v>107</v>
      </c>
      <c r="B116" s="15" t="s">
        <v>20</v>
      </c>
      <c r="C116" s="30"/>
      <c r="D116" s="25" t="s">
        <v>138</v>
      </c>
      <c r="E116" s="25">
        <v>3240</v>
      </c>
      <c r="F116" s="30"/>
      <c r="G116" s="18">
        <f t="shared" si="2"/>
        <v>0</v>
      </c>
      <c r="H116" s="30"/>
      <c r="I116" s="18">
        <f t="shared" si="3"/>
        <v>0</v>
      </c>
    </row>
    <row r="117" spans="1:9" ht="37.5" x14ac:dyDescent="0.25">
      <c r="A117" s="14">
        <v>108</v>
      </c>
      <c r="B117" s="15" t="s">
        <v>129</v>
      </c>
      <c r="C117" s="30"/>
      <c r="D117" s="22" t="s">
        <v>40</v>
      </c>
      <c r="E117" s="22">
        <v>48</v>
      </c>
      <c r="F117" s="30"/>
      <c r="G117" s="18">
        <f t="shared" si="2"/>
        <v>0</v>
      </c>
      <c r="H117" s="30"/>
      <c r="I117" s="18">
        <f t="shared" si="3"/>
        <v>0</v>
      </c>
    </row>
    <row r="118" spans="1:9" ht="56.25" x14ac:dyDescent="0.25">
      <c r="A118" s="14">
        <v>109</v>
      </c>
      <c r="B118" s="32" t="s">
        <v>139</v>
      </c>
      <c r="C118" s="30"/>
      <c r="D118" s="22" t="s">
        <v>44</v>
      </c>
      <c r="E118" s="20">
        <v>1000</v>
      </c>
      <c r="F118" s="30"/>
      <c r="G118" s="18">
        <f t="shared" si="2"/>
        <v>0</v>
      </c>
      <c r="H118" s="30"/>
      <c r="I118" s="18">
        <f t="shared" si="3"/>
        <v>0</v>
      </c>
    </row>
    <row r="119" spans="1:9" ht="56.25" x14ac:dyDescent="0.25">
      <c r="A119" s="14">
        <v>110</v>
      </c>
      <c r="B119" s="32" t="s">
        <v>140</v>
      </c>
      <c r="C119" s="30"/>
      <c r="D119" s="22" t="s">
        <v>44</v>
      </c>
      <c r="E119" s="20">
        <v>3500</v>
      </c>
      <c r="F119" s="30"/>
      <c r="G119" s="18">
        <f t="shared" si="2"/>
        <v>0</v>
      </c>
      <c r="H119" s="30"/>
      <c r="I119" s="18">
        <f t="shared" si="3"/>
        <v>0</v>
      </c>
    </row>
    <row r="120" spans="1:9" ht="56.25" x14ac:dyDescent="0.25">
      <c r="A120" s="20">
        <v>111</v>
      </c>
      <c r="B120" s="32" t="s">
        <v>141</v>
      </c>
      <c r="C120" s="30"/>
      <c r="D120" s="22" t="s">
        <v>44</v>
      </c>
      <c r="E120" s="20">
        <v>1000</v>
      </c>
      <c r="F120" s="30"/>
      <c r="G120" s="18">
        <f t="shared" si="2"/>
        <v>0</v>
      </c>
      <c r="H120" s="30"/>
      <c r="I120" s="18">
        <f t="shared" si="3"/>
        <v>0</v>
      </c>
    </row>
    <row r="121" spans="1:9" ht="56.25" x14ac:dyDescent="0.25">
      <c r="A121" s="14">
        <v>112</v>
      </c>
      <c r="B121" s="32" t="s">
        <v>144</v>
      </c>
      <c r="C121" s="30"/>
      <c r="D121" s="22" t="s">
        <v>44</v>
      </c>
      <c r="E121" s="20">
        <v>700</v>
      </c>
      <c r="F121" s="30"/>
      <c r="G121" s="18">
        <f t="shared" si="2"/>
        <v>0</v>
      </c>
      <c r="H121" s="30"/>
      <c r="I121" s="18">
        <f t="shared" si="3"/>
        <v>0</v>
      </c>
    </row>
    <row r="122" spans="1:9" ht="56.25" x14ac:dyDescent="0.25">
      <c r="A122" s="14">
        <v>113</v>
      </c>
      <c r="B122" s="32" t="s">
        <v>142</v>
      </c>
      <c r="C122" s="30"/>
      <c r="D122" s="22" t="s">
        <v>44</v>
      </c>
      <c r="E122" s="20">
        <v>2200</v>
      </c>
      <c r="F122" s="30"/>
      <c r="G122" s="18">
        <f t="shared" si="2"/>
        <v>0</v>
      </c>
      <c r="H122" s="30"/>
      <c r="I122" s="18">
        <f t="shared" si="3"/>
        <v>0</v>
      </c>
    </row>
    <row r="123" spans="1:9" ht="56.25" x14ac:dyDescent="0.25">
      <c r="A123" s="14">
        <v>114</v>
      </c>
      <c r="B123" s="32" t="s">
        <v>143</v>
      </c>
      <c r="C123" s="30"/>
      <c r="D123" s="22" t="s">
        <v>44</v>
      </c>
      <c r="E123" s="20">
        <v>1100</v>
      </c>
      <c r="F123" s="30"/>
      <c r="G123" s="18">
        <f t="shared" si="2"/>
        <v>0</v>
      </c>
      <c r="H123" s="30"/>
      <c r="I123" s="18">
        <f t="shared" si="3"/>
        <v>0</v>
      </c>
    </row>
    <row r="124" spans="1:9" s="4" customFormat="1" ht="15.75" x14ac:dyDescent="0.25">
      <c r="A124" s="33"/>
      <c r="B124" s="34" t="s">
        <v>45</v>
      </c>
      <c r="C124" s="34" t="s">
        <v>46</v>
      </c>
      <c r="D124" s="35" t="s">
        <v>46</v>
      </c>
      <c r="E124" s="35" t="s">
        <v>46</v>
      </c>
      <c r="F124" s="34" t="s">
        <v>46</v>
      </c>
      <c r="G124" s="36">
        <f>SUM(G10:G123)</f>
        <v>0</v>
      </c>
      <c r="H124" s="37" t="s">
        <v>46</v>
      </c>
      <c r="I124" s="36">
        <f>SUM(I10:I123)</f>
        <v>0</v>
      </c>
    </row>
    <row r="127" spans="1:9" ht="15.75" x14ac:dyDescent="0.25">
      <c r="B127" s="41" t="s">
        <v>47</v>
      </c>
      <c r="C127" s="42"/>
      <c r="D127" s="42"/>
      <c r="E127" s="42"/>
      <c r="F127" s="42"/>
      <c r="G127" s="43"/>
      <c r="H127" s="4"/>
      <c r="I127" s="38">
        <f>G124+I124</f>
        <v>0</v>
      </c>
    </row>
    <row r="128" spans="1:9" ht="15.75" x14ac:dyDescent="0.25">
      <c r="B128" s="41" t="s">
        <v>48</v>
      </c>
      <c r="C128" s="42"/>
      <c r="D128" s="42"/>
      <c r="E128" s="42"/>
      <c r="F128" s="42"/>
      <c r="G128" s="43"/>
      <c r="H128" s="4"/>
      <c r="I128" s="39"/>
    </row>
    <row r="129" spans="2:9" ht="15.75" x14ac:dyDescent="0.25">
      <c r="B129" s="41" t="s">
        <v>49</v>
      </c>
      <c r="C129" s="42"/>
      <c r="D129" s="42"/>
      <c r="E129" s="42"/>
      <c r="F129" s="42"/>
      <c r="G129" s="43"/>
      <c r="H129" s="4"/>
      <c r="I129" s="38">
        <f>I127+I128</f>
        <v>0</v>
      </c>
    </row>
    <row r="130" spans="2:9" ht="15.75" x14ac:dyDescent="0.25">
      <c r="B130" s="40"/>
      <c r="C130" s="40"/>
      <c r="D130" s="40"/>
      <c r="E130" s="40"/>
      <c r="F130" s="40"/>
      <c r="G130" s="40"/>
      <c r="H130" s="4"/>
      <c r="I130" s="4"/>
    </row>
    <row r="131" spans="2:9" ht="15.75" x14ac:dyDescent="0.25">
      <c r="B131" s="41" t="s">
        <v>50</v>
      </c>
      <c r="C131" s="42"/>
      <c r="D131" s="42"/>
      <c r="E131" s="42"/>
      <c r="F131" s="42"/>
      <c r="G131" s="43"/>
      <c r="H131" s="4"/>
      <c r="I131" s="38">
        <f>I124</f>
        <v>0</v>
      </c>
    </row>
    <row r="132" spans="2:9" ht="15.75" x14ac:dyDescent="0.25">
      <c r="B132" s="41" t="s">
        <v>51</v>
      </c>
      <c r="C132" s="42"/>
      <c r="D132" s="42"/>
      <c r="E132" s="42"/>
      <c r="F132" s="42"/>
      <c r="G132" s="43"/>
      <c r="H132" s="4"/>
      <c r="I132" s="39"/>
    </row>
    <row r="133" spans="2:9" ht="15.75" x14ac:dyDescent="0.25">
      <c r="B133" s="41" t="s">
        <v>52</v>
      </c>
      <c r="C133" s="42"/>
      <c r="D133" s="42"/>
      <c r="E133" s="42"/>
      <c r="F133" s="42"/>
      <c r="G133" s="43"/>
      <c r="H133" s="4"/>
      <c r="I133" s="38">
        <f>I131+I132</f>
        <v>0</v>
      </c>
    </row>
    <row r="139" spans="2:9" ht="22.5" customHeight="1" x14ac:dyDescent="0.25"/>
  </sheetData>
  <sheetProtection selectLockedCells="1"/>
  <mergeCells count="7">
    <mergeCell ref="B133:G133"/>
    <mergeCell ref="G1:I1"/>
    <mergeCell ref="B127:G127"/>
    <mergeCell ref="B128:G128"/>
    <mergeCell ref="B129:G129"/>
    <mergeCell ref="B131:G131"/>
    <mergeCell ref="B132:G132"/>
  </mergeCells>
  <pageMargins left="0.25" right="0.25" top="0.75" bottom="0.75" header="0.3" footer="0.3"/>
  <pageSetup paperSize="9" scale="76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Stonienė</dc:creator>
  <cp:lastModifiedBy>Agnė Stonienė</cp:lastModifiedBy>
  <cp:lastPrinted>2025-11-25T09:39:46Z</cp:lastPrinted>
  <dcterms:created xsi:type="dcterms:W3CDTF">2025-11-17T12:21:17Z</dcterms:created>
  <dcterms:modified xsi:type="dcterms:W3CDTF">2025-11-25T10:14:07Z</dcterms:modified>
</cp:coreProperties>
</file>