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1VADVPT01\Kulig\2025\2. SUPAPRASTINTI konkursai\Vienkartinės priemonės Miego sektoriaus veiklai\CVP IS\"/>
    </mc:Choice>
  </mc:AlternateContent>
  <xr:revisionPtr revIDLastSave="0" documentId="13_ncr:1_{037DEAD5-EA32-41E5-AB92-02E4B6A01308}" xr6:coauthVersionLast="47" xr6:coauthVersionMax="47" xr10:uidLastSave="{00000000-0000-0000-0000-000000000000}"/>
  <bookViews>
    <workbookView xWindow="-120" yWindow="-120" windowWidth="29040" windowHeight="15840" xr2:uid="{00000000-000D-0000-FFFF-FFFF00000000}"/>
  </bookViews>
  <sheets>
    <sheet name="Pasiūlymas" sheetId="1" r:id="rId1"/>
    <sheet name="Subtiekėjai ir priedai" sheetId="2" r:id="rId2"/>
  </sheets>
  <calcPr calcId="191029"/>
</workbook>
</file>

<file path=xl/calcChain.xml><?xml version="1.0" encoding="utf-8"?>
<calcChain xmlns="http://schemas.openxmlformats.org/spreadsheetml/2006/main">
  <c r="F111" i="1" l="1"/>
  <c r="F122" i="1" s="1"/>
  <c r="F123" i="1" s="1"/>
  <c r="F124" i="1" s="1"/>
  <c r="G123" i="1"/>
  <c r="F96" i="1"/>
  <c r="F100" i="1" s="1"/>
  <c r="F101" i="1" s="1"/>
  <c r="F102" i="1" s="1"/>
  <c r="G101" i="1"/>
  <c r="G100" i="1"/>
  <c r="F81" i="1"/>
  <c r="G85" i="1" s="1"/>
  <c r="F85" i="1"/>
  <c r="F86" i="1" s="1"/>
  <c r="F87" i="1" s="1"/>
  <c r="G86" i="1"/>
  <c r="F58" i="1"/>
  <c r="G70" i="1" s="1"/>
  <c r="G71" i="1"/>
  <c r="F37" i="1"/>
  <c r="G47" i="1" s="1"/>
  <c r="F47" i="1"/>
  <c r="F48" i="1" s="1"/>
  <c r="F49" i="1" s="1"/>
  <c r="G48" i="1"/>
  <c r="F70" i="1" l="1"/>
  <c r="F71" i="1" s="1"/>
  <c r="F72" i="1" s="1"/>
  <c r="G122" i="1"/>
</calcChain>
</file>

<file path=xl/sharedStrings.xml><?xml version="1.0" encoding="utf-8"?>
<sst xmlns="http://schemas.openxmlformats.org/spreadsheetml/2006/main" count="229" uniqueCount="153">
  <si>
    <t>VIENKARTINĖS PRIEMONĖS MIEGO SEKTORIAUS VEIKLAI</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</si>
  <si>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</si>
  <si>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</si>
  <si>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</si>
  <si>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</si>
  <si>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</si>
  <si>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</si>
  <si>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</si>
  <si>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</si>
  <si>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</si>
  <si>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</si>
  <si>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</si>
  <si>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</si>
  <si>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</si>
  <si>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</si>
  <si>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</si>
  <si>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</si>
  <si>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</si>
  <si>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</si>
  <si>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</si>
  <si>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</si>
  <si>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</si>
  <si>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</si>
  <si>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</si>
  <si>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</si>
  <si>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 xml:space="preserve">KANIULĖS SU FILTRU </t>
  </si>
  <si>
    <t>Tiekėjo pasiūlymas:</t>
  </si>
  <si>
    <t>Nr.</t>
  </si>
  <si>
    <t>Pavadinimas</t>
  </si>
  <si>
    <t>Kiekis</t>
  </si>
  <si>
    <t>Mato vienetas</t>
  </si>
  <si>
    <t>Kaina be PVM, Eur</t>
  </si>
  <si>
    <t>Suma be PVM, Eur</t>
  </si>
  <si>
    <t>Gamintojas, modelis, prekės kodas kataloge</t>
  </si>
  <si>
    <t>Konkreti siūlomo parametro reikšmė</t>
  </si>
  <si>
    <t>Dokumento, kuriame yra nurodyta parametro reikšmė, pavadinimas ir puslapio Nr</t>
  </si>
  <si>
    <t>1.</t>
  </si>
  <si>
    <t xml:space="preserve">Kaniulės su filtru </t>
  </si>
  <si>
    <t>1.1.</t>
  </si>
  <si>
    <t>vnt</t>
  </si>
  <si>
    <t>1.1.1.</t>
  </si>
  <si>
    <t>Vienkartinio naudojimo</t>
  </si>
  <si>
    <t>1.1.2.</t>
  </si>
  <si>
    <t>Suderinama su ligoninės turima „Nox A1s“ polisomnografijos sistema</t>
  </si>
  <si>
    <t>1.1.3.</t>
  </si>
  <si>
    <t>Darbinė temperatūra nuo +5⁰C iki +50⁰C</t>
  </si>
  <si>
    <t>1.1.4.</t>
  </si>
  <si>
    <t>Nosies atšakėlės pagamintos iš PVC</t>
  </si>
  <si>
    <t>1.1.5.</t>
  </si>
  <si>
    <t>Vamzdelis pagamintas iš FPVC</t>
  </si>
  <si>
    <t>1.1.6.</t>
  </si>
  <si>
    <t>Filtro jungtis pagaminta iš : PTFR; TPU; PP</t>
  </si>
  <si>
    <t>1.1.7.</t>
  </si>
  <si>
    <t>Kaniulės skirtos suaugusiems</t>
  </si>
  <si>
    <t>1.1.8.</t>
  </si>
  <si>
    <t xml:space="preserve">Bendras ilgis 90 ± 1 cm </t>
  </si>
  <si>
    <t>1.1.9.</t>
  </si>
  <si>
    <t xml:space="preserve">Kaniulės paskirtis : Oro srauto ir slėgio matavimas kvėpavimo sutrikimų diagnozavimui miego metu </t>
  </si>
  <si>
    <t>Suma be PVM</t>
  </si>
  <si>
    <t>Taikomas PVM dydis (%)</t>
  </si>
  <si>
    <t>PVM suma</t>
  </si>
  <si>
    <t>Suma su PVM</t>
  </si>
  <si>
    <t>2. DALIS</t>
  </si>
  <si>
    <t xml:space="preserve">RIP KRŪTINĖS IR PILVO DIRŽAI </t>
  </si>
  <si>
    <t>2.</t>
  </si>
  <si>
    <t xml:space="preserve">RIP krūtinės ir pilvo diržai </t>
  </si>
  <si>
    <t>2.1.</t>
  </si>
  <si>
    <t>Vnt</t>
  </si>
  <si>
    <t>2.1.1.</t>
  </si>
  <si>
    <t>Skirtas kvėpavimo pastangų matavimui kvėpavimo sutrikimų diagnozavimui miego metu</t>
  </si>
  <si>
    <t>2.1.2.</t>
  </si>
  <si>
    <t>Skirtas suaugusiems</t>
  </si>
  <si>
    <t>2.1.3.</t>
  </si>
  <si>
    <t>Dydžiu pasirinkimas: pediatrinis; mažas, vidutinis, didelis</t>
  </si>
  <si>
    <t>2.1.4.</t>
  </si>
  <si>
    <t>2.1.5.</t>
  </si>
  <si>
    <t>2.1.6.</t>
  </si>
  <si>
    <t>2.1.7.</t>
  </si>
  <si>
    <t>2.1.8.</t>
  </si>
  <si>
    <t>2.1.9.</t>
  </si>
  <si>
    <t>Darbinis drėgnis: nuo 15% iki 95%, be kondensato</t>
  </si>
  <si>
    <t>2.1.10.</t>
  </si>
  <si>
    <t>Slėgis: nuo 700 hPa iki 1060 hPa</t>
  </si>
  <si>
    <t>2.1.11.</t>
  </si>
  <si>
    <t>3. DALIS</t>
  </si>
  <si>
    <t>ABRAZYVINIS GELIS</t>
  </si>
  <si>
    <t>3.</t>
  </si>
  <si>
    <t>Abrazyvinis gelis</t>
  </si>
  <si>
    <t>3.1.</t>
  </si>
  <si>
    <t>3.1.1.</t>
  </si>
  <si>
    <t xml:space="preserve">Paskirtis : skirtas naudoti EEG tyrimams, kad sumažintų odos varžą. </t>
  </si>
  <si>
    <t>3.1.2.</t>
  </si>
  <si>
    <t>Sudėtis: Vanduo, aliuminimo oksidas, 1,2 propandiolis, natrio poliakrilatas, metilparabenas, briliantinis mėlynasis FCF 1, briliantinis raudonasis 40, briliantinis geltonasis 5.</t>
  </si>
  <si>
    <t>4. DALIS</t>
  </si>
  <si>
    <t>LAIDUSIS GELIS</t>
  </si>
  <si>
    <t>4.</t>
  </si>
  <si>
    <t>Laidusis gelis</t>
  </si>
  <si>
    <t>4.1.</t>
  </si>
  <si>
    <t>4.1.1.</t>
  </si>
  <si>
    <t xml:space="preserve">Paskirtis : Skirtas naudoti PSG tyrimams, padidinti EEG laidumą. Naudojamas su negeliniais elektrodais.  </t>
  </si>
  <si>
    <t>4.1.2.</t>
  </si>
  <si>
    <t>Sudėtis: Polioksietileno (20) cetilo eteris, vanduo, glicerinas, kalcio karbonatas, 1,2 propandiolis, kalio chloridas, montmorilonitas, natrio chloridas, polioksietileno (20) sortbitolis, metilparabenas, propilparabenas.</t>
  </si>
  <si>
    <t>5. DALIS</t>
  </si>
  <si>
    <t>TVIRTINAMASIS KREMAS</t>
  </si>
  <si>
    <t>5.</t>
  </si>
  <si>
    <t>Tvirtinamasis kremas</t>
  </si>
  <si>
    <t>5.1.</t>
  </si>
  <si>
    <t>5.1.1.</t>
  </si>
  <si>
    <t xml:space="preserve">Paskirtis : Skirtas pritvirtinti EEG elektrodus atliekant miego tyrimus </t>
  </si>
  <si>
    <t>5.1.2.</t>
  </si>
  <si>
    <t xml:space="preserve">Sudėtis: Vanduo, natrio chloridas, kalcio karbonatas, talkas, bentonitas, Brij, PEG/makrogolis, 1,2 propandiolis, Tween, glicerinas. </t>
  </si>
  <si>
    <t>5.1.3.</t>
  </si>
  <si>
    <t>Laidumas: 20 mS/cm</t>
  </si>
  <si>
    <t>5.1.4.</t>
  </si>
  <si>
    <t>Varža: 1,9k_(±0,2)</t>
  </si>
  <si>
    <t>5.1.5.</t>
  </si>
  <si>
    <t>Tirpus vandenyje</t>
  </si>
  <si>
    <t>5.1.6.</t>
  </si>
  <si>
    <t>Lipnus</t>
  </si>
  <si>
    <t>5.1.7.</t>
  </si>
  <si>
    <t>Išdžiūvimo laikas 15 min ± 2 min</t>
  </si>
  <si>
    <t>5.1.8.</t>
  </si>
  <si>
    <t>Suderinamas su žmogaus oda</t>
  </si>
  <si>
    <t>5.1.9.</t>
  </si>
  <si>
    <t>Atsparus kūnui ir prakaitui</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</si>
  <si>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</si>
  <si>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</si>
  <si>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</si>
  <si>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</si>
  <si>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</si>
  <si>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</si>
  <si>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</si>
  <si>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</si>
  <si>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</si>
  <si>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</si>
  <si>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</si>
  <si>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</si>
  <si>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</si>
  <si>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</si>
  <si>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</si>
  <si>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</si>
  <si>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</si>
  <si>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</si>
  <si>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</si>
  <si>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</si>
  <si>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</si>
  <si>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</si>
  <si>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3893 2025-11-24 15:14:55</t>
  </si>
  <si>
    <t>3.1.3.</t>
  </si>
  <si>
    <t>Vienos pakuotės dydis 100 gramų ± 10 gramų.</t>
  </si>
  <si>
    <t>4.1.3.</t>
  </si>
  <si>
    <t>5.1.10.</t>
  </si>
  <si>
    <t>PIRKIMO SĄLYGŲ PRIEDAS "PASIŪLYMO FORMA IR TECHNINĖ SPECIFIKACIJA"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</si>
</sst>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9">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2" fillId="4" borderId="0" xfId="0" applyFont="1" applyFill="1"/>
    <xf numFmtId="0" fontId="1" fillId="5" borderId="1" xfId="0" applyFont="1" applyFill="1" applyBorder="1" applyProtection="1">
      <protection locked="0"/>
    </xf>
    <xf numFmtId="0" fontId="1" fillId="4" borderId="0" xfId="0" applyFont="1" applyFill="1"/>
    <xf numFmtId="0" fontId="2" fillId="4" borderId="23" xfId="0" applyFont="1" applyFill="1" applyBorder="1"/>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2" fillId="4" borderId="23" xfId="0" applyFont="1" applyFill="1" applyBorder="1" applyAlignment="1">
      <alignment vertical="top" wrapText="1"/>
    </xf>
    <xf numFmtId="0" fontId="1" fillId="2" borderId="0" xfId="0" applyFont="1" applyFill="1" applyAlignment="1">
      <alignment vertical="top" wrapText="1"/>
    </xf>
    <xf numFmtId="0" fontId="1" fillId="4" borderId="23" xfId="0" applyFont="1" applyFill="1" applyBorder="1" applyAlignment="1">
      <alignment vertical="top" wrapText="1"/>
    </xf>
    <xf numFmtId="0" fontId="1" fillId="6" borderId="23" xfId="0" applyFont="1" applyFill="1" applyBorder="1" applyAlignment="1" applyProtection="1">
      <alignment vertical="top" wrapText="1"/>
      <protection locked="0"/>
    </xf>
    <xf numFmtId="0" fontId="1" fillId="5" borderId="23" xfId="0" applyFont="1" applyFill="1" applyBorder="1" applyAlignment="1" applyProtection="1">
      <alignment vertical="top" wrapText="1"/>
      <protection locked="0"/>
    </xf>
    <xf numFmtId="0" fontId="2" fillId="4" borderId="23" xfId="0" applyFont="1" applyFill="1" applyBorder="1" applyAlignment="1">
      <alignment horizontal="center" vertical="top" wrapText="1"/>
    </xf>
    <xf numFmtId="0" fontId="1" fillId="2" borderId="0" xfId="0" applyFont="1" applyFill="1" applyAlignment="1">
      <alignment horizontal="center" vertical="top" wrapText="1"/>
    </xf>
    <xf numFmtId="0" fontId="1" fillId="4" borderId="23" xfId="0" applyFont="1" applyFill="1" applyBorder="1" applyAlignment="1">
      <alignment horizontal="center" vertical="top" wrapText="1"/>
    </xf>
    <xf numFmtId="0" fontId="2" fillId="4" borderId="23" xfId="0" applyFont="1" applyFill="1" applyBorder="1" applyAlignment="1">
      <alignment horizontal="right"/>
    </xf>
    <xf numFmtId="0" fontId="1" fillId="4" borderId="23" xfId="0" applyFont="1" applyFill="1" applyBorder="1" applyAlignment="1">
      <alignment wrapText="1"/>
    </xf>
    <xf numFmtId="0" fontId="1" fillId="2" borderId="0" xfId="0" applyFont="1" applyFill="1"/>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5" borderId="0" xfId="0" applyFont="1" applyFill="1" applyAlignment="1" applyProtection="1">
      <alignment horizontal="center" wrapText="1"/>
      <protection locked="0"/>
    </xf>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2" borderId="1" xfId="0" applyFont="1" applyFill="1" applyBorder="1" applyAlignment="1">
      <alignment vertical="center" wrapText="1"/>
    </xf>
    <xf numFmtId="0" fontId="0" fillId="0" borderId="15" xfId="0" applyBorder="1"/>
    <xf numFmtId="0" fontId="1" fillId="4" borderId="0" xfId="0" applyFont="1" applyFill="1" applyAlignment="1">
      <alignment horizontal="left" vertical="top" wrapText="1"/>
    </xf>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3" borderId="10" xfId="0" applyFont="1" applyFill="1" applyBorder="1" applyAlignment="1" applyProtection="1">
      <alignment horizontal="center" vertical="center" wrapText="1"/>
      <protection locked="0"/>
    </xf>
    <xf numFmtId="0" fontId="0" fillId="0" borderId="19" xfId="0" applyBorder="1"/>
    <xf numFmtId="0" fontId="0" fillId="0" borderId="20" xfId="0" applyBorder="1"/>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4" borderId="1" xfId="0" applyFont="1" applyFill="1" applyBorder="1" applyAlignment="1">
      <alignment horizontal="left" vertical="center" wrapText="1"/>
    </xf>
    <xf numFmtId="0" fontId="1" fillId="2" borderId="6" xfId="0" applyFont="1" applyFill="1" applyBorder="1" applyAlignment="1">
      <alignment horizontal="center" vertical="center" wrapText="1"/>
    </xf>
    <xf numFmtId="0" fontId="0" fillId="0" borderId="14" xfId="0" applyBorder="1"/>
    <xf numFmtId="0" fontId="1" fillId="3" borderId="9" xfId="0" applyFont="1" applyFill="1" applyBorder="1" applyAlignment="1" applyProtection="1">
      <alignment horizontal="center" vertical="center" wrapText="1"/>
      <protection locked="0"/>
    </xf>
    <xf numFmtId="0" fontId="1" fillId="5" borderId="17"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left"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2" fillId="2" borderId="0" xfId="0" applyFont="1" applyFill="1" applyAlignment="1">
      <alignment horizontal="left" vertical="center" wrapText="1"/>
    </xf>
    <xf numFmtId="0" fontId="1" fillId="2" borderId="0" xfId="0" applyFont="1" applyFill="1" applyAlignment="1">
      <alignment horizontal="right"/>
    </xf>
    <xf numFmtId="0" fontId="4" fillId="2" borderId="0" xfId="0" applyFont="1" applyFill="1" applyAlignment="1">
      <alignment horizontal="left" vertical="top" wrapText="1"/>
    </xf>
    <xf numFmtId="0" fontId="2" fillId="2" borderId="0" xfId="0" applyFont="1" applyFill="1" applyAlignment="1">
      <alignment horizontal="left"/>
    </xf>
    <xf numFmtId="0" fontId="1" fillId="5" borderId="10" xfId="0" applyFont="1" applyFill="1" applyBorder="1" applyAlignment="1" applyProtection="1">
      <alignment horizontal="left" vertical="center" wrapText="1"/>
      <protection locked="0"/>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I124"/>
  <sheetViews>
    <sheetView tabSelected="1" workbookViewId="0"/>
  </sheetViews>
  <sheetFormatPr defaultColWidth="10.875" defaultRowHeight="15" x14ac:dyDescent="0.25"/>
  <cols>
    <col min="1" max="1" width="9.125" style="1" customWidth="1"/>
    <col min="2" max="2" width="33.25" style="1" customWidth="1"/>
    <col min="3" max="3" width="7.625" style="1" customWidth="1"/>
    <col min="4" max="4" width="9.125" style="1" customWidth="1"/>
    <col min="5" max="5" width="12.125" style="1" customWidth="1"/>
    <col min="6" max="6" width="11.125" style="1" customWidth="1"/>
    <col min="7" max="7" width="20.5" style="1" customWidth="1"/>
    <col min="8" max="8" width="29.75" style="1" customWidth="1"/>
    <col min="9" max="15" width="25" style="1" customWidth="1"/>
    <col min="16" max="16" width="10.875" style="1" customWidth="1"/>
    <col min="17" max="16384" width="10.875" style="1"/>
  </cols>
  <sheetData>
    <row r="2" spans="1:6" x14ac:dyDescent="0.25">
      <c r="A2" s="12" t="s">
        <v>152</v>
      </c>
      <c r="B2" s="2"/>
    </row>
    <row r="3" spans="1:6" x14ac:dyDescent="0.25">
      <c r="B3" s="3"/>
    </row>
    <row r="4" spans="1:6" x14ac:dyDescent="0.25">
      <c r="A4" s="12" t="s">
        <v>0</v>
      </c>
      <c r="B4" s="2"/>
    </row>
    <row r="5" spans="1:6" x14ac:dyDescent="0.25">
      <c r="A5" s="2"/>
      <c r="B5" s="2"/>
    </row>
    <row r="6" spans="1:6" x14ac:dyDescent="0.25">
      <c r="A6" s="1" t="s">
        <v>1</v>
      </c>
      <c r="B6" s="12" t="s">
        <v>2</v>
      </c>
    </row>
    <row r="7" spans="1:6" x14ac:dyDescent="0.25">
      <c r="B7" s="2"/>
    </row>
    <row r="8" spans="1:6" x14ac:dyDescent="0.25">
      <c r="A8" s="4" t="s">
        <v>3</v>
      </c>
      <c r="B8" s="13"/>
    </row>
    <row r="9" spans="1:6" x14ac:dyDescent="0.25">
      <c r="A9" s="4" t="s">
        <v>4</v>
      </c>
      <c r="B9" s="13"/>
    </row>
    <row r="10" spans="1:6" x14ac:dyDescent="0.25">
      <c r="A10" s="4" t="s">
        <v>5</v>
      </c>
      <c r="B10" s="13"/>
    </row>
    <row r="12" spans="1:6" ht="15.75" x14ac:dyDescent="0.25">
      <c r="A12" s="40" t="s">
        <v>6</v>
      </c>
      <c r="B12" s="41"/>
      <c r="C12" s="33"/>
      <c r="D12" s="34"/>
      <c r="E12" s="34"/>
      <c r="F12" s="35"/>
    </row>
    <row r="13" spans="1:6" ht="15.95" customHeight="1" x14ac:dyDescent="0.25">
      <c r="A13" s="46" t="s">
        <v>7</v>
      </c>
      <c r="B13" s="38"/>
      <c r="C13" s="33"/>
      <c r="D13" s="34"/>
      <c r="E13" s="34"/>
      <c r="F13" s="35"/>
    </row>
    <row r="14" spans="1:6" ht="15.95" customHeight="1" x14ac:dyDescent="0.25">
      <c r="A14" s="46" t="s">
        <v>8</v>
      </c>
      <c r="B14" s="38"/>
      <c r="C14" s="33"/>
      <c r="D14" s="34"/>
      <c r="E14" s="34"/>
      <c r="F14" s="35"/>
    </row>
    <row r="15" spans="1:6" ht="15.95" customHeight="1" x14ac:dyDescent="0.25">
      <c r="A15" s="40" t="s">
        <v>9</v>
      </c>
      <c r="B15" s="41"/>
      <c r="C15" s="33"/>
      <c r="D15" s="34"/>
      <c r="E15" s="34"/>
      <c r="F15" s="35"/>
    </row>
    <row r="16" spans="1:6" ht="63" customHeight="1" x14ac:dyDescent="0.25">
      <c r="A16" s="37" t="s">
        <v>10</v>
      </c>
      <c r="B16" s="38"/>
      <c r="C16" s="33"/>
      <c r="D16" s="34"/>
      <c r="E16" s="34"/>
      <c r="F16" s="35"/>
    </row>
    <row r="17" spans="1:7" ht="15.95" customHeight="1" x14ac:dyDescent="0.25">
      <c r="A17" s="40" t="s">
        <v>11</v>
      </c>
      <c r="B17" s="41"/>
      <c r="C17" s="33"/>
      <c r="D17" s="34"/>
      <c r="E17" s="34"/>
      <c r="F17" s="35"/>
    </row>
    <row r="18" spans="1:7" ht="30.75" customHeight="1" x14ac:dyDescent="0.25">
      <c r="A18" s="40" t="s">
        <v>12</v>
      </c>
      <c r="B18" s="41"/>
      <c r="C18" s="33"/>
      <c r="D18" s="34"/>
      <c r="E18" s="34"/>
      <c r="F18" s="35"/>
    </row>
    <row r="19" spans="1:7" ht="48" customHeight="1" x14ac:dyDescent="0.25">
      <c r="A19" s="40" t="s">
        <v>13</v>
      </c>
      <c r="B19" s="41"/>
      <c r="C19" s="33"/>
      <c r="D19" s="34"/>
      <c r="E19" s="34"/>
      <c r="F19" s="35"/>
    </row>
    <row r="20" spans="1:7" ht="54.95" customHeight="1" x14ac:dyDescent="0.25">
      <c r="A20" s="40" t="s">
        <v>14</v>
      </c>
      <c r="B20" s="41"/>
      <c r="C20" s="33"/>
      <c r="D20" s="34"/>
      <c r="E20" s="34"/>
      <c r="F20" s="35"/>
    </row>
    <row r="21" spans="1:7" ht="15.75" x14ac:dyDescent="0.25">
      <c r="A21" s="43"/>
      <c r="B21" s="44"/>
      <c r="C21" s="47"/>
      <c r="D21" s="48"/>
      <c r="E21" s="48"/>
      <c r="F21" s="48"/>
      <c r="G21" s="14"/>
    </row>
    <row r="22" spans="1:7" ht="18" customHeight="1" x14ac:dyDescent="0.25">
      <c r="A22" s="5"/>
      <c r="B22" s="5"/>
      <c r="C22" s="6"/>
      <c r="D22" s="6"/>
      <c r="E22" s="6"/>
      <c r="F22" s="6"/>
    </row>
    <row r="23" spans="1:7" x14ac:dyDescent="0.25">
      <c r="A23" s="39" t="s">
        <v>15</v>
      </c>
      <c r="B23" s="32"/>
      <c r="C23" s="32"/>
      <c r="D23" s="32"/>
      <c r="E23" s="32"/>
      <c r="F23" s="32"/>
    </row>
    <row r="24" spans="1:7" x14ac:dyDescent="0.25">
      <c r="A24" s="32" t="s">
        <v>16</v>
      </c>
      <c r="B24" s="32"/>
      <c r="C24" s="32"/>
      <c r="D24" s="32"/>
      <c r="E24" s="32"/>
      <c r="F24" s="32"/>
    </row>
    <row r="25" spans="1:7" x14ac:dyDescent="0.25">
      <c r="A25" s="32" t="s">
        <v>17</v>
      </c>
      <c r="B25" s="32"/>
      <c r="C25" s="32"/>
      <c r="D25" s="32"/>
      <c r="E25" s="32"/>
      <c r="F25" s="32"/>
    </row>
    <row r="26" spans="1:7" x14ac:dyDescent="0.25">
      <c r="A26" s="32" t="s">
        <v>18</v>
      </c>
      <c r="B26" s="32"/>
      <c r="C26" s="32"/>
      <c r="D26" s="32"/>
      <c r="E26" s="32"/>
      <c r="F26" s="32"/>
    </row>
    <row r="27" spans="1:7" x14ac:dyDescent="0.25">
      <c r="A27" s="32" t="s">
        <v>19</v>
      </c>
      <c r="B27" s="32"/>
      <c r="C27" s="32"/>
      <c r="D27" s="32"/>
      <c r="E27" s="32"/>
      <c r="F27" s="32"/>
    </row>
    <row r="28" spans="1:7" ht="32.1" customHeight="1" x14ac:dyDescent="0.25">
      <c r="A28" s="45" t="s">
        <v>20</v>
      </c>
      <c r="B28" s="32"/>
      <c r="C28" s="32"/>
      <c r="D28" s="32"/>
      <c r="E28" s="32"/>
      <c r="F28" s="32"/>
    </row>
    <row r="29" spans="1:7" x14ac:dyDescent="0.25">
      <c r="A29" s="32" t="s">
        <v>21</v>
      </c>
      <c r="B29" s="32"/>
      <c r="C29" s="32"/>
      <c r="D29" s="32"/>
      <c r="E29" s="32"/>
      <c r="F29" s="32"/>
    </row>
    <row r="30" spans="1:7" ht="45.75" customHeight="1" x14ac:dyDescent="0.25">
      <c r="A30" s="42" t="s">
        <v>22</v>
      </c>
      <c r="B30" s="42"/>
      <c r="C30" s="42"/>
      <c r="D30" s="36"/>
      <c r="E30" s="36"/>
      <c r="F30" s="36"/>
    </row>
    <row r="31" spans="1:7" x14ac:dyDescent="0.25">
      <c r="A31" s="14" t="s">
        <v>23</v>
      </c>
    </row>
    <row r="32" spans="1:7" x14ac:dyDescent="0.25">
      <c r="A32" s="12" t="s">
        <v>24</v>
      </c>
      <c r="B32" s="12" t="s">
        <v>25</v>
      </c>
    </row>
    <row r="34" spans="1:9" x14ac:dyDescent="0.25">
      <c r="A34" s="12" t="s">
        <v>26</v>
      </c>
    </row>
    <row r="35" spans="1:9" s="28" customFormat="1" ht="45" x14ac:dyDescent="0.25">
      <c r="A35" s="27" t="s">
        <v>27</v>
      </c>
      <c r="B35" s="27" t="s">
        <v>28</v>
      </c>
      <c r="C35" s="27" t="s">
        <v>29</v>
      </c>
      <c r="D35" s="27" t="s">
        <v>30</v>
      </c>
      <c r="E35" s="27" t="s">
        <v>31</v>
      </c>
      <c r="F35" s="27" t="s">
        <v>32</v>
      </c>
      <c r="G35" s="27" t="s">
        <v>33</v>
      </c>
      <c r="H35" s="27" t="s">
        <v>34</v>
      </c>
      <c r="I35" s="27" t="s">
        <v>35</v>
      </c>
    </row>
    <row r="36" spans="1:9" s="23" customFormat="1" x14ac:dyDescent="0.25">
      <c r="A36" s="22" t="s">
        <v>36</v>
      </c>
      <c r="B36" s="22" t="s">
        <v>37</v>
      </c>
      <c r="C36" s="24"/>
      <c r="D36" s="24"/>
      <c r="E36" s="24"/>
      <c r="F36" s="24"/>
      <c r="G36" s="24"/>
      <c r="H36" s="24"/>
      <c r="I36" s="24"/>
    </row>
    <row r="37" spans="1:9" s="23" customFormat="1" ht="32.25" customHeight="1" x14ac:dyDescent="0.25">
      <c r="A37" s="24" t="s">
        <v>38</v>
      </c>
      <c r="B37" s="24" t="s">
        <v>37</v>
      </c>
      <c r="C37" s="29">
        <v>1200</v>
      </c>
      <c r="D37" s="29" t="s">
        <v>39</v>
      </c>
      <c r="E37" s="25"/>
      <c r="F37" s="24" t="str">
        <f>IF(ISBLANK(E37),"", PRODUCT(C37,E37))</f>
        <v/>
      </c>
      <c r="G37" s="26"/>
      <c r="H37" s="24"/>
      <c r="I37" s="24"/>
    </row>
    <row r="38" spans="1:9" s="23" customFormat="1" x14ac:dyDescent="0.25">
      <c r="A38" s="24" t="s">
        <v>40</v>
      </c>
      <c r="B38" s="24" t="s">
        <v>41</v>
      </c>
      <c r="C38" s="24"/>
      <c r="D38" s="24"/>
      <c r="E38" s="24"/>
      <c r="F38" s="24"/>
      <c r="G38" s="24"/>
      <c r="H38" s="26"/>
      <c r="I38" s="26"/>
    </row>
    <row r="39" spans="1:9" s="23" customFormat="1" ht="30" x14ac:dyDescent="0.25">
      <c r="A39" s="24" t="s">
        <v>42</v>
      </c>
      <c r="B39" s="24" t="s">
        <v>43</v>
      </c>
      <c r="C39" s="24"/>
      <c r="D39" s="24"/>
      <c r="E39" s="24"/>
      <c r="F39" s="24"/>
      <c r="G39" s="24"/>
      <c r="H39" s="26"/>
      <c r="I39" s="26"/>
    </row>
    <row r="40" spans="1:9" s="23" customFormat="1" x14ac:dyDescent="0.25">
      <c r="A40" s="24" t="s">
        <v>44</v>
      </c>
      <c r="B40" s="24" t="s">
        <v>45</v>
      </c>
      <c r="C40" s="24"/>
      <c r="D40" s="24"/>
      <c r="E40" s="24"/>
      <c r="F40" s="24"/>
      <c r="G40" s="24"/>
      <c r="H40" s="26"/>
      <c r="I40" s="26"/>
    </row>
    <row r="41" spans="1:9" s="23" customFormat="1" x14ac:dyDescent="0.25">
      <c r="A41" s="24" t="s">
        <v>46</v>
      </c>
      <c r="B41" s="24" t="s">
        <v>47</v>
      </c>
      <c r="C41" s="24"/>
      <c r="D41" s="24"/>
      <c r="E41" s="24"/>
      <c r="F41" s="24"/>
      <c r="G41" s="24"/>
      <c r="H41" s="26"/>
      <c r="I41" s="26"/>
    </row>
    <row r="42" spans="1:9" s="23" customFormat="1" x14ac:dyDescent="0.25">
      <c r="A42" s="24" t="s">
        <v>48</v>
      </c>
      <c r="B42" s="24" t="s">
        <v>49</v>
      </c>
      <c r="C42" s="24"/>
      <c r="D42" s="24"/>
      <c r="E42" s="24"/>
      <c r="F42" s="24"/>
      <c r="G42" s="24"/>
      <c r="H42" s="26"/>
      <c r="I42" s="26"/>
    </row>
    <row r="43" spans="1:9" s="23" customFormat="1" x14ac:dyDescent="0.25">
      <c r="A43" s="24" t="s">
        <v>50</v>
      </c>
      <c r="B43" s="24" t="s">
        <v>51</v>
      </c>
      <c r="C43" s="24"/>
      <c r="D43" s="24"/>
      <c r="E43" s="24"/>
      <c r="F43" s="24"/>
      <c r="G43" s="24"/>
      <c r="H43" s="26"/>
      <c r="I43" s="26"/>
    </row>
    <row r="44" spans="1:9" s="23" customFormat="1" x14ac:dyDescent="0.25">
      <c r="A44" s="24" t="s">
        <v>52</v>
      </c>
      <c r="B44" s="24" t="s">
        <v>53</v>
      </c>
      <c r="C44" s="24"/>
      <c r="D44" s="24"/>
      <c r="E44" s="24"/>
      <c r="F44" s="24"/>
      <c r="G44" s="24"/>
      <c r="H44" s="26"/>
      <c r="I44" s="26"/>
    </row>
    <row r="45" spans="1:9" s="23" customFormat="1" x14ac:dyDescent="0.25">
      <c r="A45" s="24" t="s">
        <v>54</v>
      </c>
      <c r="B45" s="24" t="s">
        <v>55</v>
      </c>
      <c r="C45" s="24"/>
      <c r="D45" s="24"/>
      <c r="E45" s="24"/>
      <c r="F45" s="24"/>
      <c r="G45" s="24"/>
      <c r="H45" s="26"/>
      <c r="I45" s="26"/>
    </row>
    <row r="46" spans="1:9" s="23" customFormat="1" ht="45" x14ac:dyDescent="0.25">
      <c r="A46" s="24" t="s">
        <v>56</v>
      </c>
      <c r="B46" s="24" t="s">
        <v>57</v>
      </c>
      <c r="C46" s="24"/>
      <c r="D46" s="24"/>
      <c r="E46" s="24"/>
      <c r="F46" s="24"/>
      <c r="G46" s="24"/>
      <c r="H46" s="26"/>
      <c r="I46" s="26"/>
    </row>
    <row r="47" spans="1:9" x14ac:dyDescent="0.25">
      <c r="E47" s="15" t="s">
        <v>58</v>
      </c>
      <c r="F47" s="15" t="str">
        <f>IF((COUNT(C37:C46)&lt;&gt;COUNT(F37:F46)),"", ROUND(SUM(F37:F46),2))</f>
        <v/>
      </c>
      <c r="G47" s="14" t="str">
        <f>IF((COUNT(C37:C46)&lt;&gt;COUNT(F37:F46)),"Neužpildytos visų objektų kainos", "")</f>
        <v>Neužpildytos visų objektų kainos</v>
      </c>
    </row>
    <row r="48" spans="1:9" x14ac:dyDescent="0.25">
      <c r="C48" s="30" t="s">
        <v>59</v>
      </c>
      <c r="D48" s="16"/>
      <c r="E48" s="15" t="s">
        <v>60</v>
      </c>
      <c r="F48" s="15" t="str">
        <f>IF(OR(F47="",D48=""),"", ROUND(PRODUCT(D48,F47)/100,2))</f>
        <v/>
      </c>
      <c r="G48" s="14" t="str">
        <f>IF(D48="", "Nurodykite taikomą PVM dydį", "")</f>
        <v>Nurodykite taikomą PVM dydį</v>
      </c>
    </row>
    <row r="49" spans="1:9" x14ac:dyDescent="0.25">
      <c r="E49" s="15" t="s">
        <v>61</v>
      </c>
      <c r="F49" s="15">
        <f>IF(ISBLANK(F48), "", ROUND(SUM(F47:F48),2))</f>
        <v>0</v>
      </c>
    </row>
    <row r="53" spans="1:9" x14ac:dyDescent="0.25">
      <c r="A53" s="12" t="s">
        <v>62</v>
      </c>
      <c r="B53" s="12" t="s">
        <v>63</v>
      </c>
    </row>
    <row r="55" spans="1:9" x14ac:dyDescent="0.25">
      <c r="A55" s="12" t="s">
        <v>26</v>
      </c>
    </row>
    <row r="56" spans="1:9" s="28" customFormat="1" ht="45" x14ac:dyDescent="0.25">
      <c r="A56" s="27" t="s">
        <v>27</v>
      </c>
      <c r="B56" s="27" t="s">
        <v>28</v>
      </c>
      <c r="C56" s="27" t="s">
        <v>29</v>
      </c>
      <c r="D56" s="27" t="s">
        <v>30</v>
      </c>
      <c r="E56" s="27" t="s">
        <v>31</v>
      </c>
      <c r="F56" s="27" t="s">
        <v>32</v>
      </c>
      <c r="G56" s="27" t="s">
        <v>33</v>
      </c>
      <c r="H56" s="27" t="s">
        <v>34</v>
      </c>
      <c r="I56" s="27" t="s">
        <v>35</v>
      </c>
    </row>
    <row r="57" spans="1:9" s="23" customFormat="1" x14ac:dyDescent="0.25">
      <c r="A57" s="22" t="s">
        <v>64</v>
      </c>
      <c r="B57" s="22" t="s">
        <v>65</v>
      </c>
      <c r="C57" s="24"/>
      <c r="D57" s="24"/>
      <c r="E57" s="24"/>
      <c r="F57" s="24"/>
      <c r="G57" s="24"/>
      <c r="H57" s="24"/>
      <c r="I57" s="24"/>
    </row>
    <row r="58" spans="1:9" s="23" customFormat="1" ht="37.5" customHeight="1" x14ac:dyDescent="0.25">
      <c r="A58" s="24" t="s">
        <v>66</v>
      </c>
      <c r="B58" s="24" t="s">
        <v>65</v>
      </c>
      <c r="C58" s="29">
        <v>240</v>
      </c>
      <c r="D58" s="29" t="s">
        <v>67</v>
      </c>
      <c r="E58" s="25"/>
      <c r="F58" s="24" t="str">
        <f>IF(ISBLANK(E58),"", PRODUCT(C58,E58))</f>
        <v/>
      </c>
      <c r="G58" s="26"/>
      <c r="H58" s="24"/>
      <c r="I58" s="24"/>
    </row>
    <row r="59" spans="1:9" s="23" customFormat="1" ht="45" x14ac:dyDescent="0.25">
      <c r="A59" s="24" t="s">
        <v>68</v>
      </c>
      <c r="B59" s="24" t="s">
        <v>69</v>
      </c>
      <c r="C59" s="24"/>
      <c r="D59" s="24"/>
      <c r="E59" s="24"/>
      <c r="F59" s="24"/>
      <c r="G59" s="24"/>
      <c r="H59" s="26"/>
      <c r="I59" s="26"/>
    </row>
    <row r="60" spans="1:9" s="23" customFormat="1" x14ac:dyDescent="0.25">
      <c r="A60" s="24" t="s">
        <v>70</v>
      </c>
      <c r="B60" s="24" t="s">
        <v>71</v>
      </c>
      <c r="C60" s="24"/>
      <c r="D60" s="24"/>
      <c r="E60" s="24"/>
      <c r="F60" s="24"/>
      <c r="G60" s="24"/>
      <c r="H60" s="26"/>
      <c r="I60" s="26"/>
    </row>
    <row r="61" spans="1:9" s="23" customFormat="1" ht="30" x14ac:dyDescent="0.25">
      <c r="A61" s="24" t="s">
        <v>72</v>
      </c>
      <c r="B61" s="24" t="s">
        <v>73</v>
      </c>
      <c r="C61" s="24"/>
      <c r="D61" s="24"/>
      <c r="E61" s="24"/>
      <c r="F61" s="24"/>
      <c r="G61" s="24"/>
      <c r="H61" s="26"/>
      <c r="I61" s="26"/>
    </row>
    <row r="62" spans="1:9" s="23" customFormat="1" x14ac:dyDescent="0.25">
      <c r="A62" s="24" t="s">
        <v>74</v>
      </c>
      <c r="B62" s="24" t="s">
        <v>41</v>
      </c>
      <c r="C62" s="24"/>
      <c r="D62" s="24"/>
      <c r="E62" s="24"/>
      <c r="F62" s="24"/>
      <c r="G62" s="24"/>
      <c r="H62" s="26"/>
      <c r="I62" s="26"/>
    </row>
    <row r="63" spans="1:9" s="23" customFormat="1" ht="30" x14ac:dyDescent="0.25">
      <c r="A63" s="24" t="s">
        <v>75</v>
      </c>
      <c r="B63" s="24" t="s">
        <v>43</v>
      </c>
      <c r="C63" s="24"/>
      <c r="D63" s="24"/>
      <c r="E63" s="24"/>
      <c r="F63" s="24"/>
      <c r="G63" s="24"/>
      <c r="H63" s="26"/>
      <c r="I63" s="26"/>
    </row>
    <row r="64" spans="1:9" s="23" customFormat="1" x14ac:dyDescent="0.25">
      <c r="A64" s="24" t="s">
        <v>76</v>
      </c>
      <c r="B64" s="24" t="s">
        <v>47</v>
      </c>
      <c r="C64" s="24"/>
      <c r="D64" s="24"/>
      <c r="E64" s="24"/>
      <c r="F64" s="24"/>
      <c r="G64" s="24"/>
      <c r="H64" s="26"/>
      <c r="I64" s="26"/>
    </row>
    <row r="65" spans="1:9" s="23" customFormat="1" x14ac:dyDescent="0.25">
      <c r="A65" s="24" t="s">
        <v>77</v>
      </c>
      <c r="B65" s="24" t="s">
        <v>49</v>
      </c>
      <c r="C65" s="24"/>
      <c r="D65" s="24"/>
      <c r="E65" s="24"/>
      <c r="F65" s="24"/>
      <c r="G65" s="24"/>
      <c r="H65" s="26"/>
      <c r="I65" s="26"/>
    </row>
    <row r="66" spans="1:9" s="23" customFormat="1" x14ac:dyDescent="0.25">
      <c r="A66" s="24" t="s">
        <v>78</v>
      </c>
      <c r="B66" s="24" t="s">
        <v>51</v>
      </c>
      <c r="C66" s="24"/>
      <c r="D66" s="24"/>
      <c r="E66" s="24"/>
      <c r="F66" s="24"/>
      <c r="G66" s="24"/>
      <c r="H66" s="26"/>
      <c r="I66" s="26"/>
    </row>
    <row r="67" spans="1:9" s="23" customFormat="1" ht="30" x14ac:dyDescent="0.25">
      <c r="A67" s="24" t="s">
        <v>79</v>
      </c>
      <c r="B67" s="24" t="s">
        <v>80</v>
      </c>
      <c r="C67" s="24"/>
      <c r="D67" s="24"/>
      <c r="E67" s="24"/>
      <c r="F67" s="24"/>
      <c r="G67" s="24"/>
      <c r="H67" s="26"/>
      <c r="I67" s="26"/>
    </row>
    <row r="68" spans="1:9" s="23" customFormat="1" x14ac:dyDescent="0.25">
      <c r="A68" s="24" t="s">
        <v>81</v>
      </c>
      <c r="B68" s="24" t="s">
        <v>82</v>
      </c>
      <c r="C68" s="24"/>
      <c r="D68" s="24"/>
      <c r="E68" s="24"/>
      <c r="F68" s="24"/>
      <c r="G68" s="24"/>
      <c r="H68" s="26"/>
      <c r="I68" s="26"/>
    </row>
    <row r="69" spans="1:9" s="23" customFormat="1" x14ac:dyDescent="0.25">
      <c r="A69" s="24" t="s">
        <v>83</v>
      </c>
      <c r="B69" s="24" t="s">
        <v>45</v>
      </c>
      <c r="C69" s="24"/>
      <c r="D69" s="24"/>
      <c r="E69" s="24"/>
      <c r="F69" s="24"/>
      <c r="G69" s="24"/>
      <c r="H69" s="26"/>
      <c r="I69" s="26"/>
    </row>
    <row r="70" spans="1:9" x14ac:dyDescent="0.25">
      <c r="E70" s="15" t="s">
        <v>58</v>
      </c>
      <c r="F70" s="15" t="str">
        <f>IF((COUNT(C58:C69)&lt;&gt;COUNT(F58:F69)),"", ROUND(SUM(F58:F69),2))</f>
        <v/>
      </c>
      <c r="G70" s="14" t="str">
        <f>IF((COUNT(C58:C69)&lt;&gt;COUNT(F58:F69)),"Neužpildytos visų objektų kainos", "")</f>
        <v>Neužpildytos visų objektų kainos</v>
      </c>
    </row>
    <row r="71" spans="1:9" x14ac:dyDescent="0.25">
      <c r="C71" s="30" t="s">
        <v>59</v>
      </c>
      <c r="D71" s="16"/>
      <c r="E71" s="15" t="s">
        <v>60</v>
      </c>
      <c r="F71" s="15" t="str">
        <f>IF(OR(F70="",D71=""),"", ROUND(PRODUCT(D71,F70)/100,2))</f>
        <v/>
      </c>
      <c r="G71" s="14" t="str">
        <f>IF(D71="", "Nurodykite taikomą PVM dydį", "")</f>
        <v>Nurodykite taikomą PVM dydį</v>
      </c>
    </row>
    <row r="72" spans="1:9" x14ac:dyDescent="0.25">
      <c r="E72" s="15" t="s">
        <v>61</v>
      </c>
      <c r="F72" s="15">
        <f>IF(ISBLANK(F71), "", ROUND(SUM(F70:F71),2))</f>
        <v>0</v>
      </c>
    </row>
    <row r="76" spans="1:9" x14ac:dyDescent="0.25">
      <c r="A76" s="12" t="s">
        <v>84</v>
      </c>
      <c r="B76" s="12" t="s">
        <v>85</v>
      </c>
    </row>
    <row r="78" spans="1:9" x14ac:dyDescent="0.25">
      <c r="A78" s="12" t="s">
        <v>26</v>
      </c>
    </row>
    <row r="79" spans="1:9" s="28" customFormat="1" ht="45" x14ac:dyDescent="0.25">
      <c r="A79" s="27" t="s">
        <v>27</v>
      </c>
      <c r="B79" s="27" t="s">
        <v>28</v>
      </c>
      <c r="C79" s="27" t="s">
        <v>29</v>
      </c>
      <c r="D79" s="27" t="s">
        <v>30</v>
      </c>
      <c r="E79" s="27" t="s">
        <v>31</v>
      </c>
      <c r="F79" s="27" t="s">
        <v>32</v>
      </c>
      <c r="G79" s="27" t="s">
        <v>33</v>
      </c>
      <c r="H79" s="27" t="s">
        <v>34</v>
      </c>
      <c r="I79" s="27" t="s">
        <v>35</v>
      </c>
    </row>
    <row r="80" spans="1:9" s="23" customFormat="1" x14ac:dyDescent="0.25">
      <c r="A80" s="22" t="s">
        <v>86</v>
      </c>
      <c r="B80" s="22" t="s">
        <v>87</v>
      </c>
      <c r="C80" s="24"/>
      <c r="D80" s="24"/>
      <c r="E80" s="24"/>
      <c r="F80" s="24"/>
      <c r="G80" s="24"/>
      <c r="H80" s="24"/>
      <c r="I80" s="24"/>
    </row>
    <row r="81" spans="1:9" s="23" customFormat="1" ht="33" customHeight="1" x14ac:dyDescent="0.25">
      <c r="A81" s="24" t="s">
        <v>88</v>
      </c>
      <c r="B81" s="24" t="s">
        <v>87</v>
      </c>
      <c r="C81" s="29">
        <v>45</v>
      </c>
      <c r="D81" s="29" t="s">
        <v>67</v>
      </c>
      <c r="E81" s="25"/>
      <c r="F81" s="24" t="str">
        <f>IF(ISBLANK(E81),"", PRODUCT(C81,E81))</f>
        <v/>
      </c>
      <c r="G81" s="26"/>
      <c r="H81" s="24"/>
      <c r="I81" s="24"/>
    </row>
    <row r="82" spans="1:9" s="23" customFormat="1" ht="30" x14ac:dyDescent="0.25">
      <c r="A82" s="24" t="s">
        <v>89</v>
      </c>
      <c r="B82" s="24" t="s">
        <v>90</v>
      </c>
      <c r="C82" s="24"/>
      <c r="D82" s="24"/>
      <c r="E82" s="24"/>
      <c r="F82" s="24"/>
      <c r="G82" s="24"/>
      <c r="H82" s="26"/>
      <c r="I82" s="26"/>
    </row>
    <row r="83" spans="1:9" s="23" customFormat="1" ht="75" x14ac:dyDescent="0.25">
      <c r="A83" s="24" t="s">
        <v>91</v>
      </c>
      <c r="B83" s="24" t="s">
        <v>92</v>
      </c>
      <c r="C83" s="24"/>
      <c r="D83" s="24"/>
      <c r="E83" s="24"/>
      <c r="F83" s="24"/>
      <c r="G83" s="24"/>
      <c r="H83" s="26"/>
      <c r="I83" s="26"/>
    </row>
    <row r="84" spans="1:9" s="23" customFormat="1" ht="30" x14ac:dyDescent="0.25">
      <c r="A84" s="24" t="s">
        <v>148</v>
      </c>
      <c r="B84" s="31" t="s">
        <v>149</v>
      </c>
      <c r="C84" s="24"/>
      <c r="D84" s="24"/>
      <c r="E84" s="24"/>
      <c r="F84" s="24"/>
      <c r="G84" s="24"/>
      <c r="H84" s="26"/>
      <c r="I84" s="26"/>
    </row>
    <row r="85" spans="1:9" x14ac:dyDescent="0.25">
      <c r="E85" s="15" t="s">
        <v>58</v>
      </c>
      <c r="F85" s="15" t="str">
        <f>IF((COUNT(C81:C84)&lt;&gt;COUNT(F81:F84)),"", ROUND(SUM(F81:F84),2))</f>
        <v/>
      </c>
      <c r="G85" s="14" t="str">
        <f>IF((COUNT(C81:C84)&lt;&gt;COUNT(F81:F84)),"Neužpildytos visų objektų kainos", "")</f>
        <v>Neužpildytos visų objektų kainos</v>
      </c>
    </row>
    <row r="86" spans="1:9" x14ac:dyDescent="0.25">
      <c r="C86" s="30" t="s">
        <v>59</v>
      </c>
      <c r="D86" s="16"/>
      <c r="E86" s="15" t="s">
        <v>60</v>
      </c>
      <c r="F86" s="15" t="str">
        <f>IF(OR(F85="",D86=""),"", ROUND(PRODUCT(D86,F85)/100,2))</f>
        <v/>
      </c>
      <c r="G86" s="14" t="str">
        <f>IF(D86="", "Nurodykite taikomą PVM dydį", "")</f>
        <v>Nurodykite taikomą PVM dydį</v>
      </c>
    </row>
    <row r="87" spans="1:9" x14ac:dyDescent="0.25">
      <c r="E87" s="15" t="s">
        <v>61</v>
      </c>
      <c r="F87" s="15">
        <f>IF(ISBLANK(F86), "", ROUND(SUM(F85:F86),2))</f>
        <v>0</v>
      </c>
    </row>
    <row r="91" spans="1:9" x14ac:dyDescent="0.25">
      <c r="A91" s="12" t="s">
        <v>93</v>
      </c>
      <c r="B91" s="12" t="s">
        <v>94</v>
      </c>
    </row>
    <row r="93" spans="1:9" x14ac:dyDescent="0.25">
      <c r="A93" s="12" t="s">
        <v>26</v>
      </c>
    </row>
    <row r="94" spans="1:9" s="28" customFormat="1" ht="45" x14ac:dyDescent="0.25">
      <c r="A94" s="27" t="s">
        <v>27</v>
      </c>
      <c r="B94" s="27" t="s">
        <v>28</v>
      </c>
      <c r="C94" s="27" t="s">
        <v>29</v>
      </c>
      <c r="D94" s="27" t="s">
        <v>30</v>
      </c>
      <c r="E94" s="27" t="s">
        <v>31</v>
      </c>
      <c r="F94" s="27" t="s">
        <v>32</v>
      </c>
      <c r="G94" s="27" t="s">
        <v>33</v>
      </c>
      <c r="H94" s="27" t="s">
        <v>34</v>
      </c>
      <c r="I94" s="27" t="s">
        <v>35</v>
      </c>
    </row>
    <row r="95" spans="1:9" s="23" customFormat="1" x14ac:dyDescent="0.25">
      <c r="A95" s="22" t="s">
        <v>95</v>
      </c>
      <c r="B95" s="22" t="s">
        <v>96</v>
      </c>
      <c r="C95" s="24"/>
      <c r="D95" s="24"/>
      <c r="E95" s="24"/>
      <c r="F95" s="24"/>
      <c r="G95" s="24"/>
      <c r="H95" s="24"/>
      <c r="I95" s="24"/>
    </row>
    <row r="96" spans="1:9" s="23" customFormat="1" ht="39.75" customHeight="1" x14ac:dyDescent="0.25">
      <c r="A96" s="24" t="s">
        <v>97</v>
      </c>
      <c r="B96" s="24" t="s">
        <v>96</v>
      </c>
      <c r="C96" s="29">
        <v>18</v>
      </c>
      <c r="D96" s="29" t="s">
        <v>67</v>
      </c>
      <c r="E96" s="25"/>
      <c r="F96" s="24" t="str">
        <f>IF(ISBLANK(E96),"", PRODUCT(C96,E96))</f>
        <v/>
      </c>
      <c r="G96" s="26"/>
      <c r="H96" s="24"/>
      <c r="I96" s="24"/>
    </row>
    <row r="97" spans="1:9" s="23" customFormat="1" ht="45" x14ac:dyDescent="0.25">
      <c r="A97" s="24" t="s">
        <v>98</v>
      </c>
      <c r="B97" s="24" t="s">
        <v>99</v>
      </c>
      <c r="C97" s="24"/>
      <c r="D97" s="24"/>
      <c r="E97" s="24"/>
      <c r="F97" s="24"/>
      <c r="G97" s="24"/>
      <c r="H97" s="26"/>
      <c r="I97" s="26"/>
    </row>
    <row r="98" spans="1:9" s="23" customFormat="1" ht="90" x14ac:dyDescent="0.25">
      <c r="A98" s="24" t="s">
        <v>100</v>
      </c>
      <c r="B98" s="24" t="s">
        <v>101</v>
      </c>
      <c r="C98" s="24"/>
      <c r="D98" s="24"/>
      <c r="E98" s="24"/>
      <c r="F98" s="24"/>
      <c r="G98" s="24"/>
      <c r="H98" s="26"/>
      <c r="I98" s="26"/>
    </row>
    <row r="99" spans="1:9" s="23" customFormat="1" ht="30" x14ac:dyDescent="0.25">
      <c r="A99" s="24" t="s">
        <v>150</v>
      </c>
      <c r="B99" s="31" t="s">
        <v>149</v>
      </c>
      <c r="C99" s="24"/>
      <c r="D99" s="24"/>
      <c r="E99" s="24"/>
      <c r="F99" s="24"/>
      <c r="G99" s="24"/>
      <c r="H99" s="26"/>
      <c r="I99" s="26"/>
    </row>
    <row r="100" spans="1:9" x14ac:dyDescent="0.25">
      <c r="E100" s="15" t="s">
        <v>58</v>
      </c>
      <c r="F100" s="15" t="str">
        <f>IF((COUNT(C96:C99)&lt;&gt;COUNT(F96:F99)),"", ROUND(SUM(F96:F99),2))</f>
        <v/>
      </c>
      <c r="G100" s="14" t="str">
        <f>IF((COUNT(C96:C99)&lt;&gt;COUNT(F96:F99)),"Neužpildytos visų objektų kainos", "")</f>
        <v>Neužpildytos visų objektų kainos</v>
      </c>
    </row>
    <row r="101" spans="1:9" x14ac:dyDescent="0.25">
      <c r="C101" s="30" t="s">
        <v>59</v>
      </c>
      <c r="D101" s="16"/>
      <c r="E101" s="15" t="s">
        <v>60</v>
      </c>
      <c r="F101" s="15" t="str">
        <f>IF(OR(F100="",D101=""),"", ROUND(PRODUCT(D101,F100)/100,2))</f>
        <v/>
      </c>
      <c r="G101" s="14" t="str">
        <f>IF(D101="", "Nurodykite taikomą PVM dydį", "")</f>
        <v>Nurodykite taikomą PVM dydį</v>
      </c>
    </row>
    <row r="102" spans="1:9" x14ac:dyDescent="0.25">
      <c r="E102" s="15" t="s">
        <v>61</v>
      </c>
      <c r="F102" s="15">
        <f>IF(ISBLANK(F101), "", ROUND(SUM(F100:F101),2))</f>
        <v>0</v>
      </c>
    </row>
    <row r="106" spans="1:9" x14ac:dyDescent="0.25">
      <c r="A106" s="12" t="s">
        <v>102</v>
      </c>
      <c r="B106" s="12" t="s">
        <v>103</v>
      </c>
    </row>
    <row r="108" spans="1:9" x14ac:dyDescent="0.25">
      <c r="A108" s="12" t="s">
        <v>26</v>
      </c>
    </row>
    <row r="109" spans="1:9" s="28" customFormat="1" ht="45" x14ac:dyDescent="0.25">
      <c r="A109" s="27" t="s">
        <v>27</v>
      </c>
      <c r="B109" s="27" t="s">
        <v>28</v>
      </c>
      <c r="C109" s="27" t="s">
        <v>29</v>
      </c>
      <c r="D109" s="27" t="s">
        <v>30</v>
      </c>
      <c r="E109" s="27" t="s">
        <v>31</v>
      </c>
      <c r="F109" s="27" t="s">
        <v>32</v>
      </c>
      <c r="G109" s="27" t="s">
        <v>33</v>
      </c>
      <c r="H109" s="27" t="s">
        <v>34</v>
      </c>
      <c r="I109" s="27" t="s">
        <v>35</v>
      </c>
    </row>
    <row r="110" spans="1:9" s="23" customFormat="1" x14ac:dyDescent="0.25">
      <c r="A110" s="22" t="s">
        <v>104</v>
      </c>
      <c r="B110" s="22" t="s">
        <v>105</v>
      </c>
      <c r="C110" s="24"/>
      <c r="D110" s="24"/>
      <c r="E110" s="24"/>
      <c r="F110" s="24"/>
      <c r="G110" s="24"/>
      <c r="H110" s="24"/>
      <c r="I110" s="24"/>
    </row>
    <row r="111" spans="1:9" s="23" customFormat="1" ht="41.25" customHeight="1" x14ac:dyDescent="0.25">
      <c r="A111" s="24" t="s">
        <v>106</v>
      </c>
      <c r="B111" s="24" t="s">
        <v>105</v>
      </c>
      <c r="C111" s="29">
        <v>60</v>
      </c>
      <c r="D111" s="29" t="s">
        <v>67</v>
      </c>
      <c r="E111" s="25"/>
      <c r="F111" s="24" t="str">
        <f>IF(ISBLANK(E111),"", PRODUCT(C111,E111))</f>
        <v/>
      </c>
      <c r="G111" s="26"/>
      <c r="H111" s="24"/>
      <c r="I111" s="24"/>
    </row>
    <row r="112" spans="1:9" s="23" customFormat="1" ht="30" x14ac:dyDescent="0.25">
      <c r="A112" s="24" t="s">
        <v>107</v>
      </c>
      <c r="B112" s="24" t="s">
        <v>108</v>
      </c>
      <c r="C112" s="24"/>
      <c r="D112" s="24"/>
      <c r="E112" s="24"/>
      <c r="F112" s="24"/>
      <c r="G112" s="24"/>
      <c r="H112" s="26"/>
      <c r="I112" s="26"/>
    </row>
    <row r="113" spans="1:9" s="23" customFormat="1" ht="60" x14ac:dyDescent="0.25">
      <c r="A113" s="24" t="s">
        <v>109</v>
      </c>
      <c r="B113" s="24" t="s">
        <v>110</v>
      </c>
      <c r="C113" s="24"/>
      <c r="D113" s="24"/>
      <c r="E113" s="24"/>
      <c r="F113" s="24"/>
      <c r="G113" s="24"/>
      <c r="H113" s="26"/>
      <c r="I113" s="26"/>
    </row>
    <row r="114" spans="1:9" s="23" customFormat="1" x14ac:dyDescent="0.25">
      <c r="A114" s="24" t="s">
        <v>111</v>
      </c>
      <c r="B114" s="24" t="s">
        <v>112</v>
      </c>
      <c r="C114" s="24"/>
      <c r="D114" s="24"/>
      <c r="E114" s="24"/>
      <c r="F114" s="24"/>
      <c r="G114" s="24"/>
      <c r="H114" s="26"/>
      <c r="I114" s="26"/>
    </row>
    <row r="115" spans="1:9" s="23" customFormat="1" x14ac:dyDescent="0.25">
      <c r="A115" s="24" t="s">
        <v>113</v>
      </c>
      <c r="B115" s="24" t="s">
        <v>114</v>
      </c>
      <c r="C115" s="24"/>
      <c r="D115" s="24"/>
      <c r="E115" s="24"/>
      <c r="F115" s="24"/>
      <c r="G115" s="24"/>
      <c r="H115" s="26"/>
      <c r="I115" s="26"/>
    </row>
    <row r="116" spans="1:9" s="23" customFormat="1" x14ac:dyDescent="0.25">
      <c r="A116" s="24" t="s">
        <v>115</v>
      </c>
      <c r="B116" s="24" t="s">
        <v>116</v>
      </c>
      <c r="C116" s="24"/>
      <c r="D116" s="24"/>
      <c r="E116" s="24"/>
      <c r="F116" s="24"/>
      <c r="G116" s="24"/>
      <c r="H116" s="26"/>
      <c r="I116" s="26"/>
    </row>
    <row r="117" spans="1:9" s="23" customFormat="1" x14ac:dyDescent="0.25">
      <c r="A117" s="24" t="s">
        <v>117</v>
      </c>
      <c r="B117" s="24" t="s">
        <v>118</v>
      </c>
      <c r="C117" s="24"/>
      <c r="D117" s="24"/>
      <c r="E117" s="24"/>
      <c r="F117" s="24"/>
      <c r="G117" s="24"/>
      <c r="H117" s="26"/>
      <c r="I117" s="26"/>
    </row>
    <row r="118" spans="1:9" s="23" customFormat="1" x14ac:dyDescent="0.25">
      <c r="A118" s="24" t="s">
        <v>119</v>
      </c>
      <c r="B118" s="24" t="s">
        <v>120</v>
      </c>
      <c r="C118" s="24"/>
      <c r="D118" s="24"/>
      <c r="E118" s="24"/>
      <c r="F118" s="24"/>
      <c r="G118" s="24"/>
      <c r="H118" s="26"/>
      <c r="I118" s="26"/>
    </row>
    <row r="119" spans="1:9" s="23" customFormat="1" x14ac:dyDescent="0.25">
      <c r="A119" s="24" t="s">
        <v>121</v>
      </c>
      <c r="B119" s="24" t="s">
        <v>122</v>
      </c>
      <c r="C119" s="24"/>
      <c r="D119" s="24"/>
      <c r="E119" s="24"/>
      <c r="F119" s="24"/>
      <c r="G119" s="24"/>
      <c r="H119" s="26"/>
      <c r="I119" s="26"/>
    </row>
    <row r="120" spans="1:9" s="23" customFormat="1" x14ac:dyDescent="0.25">
      <c r="A120" s="24" t="s">
        <v>123</v>
      </c>
      <c r="B120" s="24" t="s">
        <v>124</v>
      </c>
      <c r="C120" s="24"/>
      <c r="D120" s="24"/>
      <c r="E120" s="24"/>
      <c r="F120" s="24"/>
      <c r="G120" s="24"/>
      <c r="H120" s="26"/>
      <c r="I120" s="26"/>
    </row>
    <row r="121" spans="1:9" s="23" customFormat="1" ht="30" x14ac:dyDescent="0.25">
      <c r="A121" s="24" t="s">
        <v>151</v>
      </c>
      <c r="B121" s="31" t="s">
        <v>149</v>
      </c>
      <c r="C121" s="24"/>
      <c r="D121" s="24"/>
      <c r="E121" s="24"/>
      <c r="F121" s="24"/>
      <c r="G121" s="24"/>
      <c r="H121" s="26"/>
      <c r="I121" s="26"/>
    </row>
    <row r="122" spans="1:9" x14ac:dyDescent="0.25">
      <c r="E122" s="15" t="s">
        <v>58</v>
      </c>
      <c r="F122" s="15" t="str">
        <f>IF((COUNT(C111:C121)&lt;&gt;COUNT(F111:F121)),"", ROUND(SUM(F111:F121),2))</f>
        <v/>
      </c>
      <c r="G122" s="14" t="str">
        <f>IF((COUNT(C111:C121)&lt;&gt;COUNT(F111:F121)),"Neužpildytos visų objektų kainos", "")</f>
        <v>Neužpildytos visų objektų kainos</v>
      </c>
    </row>
    <row r="123" spans="1:9" x14ac:dyDescent="0.25">
      <c r="C123" s="30" t="s">
        <v>59</v>
      </c>
      <c r="D123" s="16"/>
      <c r="E123" s="15" t="s">
        <v>60</v>
      </c>
      <c r="F123" s="15" t="str">
        <f>IF(OR(F122="",D123=""),"", ROUND(PRODUCT(D123,F122)/100,2))</f>
        <v/>
      </c>
      <c r="G123" s="14" t="str">
        <f>IF(D123="", "Nurodykite taikomą PVM dydį", "")</f>
        <v>Nurodykite taikomą PVM dydį</v>
      </c>
    </row>
    <row r="124" spans="1:9" x14ac:dyDescent="0.25">
      <c r="E124" s="15" t="s">
        <v>61</v>
      </c>
      <c r="F124" s="15">
        <f>IF(ISBLANK(F123), "", ROUND(SUM(F122:F123),2))</f>
        <v>0</v>
      </c>
    </row>
  </sheetData>
  <sheetProtection algorithmName="SHA-512" hashValue="Po2kDSHJIRJASwxzSAgrOajJh3ST9K3taDNgZESF8OjjOxexrAFXtj7JeGv51edTzijRn+phJ8OOBm7Y/LG2qg==" saltValue="yntndb1RzhnLuQ0L8UlB+w==" spinCount="100000" sheet="1" objects="1" scenarios="1"/>
  <mergeCells count="29">
    <mergeCell ref="A12:B12"/>
    <mergeCell ref="A21:B21"/>
    <mergeCell ref="A28:F28"/>
    <mergeCell ref="C20:F20"/>
    <mergeCell ref="C16:F16"/>
    <mergeCell ref="A14:B14"/>
    <mergeCell ref="A17:B17"/>
    <mergeCell ref="A24:F24"/>
    <mergeCell ref="A20:B20"/>
    <mergeCell ref="A19:B19"/>
    <mergeCell ref="C12:F12"/>
    <mergeCell ref="C21:F21"/>
    <mergeCell ref="A13:B13"/>
    <mergeCell ref="C13:F13"/>
    <mergeCell ref="C18:F18"/>
    <mergeCell ref="A16:B16"/>
    <mergeCell ref="A23:F23"/>
    <mergeCell ref="C15:F15"/>
    <mergeCell ref="A18:B18"/>
    <mergeCell ref="C17:F17"/>
    <mergeCell ref="A15:B15"/>
    <mergeCell ref="C14:F14"/>
    <mergeCell ref="A27:F27"/>
    <mergeCell ref="A26:F26"/>
    <mergeCell ref="C19:F19"/>
    <mergeCell ref="D30:F30"/>
    <mergeCell ref="A25:F25"/>
    <mergeCell ref="A30:C30"/>
    <mergeCell ref="A29:F29"/>
  </mergeCells>
  <printOptions horizontalCentered="1"/>
  <pageMargins left="0.11811023622047245" right="0.11811023622047245" top="0.35433070866141736" bottom="0.15748031496062992" header="0.31496062992125984" footer="0.31496062992125984"/>
  <pageSetup paperSize="9" scale="84" fitToHeight="0"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78" t="s">
        <v>125</v>
      </c>
      <c r="B2" s="32"/>
      <c r="C2" s="32"/>
      <c r="D2" s="32"/>
      <c r="E2" s="32"/>
      <c r="F2" s="32"/>
      <c r="G2" s="32"/>
      <c r="H2" s="32"/>
      <c r="I2" s="32"/>
      <c r="J2" s="32"/>
      <c r="K2" s="32"/>
    </row>
    <row r="3" spans="1:11" x14ac:dyDescent="0.25">
      <c r="A3" s="32"/>
      <c r="B3" s="32"/>
      <c r="C3" s="32"/>
      <c r="D3" s="32"/>
      <c r="E3" s="32"/>
      <c r="F3" s="32"/>
      <c r="G3" s="32"/>
      <c r="H3" s="32"/>
      <c r="I3" s="32"/>
      <c r="J3" s="32"/>
      <c r="K3" s="32"/>
    </row>
    <row r="4" spans="1:11" ht="15.95" customHeight="1" thickBot="1" x14ac:dyDescent="0.3">
      <c r="A4" s="7"/>
      <c r="B4" s="7"/>
      <c r="C4" s="7"/>
      <c r="D4" s="7"/>
      <c r="E4" s="7"/>
      <c r="F4" s="7"/>
      <c r="G4" s="7"/>
      <c r="H4" s="7"/>
      <c r="I4" s="7"/>
      <c r="J4" s="7"/>
    </row>
    <row r="5" spans="1:11" ht="48" customHeight="1" x14ac:dyDescent="0.25">
      <c r="A5" s="60" t="s">
        <v>126</v>
      </c>
      <c r="B5" s="51"/>
      <c r="C5" s="49" t="s">
        <v>127</v>
      </c>
      <c r="D5" s="50"/>
      <c r="E5" s="51"/>
      <c r="F5" s="49" t="s">
        <v>128</v>
      </c>
      <c r="G5" s="50"/>
      <c r="H5" s="51"/>
      <c r="I5" s="49" t="s">
        <v>129</v>
      </c>
      <c r="J5" s="51"/>
      <c r="K5" s="9" t="s">
        <v>130</v>
      </c>
    </row>
    <row r="6" spans="1:11" ht="48.95" customHeight="1" x14ac:dyDescent="0.25">
      <c r="A6" s="56"/>
      <c r="B6" s="41"/>
      <c r="C6" s="52"/>
      <c r="D6" s="53"/>
      <c r="E6" s="41"/>
      <c r="F6" s="52"/>
      <c r="G6" s="53"/>
      <c r="H6" s="41"/>
      <c r="I6" s="52"/>
      <c r="J6" s="41"/>
      <c r="K6" s="17"/>
    </row>
    <row r="7" spans="1:11" ht="48.95" customHeight="1" x14ac:dyDescent="0.25">
      <c r="A7" s="56"/>
      <c r="B7" s="41"/>
      <c r="C7" s="52"/>
      <c r="D7" s="53"/>
      <c r="E7" s="41"/>
      <c r="F7" s="52"/>
      <c r="G7" s="53"/>
      <c r="H7" s="41"/>
      <c r="I7" s="52"/>
      <c r="J7" s="41"/>
      <c r="K7" s="17"/>
    </row>
    <row r="8" spans="1:11" ht="48.95" customHeight="1" x14ac:dyDescent="0.25">
      <c r="A8" s="56"/>
      <c r="B8" s="41"/>
      <c r="C8" s="52"/>
      <c r="D8" s="53"/>
      <c r="E8" s="41"/>
      <c r="F8" s="52"/>
      <c r="G8" s="53"/>
      <c r="H8" s="41"/>
      <c r="I8" s="52"/>
      <c r="J8" s="41"/>
      <c r="K8" s="17"/>
    </row>
    <row r="9" spans="1:11" ht="48.95" customHeight="1" x14ac:dyDescent="0.25">
      <c r="A9" s="56"/>
      <c r="B9" s="41"/>
      <c r="C9" s="52"/>
      <c r="D9" s="53"/>
      <c r="E9" s="41"/>
      <c r="F9" s="52"/>
      <c r="G9" s="53"/>
      <c r="H9" s="41"/>
      <c r="I9" s="52"/>
      <c r="J9" s="41"/>
      <c r="K9" s="17"/>
    </row>
    <row r="10" spans="1:11" ht="48.95" customHeight="1" x14ac:dyDescent="0.25">
      <c r="A10" s="56"/>
      <c r="B10" s="41"/>
      <c r="C10" s="52"/>
      <c r="D10" s="53"/>
      <c r="E10" s="41"/>
      <c r="F10" s="52"/>
      <c r="G10" s="53"/>
      <c r="H10" s="41"/>
      <c r="I10" s="52"/>
      <c r="J10" s="41"/>
      <c r="K10" s="17"/>
    </row>
    <row r="11" spans="1:11" ht="48.95" customHeight="1" x14ac:dyDescent="0.25">
      <c r="A11" s="56"/>
      <c r="B11" s="41"/>
      <c r="C11" s="52"/>
      <c r="D11" s="53"/>
      <c r="E11" s="41"/>
      <c r="F11" s="52"/>
      <c r="G11" s="53"/>
      <c r="H11" s="41"/>
      <c r="I11" s="52"/>
      <c r="J11" s="41"/>
      <c r="K11" s="17"/>
    </row>
    <row r="12" spans="1:11" ht="48.95" customHeight="1" x14ac:dyDescent="0.25">
      <c r="A12" s="56"/>
      <c r="B12" s="41"/>
      <c r="C12" s="52"/>
      <c r="D12" s="53"/>
      <c r="E12" s="41"/>
      <c r="F12" s="52"/>
      <c r="G12" s="53"/>
      <c r="H12" s="41"/>
      <c r="I12" s="52"/>
      <c r="J12" s="41"/>
      <c r="K12" s="17"/>
    </row>
    <row r="13" spans="1:11" ht="48.95" customHeight="1" x14ac:dyDescent="0.25">
      <c r="A13" s="56"/>
      <c r="B13" s="41"/>
      <c r="C13" s="52"/>
      <c r="D13" s="53"/>
      <c r="E13" s="41"/>
      <c r="F13" s="52"/>
      <c r="G13" s="53"/>
      <c r="H13" s="41"/>
      <c r="I13" s="52"/>
      <c r="J13" s="41"/>
      <c r="K13" s="17"/>
    </row>
    <row r="14" spans="1:11" ht="48.95" customHeight="1" x14ac:dyDescent="0.25">
      <c r="A14" s="56"/>
      <c r="B14" s="41"/>
      <c r="C14" s="52"/>
      <c r="D14" s="53"/>
      <c r="E14" s="41"/>
      <c r="F14" s="52"/>
      <c r="G14" s="53"/>
      <c r="H14" s="41"/>
      <c r="I14" s="52"/>
      <c r="J14" s="41"/>
      <c r="K14" s="17"/>
    </row>
    <row r="15" spans="1:11" ht="48" customHeight="1" thickBot="1" x14ac:dyDescent="0.3">
      <c r="A15" s="65"/>
      <c r="B15" s="59"/>
      <c r="C15" s="57"/>
      <c r="D15" s="58"/>
      <c r="E15" s="59"/>
      <c r="F15" s="57"/>
      <c r="G15" s="58"/>
      <c r="H15" s="59"/>
      <c r="I15" s="57"/>
      <c r="J15" s="59"/>
      <c r="K15" s="18"/>
    </row>
    <row r="16" spans="1:11" ht="18.95" customHeight="1" x14ac:dyDescent="0.25">
      <c r="A16" s="10"/>
      <c r="B16" s="10"/>
      <c r="C16" s="10"/>
      <c r="D16" s="10"/>
      <c r="E16" s="10"/>
      <c r="F16" s="10"/>
      <c r="G16" s="10"/>
      <c r="H16" s="10"/>
      <c r="I16" s="10"/>
      <c r="J16" s="10"/>
      <c r="K16" s="11"/>
    </row>
    <row r="17" spans="1:11" ht="48.95" customHeight="1" x14ac:dyDescent="0.25">
      <c r="A17" s="70" t="s">
        <v>131</v>
      </c>
      <c r="B17" s="32"/>
      <c r="C17" s="32"/>
      <c r="D17" s="32"/>
      <c r="E17" s="32"/>
      <c r="F17" s="32"/>
      <c r="G17" s="32"/>
      <c r="H17" s="32"/>
      <c r="I17" s="32"/>
      <c r="J17" s="32"/>
      <c r="K17" s="32"/>
    </row>
    <row r="18" spans="1:11" ht="15.95" customHeight="1" thickBot="1" x14ac:dyDescent="0.3">
      <c r="A18" s="10"/>
      <c r="B18" s="10"/>
      <c r="C18" s="10"/>
      <c r="D18" s="10"/>
      <c r="E18" s="10"/>
      <c r="F18" s="10"/>
      <c r="G18" s="10"/>
      <c r="H18" s="10"/>
      <c r="I18" s="10"/>
      <c r="J18" s="10"/>
      <c r="K18" s="11"/>
    </row>
    <row r="19" spans="1:11" ht="48.95" customHeight="1" x14ac:dyDescent="0.25">
      <c r="A19" s="60" t="s">
        <v>28</v>
      </c>
      <c r="B19" s="51"/>
      <c r="C19" s="49" t="s">
        <v>127</v>
      </c>
      <c r="D19" s="50"/>
      <c r="E19" s="51"/>
      <c r="F19" s="49" t="s">
        <v>132</v>
      </c>
      <c r="G19" s="50"/>
      <c r="H19" s="51"/>
      <c r="I19" s="63" t="s">
        <v>129</v>
      </c>
      <c r="J19" s="64"/>
      <c r="K19" s="11"/>
    </row>
    <row r="20" spans="1:11" ht="48.95" customHeight="1" x14ac:dyDescent="0.25">
      <c r="A20" s="56"/>
      <c r="B20" s="41"/>
      <c r="C20" s="52"/>
      <c r="D20" s="53"/>
      <c r="E20" s="41"/>
      <c r="F20" s="52"/>
      <c r="G20" s="53"/>
      <c r="H20" s="41"/>
      <c r="I20" s="54"/>
      <c r="J20" s="55"/>
      <c r="K20" s="11"/>
    </row>
    <row r="21" spans="1:11" ht="48.95" customHeight="1" x14ac:dyDescent="0.25">
      <c r="A21" s="56"/>
      <c r="B21" s="41"/>
      <c r="C21" s="52"/>
      <c r="D21" s="53"/>
      <c r="E21" s="41"/>
      <c r="F21" s="52"/>
      <c r="G21" s="53"/>
      <c r="H21" s="41"/>
      <c r="I21" s="54"/>
      <c r="J21" s="55"/>
      <c r="K21" s="11"/>
    </row>
    <row r="22" spans="1:11" ht="48.95" customHeight="1" x14ac:dyDescent="0.25">
      <c r="A22" s="56"/>
      <c r="B22" s="41"/>
      <c r="C22" s="52"/>
      <c r="D22" s="53"/>
      <c r="E22" s="41"/>
      <c r="F22" s="52"/>
      <c r="G22" s="53"/>
      <c r="H22" s="41"/>
      <c r="I22" s="54"/>
      <c r="J22" s="55"/>
      <c r="K22" s="11"/>
    </row>
    <row r="23" spans="1:11" ht="48.95" customHeight="1" x14ac:dyDescent="0.25">
      <c r="A23" s="56"/>
      <c r="B23" s="41"/>
      <c r="C23" s="52"/>
      <c r="D23" s="53"/>
      <c r="E23" s="41"/>
      <c r="F23" s="52"/>
      <c r="G23" s="53"/>
      <c r="H23" s="41"/>
      <c r="I23" s="54"/>
      <c r="J23" s="55"/>
      <c r="K23" s="11"/>
    </row>
    <row r="24" spans="1:11" ht="48.95" customHeight="1" x14ac:dyDescent="0.25">
      <c r="A24" s="56"/>
      <c r="B24" s="41"/>
      <c r="C24" s="52"/>
      <c r="D24" s="53"/>
      <c r="E24" s="41"/>
      <c r="F24" s="52"/>
      <c r="G24" s="53"/>
      <c r="H24" s="41"/>
      <c r="I24" s="54"/>
      <c r="J24" s="55"/>
      <c r="K24" s="11"/>
    </row>
    <row r="25" spans="1:11" ht="48.95" customHeight="1" x14ac:dyDescent="0.25">
      <c r="A25" s="56"/>
      <c r="B25" s="41"/>
      <c r="C25" s="52"/>
      <c r="D25" s="53"/>
      <c r="E25" s="41"/>
      <c r="F25" s="52"/>
      <c r="G25" s="53"/>
      <c r="H25" s="41"/>
      <c r="I25" s="54"/>
      <c r="J25" s="55"/>
      <c r="K25" s="11"/>
    </row>
    <row r="26" spans="1:11" ht="48.95" customHeight="1" x14ac:dyDescent="0.25">
      <c r="A26" s="56"/>
      <c r="B26" s="41"/>
      <c r="C26" s="52"/>
      <c r="D26" s="53"/>
      <c r="E26" s="41"/>
      <c r="F26" s="52"/>
      <c r="G26" s="53"/>
      <c r="H26" s="41"/>
      <c r="I26" s="54"/>
      <c r="J26" s="55"/>
      <c r="K26" s="11"/>
    </row>
    <row r="27" spans="1:11" ht="48.95" customHeight="1" x14ac:dyDescent="0.25">
      <c r="A27" s="56"/>
      <c r="B27" s="41"/>
      <c r="C27" s="52"/>
      <c r="D27" s="53"/>
      <c r="E27" s="41"/>
      <c r="F27" s="52"/>
      <c r="G27" s="53"/>
      <c r="H27" s="41"/>
      <c r="I27" s="54"/>
      <c r="J27" s="55"/>
      <c r="K27" s="11"/>
    </row>
    <row r="28" spans="1:11" ht="48.95" customHeight="1" x14ac:dyDescent="0.25">
      <c r="A28" s="56"/>
      <c r="B28" s="41"/>
      <c r="C28" s="52"/>
      <c r="D28" s="53"/>
      <c r="E28" s="41"/>
      <c r="F28" s="52"/>
      <c r="G28" s="53"/>
      <c r="H28" s="41"/>
      <c r="I28" s="54"/>
      <c r="J28" s="55"/>
      <c r="K28" s="11"/>
    </row>
    <row r="29" spans="1:11" ht="48.95" customHeight="1" x14ac:dyDescent="0.25">
      <c r="A29" s="56"/>
      <c r="B29" s="41"/>
      <c r="C29" s="52"/>
      <c r="D29" s="53"/>
      <c r="E29" s="41"/>
      <c r="F29" s="52"/>
      <c r="G29" s="53"/>
      <c r="H29" s="41"/>
      <c r="I29" s="54"/>
      <c r="J29" s="55"/>
      <c r="K29" s="11"/>
    </row>
    <row r="31" spans="1:11" ht="33" customHeight="1" x14ac:dyDescent="0.25">
      <c r="A31" s="72"/>
      <c r="B31" s="32"/>
      <c r="C31" s="32"/>
      <c r="D31" s="32"/>
      <c r="E31" s="32"/>
      <c r="F31" s="32"/>
      <c r="G31" s="32"/>
      <c r="H31" s="32"/>
      <c r="I31" s="32"/>
      <c r="J31" s="32"/>
    </row>
    <row r="33" spans="1:10" ht="15.95" customHeight="1" x14ac:dyDescent="0.25">
      <c r="A33" s="73" t="s">
        <v>133</v>
      </c>
      <c r="B33" s="32"/>
      <c r="C33" s="32"/>
      <c r="D33" s="32"/>
      <c r="E33" s="32"/>
      <c r="F33" s="32"/>
      <c r="G33" s="32"/>
      <c r="H33" s="32"/>
      <c r="I33" s="32"/>
      <c r="J33" s="32"/>
    </row>
    <row r="34" spans="1:10" ht="15.95" customHeight="1" thickBot="1" x14ac:dyDescent="0.3"/>
    <row r="35" spans="1:10" ht="15.95" customHeight="1" x14ac:dyDescent="0.25">
      <c r="A35" s="8" t="s">
        <v>27</v>
      </c>
      <c r="B35" s="68" t="s">
        <v>134</v>
      </c>
      <c r="C35" s="50"/>
      <c r="D35" s="50"/>
      <c r="E35" s="50"/>
      <c r="F35" s="50"/>
      <c r="G35" s="51"/>
      <c r="H35" s="69" t="s">
        <v>135</v>
      </c>
      <c r="I35" s="50"/>
      <c r="J35" s="64"/>
    </row>
    <row r="36" spans="1:10" ht="48" customHeight="1" x14ac:dyDescent="0.25">
      <c r="A36" s="19" t="s">
        <v>136</v>
      </c>
      <c r="B36" s="62" t="s">
        <v>137</v>
      </c>
      <c r="C36" s="53"/>
      <c r="D36" s="53"/>
      <c r="E36" s="53"/>
      <c r="F36" s="53"/>
      <c r="G36" s="41"/>
      <c r="H36" s="66"/>
      <c r="I36" s="53"/>
      <c r="J36" s="55"/>
    </row>
    <row r="37" spans="1:10" ht="48" customHeight="1" x14ac:dyDescent="0.25">
      <c r="A37" s="19" t="s">
        <v>138</v>
      </c>
      <c r="B37" s="62" t="s">
        <v>139</v>
      </c>
      <c r="C37" s="53"/>
      <c r="D37" s="53"/>
      <c r="E37" s="53"/>
      <c r="F37" s="53"/>
      <c r="G37" s="41"/>
      <c r="H37" s="66"/>
      <c r="I37" s="53"/>
      <c r="J37" s="55"/>
    </row>
    <row r="38" spans="1:10" ht="48" customHeight="1" x14ac:dyDescent="0.25">
      <c r="A38" s="19" t="s">
        <v>140</v>
      </c>
      <c r="B38" s="62" t="s">
        <v>141</v>
      </c>
      <c r="C38" s="53"/>
      <c r="D38" s="53"/>
      <c r="E38" s="53"/>
      <c r="F38" s="53"/>
      <c r="G38" s="41"/>
      <c r="H38" s="66"/>
      <c r="I38" s="53"/>
      <c r="J38" s="55"/>
    </row>
    <row r="39" spans="1:10" ht="48" customHeight="1" x14ac:dyDescent="0.25">
      <c r="A39" s="19" t="s">
        <v>142</v>
      </c>
      <c r="B39" s="62" t="s">
        <v>143</v>
      </c>
      <c r="C39" s="53"/>
      <c r="D39" s="53"/>
      <c r="E39" s="53"/>
      <c r="F39" s="53"/>
      <c r="G39" s="41"/>
      <c r="H39" s="66"/>
      <c r="I39" s="53"/>
      <c r="J39" s="55"/>
    </row>
    <row r="40" spans="1:10" ht="48" customHeight="1" x14ac:dyDescent="0.25">
      <c r="A40" s="20"/>
      <c r="B40" s="67"/>
      <c r="C40" s="53"/>
      <c r="D40" s="53"/>
      <c r="E40" s="53"/>
      <c r="F40" s="53"/>
      <c r="G40" s="41"/>
      <c r="H40" s="66"/>
      <c r="I40" s="53"/>
      <c r="J40" s="55"/>
    </row>
    <row r="41" spans="1:10" ht="48" customHeight="1" x14ac:dyDescent="0.25">
      <c r="A41" s="20"/>
      <c r="B41" s="67"/>
      <c r="C41" s="53"/>
      <c r="D41" s="53"/>
      <c r="E41" s="53"/>
      <c r="F41" s="53"/>
      <c r="G41" s="41"/>
      <c r="H41" s="66"/>
      <c r="I41" s="53"/>
      <c r="J41" s="55"/>
    </row>
    <row r="42" spans="1:10" ht="48" customHeight="1" x14ac:dyDescent="0.25">
      <c r="A42" s="20"/>
      <c r="B42" s="67"/>
      <c r="C42" s="53"/>
      <c r="D42" s="53"/>
      <c r="E42" s="53"/>
      <c r="F42" s="53"/>
      <c r="G42" s="41"/>
      <c r="H42" s="66"/>
      <c r="I42" s="53"/>
      <c r="J42" s="55"/>
    </row>
    <row r="43" spans="1:10" ht="48" customHeight="1" x14ac:dyDescent="0.25">
      <c r="A43" s="20"/>
      <c r="B43" s="67"/>
      <c r="C43" s="53"/>
      <c r="D43" s="53"/>
      <c r="E43" s="53"/>
      <c r="F43" s="53"/>
      <c r="G43" s="41"/>
      <c r="H43" s="66"/>
      <c r="I43" s="53"/>
      <c r="J43" s="55"/>
    </row>
    <row r="44" spans="1:10" ht="48" customHeight="1" x14ac:dyDescent="0.25">
      <c r="A44" s="20"/>
      <c r="B44" s="67"/>
      <c r="C44" s="53"/>
      <c r="D44" s="53"/>
      <c r="E44" s="53"/>
      <c r="F44" s="53"/>
      <c r="G44" s="41"/>
      <c r="H44" s="66"/>
      <c r="I44" s="53"/>
      <c r="J44" s="55"/>
    </row>
    <row r="45" spans="1:10" ht="48" customHeight="1" x14ac:dyDescent="0.25">
      <c r="A45" s="20"/>
      <c r="B45" s="67"/>
      <c r="C45" s="53"/>
      <c r="D45" s="53"/>
      <c r="E45" s="53"/>
      <c r="F45" s="53"/>
      <c r="G45" s="41"/>
      <c r="H45" s="66"/>
      <c r="I45" s="53"/>
      <c r="J45" s="55"/>
    </row>
    <row r="46" spans="1:10" ht="48.95" customHeight="1" thickBot="1" x14ac:dyDescent="0.3">
      <c r="A46" s="21"/>
      <c r="B46" s="74"/>
      <c r="C46" s="58"/>
      <c r="D46" s="58"/>
      <c r="E46" s="58"/>
      <c r="F46" s="58"/>
      <c r="G46" s="59"/>
      <c r="H46" s="75"/>
      <c r="I46" s="76"/>
      <c r="J46" s="77"/>
    </row>
    <row r="48" spans="1:10" ht="102" customHeight="1" x14ac:dyDescent="0.25">
      <c r="A48" s="72" t="s">
        <v>144</v>
      </c>
      <c r="B48" s="32"/>
      <c r="C48" s="32"/>
      <c r="D48" s="32"/>
      <c r="E48" s="32"/>
      <c r="F48" s="32"/>
      <c r="G48" s="32"/>
      <c r="H48" s="32"/>
      <c r="I48" s="32"/>
      <c r="J48" s="32"/>
    </row>
    <row r="51" spans="1:10" x14ac:dyDescent="0.25">
      <c r="A51" s="71" t="s">
        <v>145</v>
      </c>
      <c r="B51" s="32"/>
      <c r="C51" s="32"/>
      <c r="D51" s="32"/>
      <c r="E51" s="61"/>
      <c r="F51" s="32"/>
      <c r="G51" s="32"/>
      <c r="H51" s="32"/>
      <c r="I51" s="32"/>
      <c r="J51" s="32"/>
    </row>
    <row r="53" spans="1:10" x14ac:dyDescent="0.25">
      <c r="A53" s="71" t="s">
        <v>146</v>
      </c>
      <c r="B53" s="32"/>
      <c r="C53" s="32"/>
      <c r="D53" s="32"/>
      <c r="E53" s="61"/>
      <c r="F53" s="32"/>
      <c r="G53" s="32"/>
      <c r="H53" s="32"/>
      <c r="I53" s="32"/>
      <c r="J53" s="32"/>
    </row>
    <row r="100" spans="1:1" ht="15.75" x14ac:dyDescent="0.25">
      <c r="A100" t="s">
        <v>147</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B42:G42"/>
    <mergeCell ref="H36:J36"/>
    <mergeCell ref="I27:J27"/>
    <mergeCell ref="A48:J48"/>
    <mergeCell ref="B46:G46"/>
    <mergeCell ref="C29:E29"/>
    <mergeCell ref="H46:J46"/>
    <mergeCell ref="I11:J11"/>
    <mergeCell ref="C9:E9"/>
    <mergeCell ref="F26:H26"/>
    <mergeCell ref="H45:J45"/>
    <mergeCell ref="B38:G38"/>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14:E14"/>
    <mergeCell ref="B43:G43"/>
    <mergeCell ref="H39:J39"/>
    <mergeCell ref="A33:J33"/>
    <mergeCell ref="F20:H20"/>
    <mergeCell ref="A27:B27"/>
    <mergeCell ref="F14:H14"/>
    <mergeCell ref="B36:G36"/>
    <mergeCell ref="A17:K17"/>
    <mergeCell ref="A22:B22"/>
    <mergeCell ref="F23:H23"/>
    <mergeCell ref="C11:E11"/>
    <mergeCell ref="F13:H13"/>
    <mergeCell ref="B40:G40"/>
    <mergeCell ref="A12:B12"/>
    <mergeCell ref="I21:J21"/>
    <mergeCell ref="A21:B21"/>
    <mergeCell ref="C28:E28"/>
    <mergeCell ref="A24:B24"/>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C7:E7"/>
    <mergeCell ref="C6:E6"/>
    <mergeCell ref="F6:H6"/>
  </mergeCells>
  <pageMargins left="0.11811023622047245" right="0.11811023622047245" top="0.35433070866141736" bottom="0.15748031496062992" header="0.31496062992125984" footer="0.31496062992125984"/>
  <pageSetup paperSize="9" scale="75" fitToHeight="0"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Diana Kuzmarskienė</cp:lastModifiedBy>
  <cp:lastPrinted>2025-11-25T11:16:16Z</cp:lastPrinted>
  <dcterms:created xsi:type="dcterms:W3CDTF">2023-04-04T12:16:45Z</dcterms:created>
  <dcterms:modified xsi:type="dcterms:W3CDTF">2025-11-25T11:18:36Z</dcterms:modified>
</cp:coreProperties>
</file>