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3931 Medžiagos apsaugos sistemos išplėtimui ligoninės padaliniuose\CVP IS\"/>
    </mc:Choice>
  </mc:AlternateContent>
  <xr:revisionPtr revIDLastSave="0" documentId="13_ncr:1_{5CC79104-8BB5-49D8-90CF-05C3EA68034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84" i="1" l="1"/>
  <c r="F83" i="1"/>
  <c r="F84" i="1" s="1"/>
  <c r="F85" i="1" s="1"/>
  <c r="F79" i="1"/>
  <c r="F74" i="1"/>
  <c r="F72" i="1"/>
  <c r="F70" i="1"/>
  <c r="F68" i="1"/>
  <c r="F66" i="1"/>
  <c r="F64" i="1"/>
  <c r="F60" i="1"/>
  <c r="F52" i="1"/>
  <c r="F46" i="1"/>
  <c r="F42" i="1"/>
  <c r="F34" i="1"/>
  <c r="G83" i="1" s="1"/>
</calcChain>
</file>

<file path=xl/sharedStrings.xml><?xml version="1.0" encoding="utf-8"?>
<sst xmlns="http://schemas.openxmlformats.org/spreadsheetml/2006/main" count="174" uniqueCount="156">
  <si>
    <t>PIRKIMO SĄLYGŲ PRIEDAS "PASIŪLYMO FORMA"</t>
  </si>
  <si>
    <t>MEDŽIAGOS APSAUGOS SISTEMOS IŠPLĖTIMUI LIGONINĖS PADALINIUOSE</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</si>
  <si>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</si>
  <si>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</si>
  <si>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</si>
  <si>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</si>
  <si>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</si>
  <si>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</si>
  <si>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</si>
  <si>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</si>
  <si>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</si>
  <si>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</si>
  <si>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</si>
  <si>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</si>
  <si>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</si>
  <si>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</si>
  <si>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</si>
  <si>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</si>
  <si>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</si>
  <si>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</si>
  <si>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</si>
  <si>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</si>
  <si>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</si>
  <si>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</si>
  <si>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</si>
  <si>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</si>
  <si>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</si>
  <si>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</si>
  <si>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</si>
  <si>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</si>
  <si>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</si>
  <si>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</si>
  <si>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</si>
  <si>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siūloma parametro reikšmė</t>
  </si>
  <si>
    <t>Dokumentas, kuriame yra nurodyta parametro reikšmė (pavadinimas ir puslapio Nr.)</t>
  </si>
  <si>
    <t>1.1.</t>
  </si>
  <si>
    <t>Apsaugos centralė su dėže ir maitinimo šaltiniu</t>
  </si>
  <si>
    <t>vnt</t>
  </si>
  <si>
    <t>1.1.1.</t>
  </si>
  <si>
    <t>Apsaugos centralė su dėže ir maitinimo šaltiniu suderinama su naudojamas INTEGRITY sistema</t>
  </si>
  <si>
    <t>1.1.2.</t>
  </si>
  <si>
    <t>16 valdomų durų;</t>
  </si>
  <si>
    <t>1.1.3.</t>
  </si>
  <si>
    <t>100 zonų;</t>
  </si>
  <si>
    <t>1.1.4.</t>
  </si>
  <si>
    <t>200 vartotojų;</t>
  </si>
  <si>
    <t>1.1.5.</t>
  </si>
  <si>
    <t>10 000 įvykių;</t>
  </si>
  <si>
    <t>1.1.6.</t>
  </si>
  <si>
    <t>Su atitinkama licencija plečiama maks. iki: 240 durų 3000 zonų 100 000 vartotojų 100 000 įvykių;</t>
  </si>
  <si>
    <t>1.1.7.</t>
  </si>
  <si>
    <t>Maitinimas 16-18 AC.</t>
  </si>
  <si>
    <t>1.2.</t>
  </si>
  <si>
    <t>Apsauginės centralės išplėtimo modulis</t>
  </si>
  <si>
    <t>1.2.1.</t>
  </si>
  <si>
    <t>Suteikia 8 papildomas zonų įvestis, 2 pagalbines išvestis ir 2 sirenų tvarkykles;</t>
  </si>
  <si>
    <t>1.2.2.</t>
  </si>
  <si>
    <t>Prie RS-485 LAN arba per IP LAN, jei prijungti CLOE moduliai, galima prijungti iki 99 zonų plėtiklio modulių.</t>
  </si>
  <si>
    <t>1.2.3.</t>
  </si>
  <si>
    <t>Apsaugos centralė su dėže ir maitinimo šaltiniu,  apsauginės centralės išplėtimo modulis suderinama su naudojama INTEGRITY sistema</t>
  </si>
  <si>
    <t>1.3.</t>
  </si>
  <si>
    <t>Apsauginės centralės klaviatūra</t>
  </si>
  <si>
    <t>1.3.1.</t>
  </si>
  <si>
    <t>Universalus valdymo pultelis su spalvotu OLED LCD ekranu;</t>
  </si>
  <si>
    <t>1.3.2.</t>
  </si>
  <si>
    <t>8 LED sričių būsenoms indikuoti;</t>
  </si>
  <si>
    <t>1.3.3.</t>
  </si>
  <si>
    <t>12 kalbų;</t>
  </si>
  <si>
    <t>1.3.4.</t>
  </si>
  <si>
    <t>2 zonų IN/ 2 tranzistoriniai loginiai OUT;</t>
  </si>
  <si>
    <t>1.3.5.</t>
  </si>
  <si>
    <t>Galimybė per pultelį programuoti Integrity centralę.</t>
  </si>
  <si>
    <t>1.4.</t>
  </si>
  <si>
    <t>Judesiu jutiklis (PIR)</t>
  </si>
  <si>
    <t>1.4.1.</t>
  </si>
  <si>
    <t>Apžvalgos kampas: 90°;</t>
  </si>
  <si>
    <t>1.4.2.</t>
  </si>
  <si>
    <t>Stebėjimo sritis: 18x18 m;</t>
  </si>
  <si>
    <t>1.4.3.</t>
  </si>
  <si>
    <t>Montavimo aukštis: 1,8-2,4 m;</t>
  </si>
  <si>
    <t>1.4.4.</t>
  </si>
  <si>
    <t>Gyvūnų filtravimas: iki 25 kg;</t>
  </si>
  <si>
    <t>1.4.5.</t>
  </si>
  <si>
    <t>Maitinimas: 8,2 – 16V;</t>
  </si>
  <si>
    <t>1.4.6.</t>
  </si>
  <si>
    <t>Aliarmo išėjimo tipas: NC</t>
  </si>
  <si>
    <t>1.4.7.</t>
  </si>
  <si>
    <t>Savisaugos Kontaktas: NC</t>
  </si>
  <si>
    <t>1.5.</t>
  </si>
  <si>
    <t>Kabelis 6x0,22</t>
  </si>
  <si>
    <t>m</t>
  </si>
  <si>
    <t>1.5.1.</t>
  </si>
  <si>
    <t>6 gyslų,</t>
  </si>
  <si>
    <t>1.5.2.</t>
  </si>
  <si>
    <t>Gyslos plotas 0,22 mm2;</t>
  </si>
  <si>
    <t>1.5.3.</t>
  </si>
  <si>
    <t>Balta PVC izoliacija;</t>
  </si>
  <si>
    <t>1.6.</t>
  </si>
  <si>
    <t xml:space="preserve">Dirželiai 200x4,8. </t>
  </si>
  <si>
    <t>pak.</t>
  </si>
  <si>
    <t>1.6.1.</t>
  </si>
  <si>
    <t>1.7.</t>
  </si>
  <si>
    <t xml:space="preserve">Loveliai klijuojami 16x16. </t>
  </si>
  <si>
    <t>1.7.1.</t>
  </si>
  <si>
    <t>1.8.</t>
  </si>
  <si>
    <t>Medsraigtis 3,5x35 1000 vnt</t>
  </si>
  <si>
    <t>1.8.1.</t>
  </si>
  <si>
    <t>1.9.</t>
  </si>
  <si>
    <t>Nailoniniai kaiščiai su medsraigčiu įleidž. galva Ø5.0xL30/Ø3.5xL35mm</t>
  </si>
  <si>
    <t>1.9.1.</t>
  </si>
  <si>
    <t>1.10.</t>
  </si>
  <si>
    <t>Nailoniniai kaiščiai su medsraigčiu įleidž. galva Ø8.0xL40/Ø5.0xL60mm</t>
  </si>
  <si>
    <t>1.10.1.</t>
  </si>
  <si>
    <t>1.11.</t>
  </si>
  <si>
    <t xml:space="preserve">Laikiklis dirželiams, kalamas, iki 9mm. </t>
  </si>
  <si>
    <t>1.11.1.</t>
  </si>
  <si>
    <t>Produkto tipas: Montavimo kaištis kabelių tvirtinimui („eglutės“ tipo laikiklis)</t>
  </si>
  <si>
    <t>1.11.2.</t>
  </si>
  <si>
    <t>Medžiaga poliamidas (PA)</t>
  </si>
  <si>
    <t>1.11.3.</t>
  </si>
  <si>
    <t>Tinka kabelių rišikliams, kurių plotis iki: 9 mm</t>
  </si>
  <si>
    <t>1.11.4.</t>
  </si>
  <si>
    <t>Darbinė temperatnra: nuo –40 °C iki +85 °C</t>
  </si>
  <si>
    <t>1.12.</t>
  </si>
  <si>
    <t>Izoliacija juoda 15mm/20m</t>
  </si>
  <si>
    <t>1.12.1.</t>
  </si>
  <si>
    <t>Medžiaga PVC</t>
  </si>
  <si>
    <t>1.12.2.</t>
  </si>
  <si>
    <t>Darbinė temperatūra: nuo -18C iki +60C, naudojimo temperatūra: nuo -30C iki+105C</t>
  </si>
  <si>
    <t>1.12.3.</t>
  </si>
  <si>
    <t>Storis 0,15mm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</si>
  <si>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</si>
  <si>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</si>
  <si>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</si>
  <si>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</si>
  <si>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</si>
  <si>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</si>
  <si>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</si>
  <si>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</si>
  <si>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</si>
  <si>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</si>
  <si>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</si>
  <si>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</si>
  <si>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</si>
  <si>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</si>
  <si>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</si>
  <si>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</si>
  <si>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</si>
  <si>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</si>
  <si>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</si>
  <si>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</si>
  <si>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</si>
  <si>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</si>
  <si>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</si>
  <si>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</si>
  <si>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3931-1 2025-11-26 10:18:06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</si>
</sst>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2" fillId="4" borderId="23" xfId="0" applyFont="1" applyFill="1" applyBorder="1" applyAlignment="1">
      <alignment vertical="center" wrapText="1"/>
    </xf>
    <xf numFmtId="0" fontId="1" fillId="4" borderId="0" xfId="0" applyFont="1" applyFill="1" applyAlignment="1">
      <alignment vertical="center" wrapText="1"/>
    </xf>
    <xf numFmtId="0" fontId="2" fillId="4" borderId="23" xfId="0" applyFont="1" applyFill="1" applyBorder="1" applyAlignment="1">
      <alignment horizontal="center" vertical="center"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7"/>
  <sheetViews>
    <sheetView tabSelected="1" workbookViewId="0">
      <selection activeCell="F40" sqref="F40"/>
    </sheetView>
  </sheetViews>
  <sheetFormatPr defaultColWidth="10.875" defaultRowHeight="15" x14ac:dyDescent="0.25"/>
  <cols>
    <col min="1" max="1" width="9.125" style="1" customWidth="1"/>
    <col min="2" max="2" width="58.625" style="11" customWidth="1"/>
    <col min="3" max="3" width="13" style="1" customWidth="1"/>
    <col min="4" max="4" width="17.125" style="1" customWidth="1"/>
    <col min="5" max="5" width="17.625" style="1" customWidth="1"/>
    <col min="6" max="6" width="16.875" style="1" customWidth="1"/>
    <col min="7" max="7" width="27.75" style="1" customWidth="1"/>
    <col min="8" max="8" width="34.375" style="1" customWidth="1"/>
    <col min="9" max="9" width="35.5" style="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3" t="s">
        <v>7</v>
      </c>
      <c r="B12" s="24"/>
      <c r="C12" s="20"/>
      <c r="D12" s="21"/>
      <c r="E12" s="21"/>
      <c r="F12" s="22"/>
    </row>
    <row r="13" spans="1:6" ht="15.95" customHeight="1" x14ac:dyDescent="0.25">
      <c r="A13" s="32" t="s">
        <v>8</v>
      </c>
      <c r="B13" s="27"/>
      <c r="C13" s="20"/>
      <c r="D13" s="21"/>
      <c r="E13" s="21"/>
      <c r="F13" s="22"/>
    </row>
    <row r="14" spans="1:6" ht="15.95" customHeight="1" x14ac:dyDescent="0.25">
      <c r="A14" s="32" t="s">
        <v>9</v>
      </c>
      <c r="B14" s="27"/>
      <c r="C14" s="20"/>
      <c r="D14" s="21"/>
      <c r="E14" s="21"/>
      <c r="F14" s="22"/>
    </row>
    <row r="15" spans="1:6" ht="15.95" customHeight="1" x14ac:dyDescent="0.25">
      <c r="A15" s="23" t="s">
        <v>10</v>
      </c>
      <c r="B15" s="24"/>
      <c r="C15" s="20"/>
      <c r="D15" s="21"/>
      <c r="E15" s="21"/>
      <c r="F15" s="22"/>
    </row>
    <row r="16" spans="1:6" ht="63" customHeight="1" x14ac:dyDescent="0.25">
      <c r="A16" s="26" t="s">
        <v>11</v>
      </c>
      <c r="B16" s="27"/>
      <c r="C16" s="20"/>
      <c r="D16" s="21"/>
      <c r="E16" s="21"/>
      <c r="F16" s="22"/>
    </row>
    <row r="17" spans="1:7" ht="15.95" customHeight="1" x14ac:dyDescent="0.25">
      <c r="A17" s="23" t="s">
        <v>12</v>
      </c>
      <c r="B17" s="24"/>
      <c r="C17" s="20"/>
      <c r="D17" s="21"/>
      <c r="E17" s="21"/>
      <c r="F17" s="22"/>
    </row>
    <row r="18" spans="1:7" ht="15.95" customHeight="1" x14ac:dyDescent="0.25">
      <c r="A18" s="23" t="s">
        <v>13</v>
      </c>
      <c r="B18" s="24"/>
      <c r="C18" s="20"/>
      <c r="D18" s="21"/>
      <c r="E18" s="21"/>
      <c r="F18" s="22"/>
    </row>
    <row r="19" spans="1:7" ht="48" customHeight="1" x14ac:dyDescent="0.25">
      <c r="A19" s="23" t="s">
        <v>14</v>
      </c>
      <c r="B19" s="24"/>
      <c r="C19" s="20"/>
      <c r="D19" s="21"/>
      <c r="E19" s="21"/>
      <c r="F19" s="22"/>
    </row>
    <row r="20" spans="1:7" ht="54.95" customHeight="1" x14ac:dyDescent="0.25">
      <c r="A20" s="23" t="s">
        <v>15</v>
      </c>
      <c r="B20" s="24"/>
      <c r="C20" s="20"/>
      <c r="D20" s="21"/>
      <c r="E20" s="21"/>
      <c r="F20" s="22"/>
    </row>
    <row r="21" spans="1:7" ht="9.75" customHeight="1" x14ac:dyDescent="0.25">
      <c r="A21" s="29"/>
      <c r="B21" s="30"/>
      <c r="C21" s="33"/>
      <c r="D21" s="34"/>
      <c r="E21" s="34"/>
      <c r="F21" s="34"/>
      <c r="G21" s="14"/>
    </row>
    <row r="22" spans="1:7" ht="18" customHeight="1" x14ac:dyDescent="0.25">
      <c r="A22" s="4"/>
      <c r="B22" s="4"/>
      <c r="C22" s="5"/>
      <c r="D22" s="5"/>
      <c r="E22" s="5"/>
      <c r="F22" s="5"/>
    </row>
    <row r="23" spans="1:7" x14ac:dyDescent="0.25">
      <c r="A23" s="28" t="s">
        <v>16</v>
      </c>
      <c r="B23" s="25"/>
      <c r="C23" s="25"/>
      <c r="D23" s="25"/>
      <c r="E23" s="25"/>
      <c r="F23" s="25"/>
    </row>
    <row r="24" spans="1:7" x14ac:dyDescent="0.25">
      <c r="A24" s="25" t="s">
        <v>17</v>
      </c>
      <c r="B24" s="25"/>
      <c r="C24" s="25"/>
      <c r="D24" s="25"/>
      <c r="E24" s="25"/>
      <c r="F24" s="25"/>
    </row>
    <row r="25" spans="1:7" x14ac:dyDescent="0.25">
      <c r="A25" s="25" t="s">
        <v>18</v>
      </c>
      <c r="B25" s="25"/>
      <c r="C25" s="25"/>
      <c r="D25" s="25"/>
      <c r="E25" s="25"/>
      <c r="F25" s="25"/>
    </row>
    <row r="26" spans="1:7" x14ac:dyDescent="0.25">
      <c r="A26" s="25" t="s">
        <v>19</v>
      </c>
      <c r="B26" s="25"/>
      <c r="C26" s="25"/>
      <c r="D26" s="25"/>
      <c r="E26" s="25"/>
      <c r="F26" s="25"/>
    </row>
    <row r="27" spans="1:7" x14ac:dyDescent="0.25">
      <c r="A27" s="25" t="s">
        <v>20</v>
      </c>
      <c r="B27" s="25"/>
      <c r="C27" s="25"/>
      <c r="D27" s="25"/>
      <c r="E27" s="25"/>
      <c r="F27" s="25"/>
    </row>
    <row r="28" spans="1:7" ht="32.1" customHeight="1" x14ac:dyDescent="0.25">
      <c r="A28" s="31" t="s">
        <v>21</v>
      </c>
      <c r="B28" s="25"/>
      <c r="C28" s="25"/>
      <c r="D28" s="25"/>
      <c r="E28" s="25"/>
      <c r="F28" s="25"/>
    </row>
    <row r="29" spans="1:7" x14ac:dyDescent="0.25">
      <c r="A29" s="25" t="s">
        <v>22</v>
      </c>
      <c r="B29" s="25"/>
      <c r="C29" s="25"/>
      <c r="D29" s="25"/>
      <c r="E29" s="25"/>
      <c r="F29" s="25"/>
    </row>
    <row r="30" spans="1:7" ht="38.25" customHeight="1" x14ac:dyDescent="0.25">
      <c r="A30" s="76" t="s">
        <v>23</v>
      </c>
      <c r="B30" s="76"/>
      <c r="D30" s="77"/>
    </row>
    <row r="31" spans="1:7" x14ac:dyDescent="0.25">
      <c r="A31" s="14" t="s">
        <v>24</v>
      </c>
    </row>
    <row r="32" spans="1:7" x14ac:dyDescent="0.25">
      <c r="A32" s="12" t="s">
        <v>25</v>
      </c>
    </row>
    <row r="33" spans="1:9" s="11" customFormat="1" ht="45" x14ac:dyDescent="0.25">
      <c r="A33" s="65" t="s">
        <v>26</v>
      </c>
      <c r="B33" s="65" t="s">
        <v>27</v>
      </c>
      <c r="C33" s="75" t="s">
        <v>28</v>
      </c>
      <c r="D33" s="75" t="s">
        <v>29</v>
      </c>
      <c r="E33" s="75" t="s">
        <v>30</v>
      </c>
      <c r="F33" s="75" t="s">
        <v>31</v>
      </c>
      <c r="G33" s="75" t="s">
        <v>32</v>
      </c>
      <c r="H33" s="75" t="s">
        <v>33</v>
      </c>
      <c r="I33" s="75" t="s">
        <v>34</v>
      </c>
    </row>
    <row r="34" spans="1:9" s="4" customFormat="1" x14ac:dyDescent="0.25">
      <c r="A34" s="13" t="s">
        <v>35</v>
      </c>
      <c r="B34" s="13" t="s">
        <v>36</v>
      </c>
      <c r="C34" s="13">
        <v>7</v>
      </c>
      <c r="D34" s="13" t="s">
        <v>37</v>
      </c>
      <c r="E34" s="71"/>
      <c r="F34" s="13" t="str">
        <f>IF(ISBLANK(E34),"", PRODUCT(C34,E34))</f>
        <v/>
      </c>
      <c r="G34" s="72"/>
      <c r="H34" s="13"/>
      <c r="I34" s="13"/>
    </row>
    <row r="35" spans="1:9" s="4" customFormat="1" ht="30" x14ac:dyDescent="0.25">
      <c r="A35" s="13" t="s">
        <v>38</v>
      </c>
      <c r="B35" s="13" t="s">
        <v>39</v>
      </c>
      <c r="C35" s="13"/>
      <c r="D35" s="13"/>
      <c r="E35" s="13"/>
      <c r="F35" s="13"/>
      <c r="G35" s="13"/>
      <c r="H35" s="72"/>
      <c r="I35" s="72"/>
    </row>
    <row r="36" spans="1:9" s="4" customFormat="1" x14ac:dyDescent="0.25">
      <c r="A36" s="13" t="s">
        <v>40</v>
      </c>
      <c r="B36" s="13" t="s">
        <v>41</v>
      </c>
      <c r="C36" s="13"/>
      <c r="D36" s="13"/>
      <c r="E36" s="13"/>
      <c r="F36" s="13"/>
      <c r="G36" s="13"/>
      <c r="H36" s="72"/>
      <c r="I36" s="72"/>
    </row>
    <row r="37" spans="1:9" s="4" customFormat="1" x14ac:dyDescent="0.25">
      <c r="A37" s="13" t="s">
        <v>42</v>
      </c>
      <c r="B37" s="13" t="s">
        <v>43</v>
      </c>
      <c r="C37" s="13"/>
      <c r="D37" s="13"/>
      <c r="E37" s="13"/>
      <c r="F37" s="13"/>
      <c r="G37" s="13"/>
      <c r="H37" s="72"/>
      <c r="I37" s="72"/>
    </row>
    <row r="38" spans="1:9" s="4" customFormat="1" x14ac:dyDescent="0.25">
      <c r="A38" s="13" t="s">
        <v>44</v>
      </c>
      <c r="B38" s="13" t="s">
        <v>45</v>
      </c>
      <c r="C38" s="13"/>
      <c r="D38" s="13"/>
      <c r="E38" s="13"/>
      <c r="F38" s="13"/>
      <c r="G38" s="13"/>
      <c r="H38" s="72"/>
      <c r="I38" s="72"/>
    </row>
    <row r="39" spans="1:9" s="4" customFormat="1" x14ac:dyDescent="0.25">
      <c r="A39" s="13" t="s">
        <v>46</v>
      </c>
      <c r="B39" s="13" t="s">
        <v>47</v>
      </c>
      <c r="C39" s="13"/>
      <c r="D39" s="13"/>
      <c r="E39" s="13"/>
      <c r="F39" s="13"/>
      <c r="G39" s="13"/>
      <c r="H39" s="72"/>
      <c r="I39" s="72"/>
    </row>
    <row r="40" spans="1:9" s="4" customFormat="1" ht="30" x14ac:dyDescent="0.25">
      <c r="A40" s="13" t="s">
        <v>48</v>
      </c>
      <c r="B40" s="13" t="s">
        <v>49</v>
      </c>
      <c r="C40" s="13"/>
      <c r="D40" s="13"/>
      <c r="E40" s="13"/>
      <c r="F40" s="13"/>
      <c r="G40" s="13"/>
      <c r="H40" s="72"/>
      <c r="I40" s="72"/>
    </row>
    <row r="41" spans="1:9" s="4" customFormat="1" x14ac:dyDescent="0.25">
      <c r="A41" s="13" t="s">
        <v>50</v>
      </c>
      <c r="B41" s="13" t="s">
        <v>51</v>
      </c>
      <c r="C41" s="13"/>
      <c r="D41" s="13"/>
      <c r="E41" s="13"/>
      <c r="F41" s="13"/>
      <c r="G41" s="13"/>
      <c r="H41" s="72"/>
      <c r="I41" s="72"/>
    </row>
    <row r="42" spans="1:9" s="4" customFormat="1" x14ac:dyDescent="0.25">
      <c r="A42" s="13" t="s">
        <v>52</v>
      </c>
      <c r="B42" s="13" t="s">
        <v>53</v>
      </c>
      <c r="C42" s="13">
        <v>12</v>
      </c>
      <c r="D42" s="13" t="s">
        <v>37</v>
      </c>
      <c r="E42" s="71"/>
      <c r="F42" s="13" t="str">
        <f>IF(ISBLANK(E42),"", PRODUCT(C42,E42))</f>
        <v/>
      </c>
      <c r="G42" s="72"/>
      <c r="H42" s="13"/>
      <c r="I42" s="13"/>
    </row>
    <row r="43" spans="1:9" s="4" customFormat="1" ht="30" x14ac:dyDescent="0.25">
      <c r="A43" s="13" t="s">
        <v>54</v>
      </c>
      <c r="B43" s="13" t="s">
        <v>55</v>
      </c>
      <c r="C43" s="13"/>
      <c r="D43" s="13"/>
      <c r="E43" s="13"/>
      <c r="F43" s="13"/>
      <c r="G43" s="13"/>
      <c r="H43" s="72"/>
      <c r="I43" s="72"/>
    </row>
    <row r="44" spans="1:9" s="4" customFormat="1" ht="30" x14ac:dyDescent="0.25">
      <c r="A44" s="13" t="s">
        <v>56</v>
      </c>
      <c r="B44" s="13" t="s">
        <v>57</v>
      </c>
      <c r="C44" s="13"/>
      <c r="D44" s="13"/>
      <c r="E44" s="13"/>
      <c r="F44" s="13"/>
      <c r="G44" s="13"/>
      <c r="H44" s="72"/>
      <c r="I44" s="72"/>
    </row>
    <row r="45" spans="1:9" s="4" customFormat="1" ht="30" x14ac:dyDescent="0.25">
      <c r="A45" s="13" t="s">
        <v>58</v>
      </c>
      <c r="B45" s="13" t="s">
        <v>59</v>
      </c>
      <c r="C45" s="13"/>
      <c r="D45" s="13"/>
      <c r="E45" s="13"/>
      <c r="F45" s="13"/>
      <c r="G45" s="13"/>
      <c r="H45" s="72"/>
      <c r="I45" s="72"/>
    </row>
    <row r="46" spans="1:9" s="4" customFormat="1" x14ac:dyDescent="0.25">
      <c r="A46" s="13" t="s">
        <v>60</v>
      </c>
      <c r="B46" s="13" t="s">
        <v>61</v>
      </c>
      <c r="C46" s="13">
        <v>15</v>
      </c>
      <c r="D46" s="13" t="s">
        <v>37</v>
      </c>
      <c r="E46" s="71"/>
      <c r="F46" s="13" t="str">
        <f>IF(ISBLANK(E46),"", PRODUCT(C46,E46))</f>
        <v/>
      </c>
      <c r="G46" s="72"/>
      <c r="H46" s="13"/>
      <c r="I46" s="13"/>
    </row>
    <row r="47" spans="1:9" s="4" customFormat="1" x14ac:dyDescent="0.25">
      <c r="A47" s="13" t="s">
        <v>62</v>
      </c>
      <c r="B47" s="13" t="s">
        <v>63</v>
      </c>
      <c r="C47" s="13"/>
      <c r="D47" s="13"/>
      <c r="E47" s="13"/>
      <c r="F47" s="13"/>
      <c r="G47" s="13"/>
      <c r="H47" s="72"/>
      <c r="I47" s="72"/>
    </row>
    <row r="48" spans="1:9" s="4" customFormat="1" x14ac:dyDescent="0.25">
      <c r="A48" s="13" t="s">
        <v>64</v>
      </c>
      <c r="B48" s="13" t="s">
        <v>65</v>
      </c>
      <c r="C48" s="13"/>
      <c r="D48" s="13"/>
      <c r="E48" s="13"/>
      <c r="F48" s="13"/>
      <c r="G48" s="13"/>
      <c r="H48" s="72"/>
      <c r="I48" s="72"/>
    </row>
    <row r="49" spans="1:9" s="4" customFormat="1" x14ac:dyDescent="0.25">
      <c r="A49" s="13" t="s">
        <v>66</v>
      </c>
      <c r="B49" s="13" t="s">
        <v>67</v>
      </c>
      <c r="C49" s="13"/>
      <c r="D49" s="13"/>
      <c r="E49" s="13"/>
      <c r="F49" s="13"/>
      <c r="G49" s="13"/>
      <c r="H49" s="72"/>
      <c r="I49" s="72"/>
    </row>
    <row r="50" spans="1:9" s="4" customFormat="1" x14ac:dyDescent="0.25">
      <c r="A50" s="13" t="s">
        <v>68</v>
      </c>
      <c r="B50" s="13" t="s">
        <v>69</v>
      </c>
      <c r="C50" s="13"/>
      <c r="D50" s="13"/>
      <c r="E50" s="13"/>
      <c r="F50" s="13"/>
      <c r="G50" s="13"/>
      <c r="H50" s="72"/>
      <c r="I50" s="72"/>
    </row>
    <row r="51" spans="1:9" s="4" customFormat="1" x14ac:dyDescent="0.25">
      <c r="A51" s="13" t="s">
        <v>70</v>
      </c>
      <c r="B51" s="13" t="s">
        <v>71</v>
      </c>
      <c r="C51" s="13"/>
      <c r="D51" s="13"/>
      <c r="E51" s="13"/>
      <c r="F51" s="13"/>
      <c r="G51" s="13"/>
      <c r="H51" s="72"/>
      <c r="I51" s="72"/>
    </row>
    <row r="52" spans="1:9" s="4" customFormat="1" x14ac:dyDescent="0.25">
      <c r="A52" s="13" t="s">
        <v>72</v>
      </c>
      <c r="B52" s="13" t="s">
        <v>73</v>
      </c>
      <c r="C52" s="13">
        <v>236</v>
      </c>
      <c r="D52" s="13" t="s">
        <v>37</v>
      </c>
      <c r="E52" s="71"/>
      <c r="F52" s="13" t="str">
        <f>IF(ISBLANK(E52),"", PRODUCT(C52,E52))</f>
        <v/>
      </c>
      <c r="G52" s="72"/>
      <c r="H52" s="13"/>
      <c r="I52" s="13"/>
    </row>
    <row r="53" spans="1:9" s="4" customFormat="1" x14ac:dyDescent="0.25">
      <c r="A53" s="13" t="s">
        <v>74</v>
      </c>
      <c r="B53" s="13" t="s">
        <v>75</v>
      </c>
      <c r="C53" s="13"/>
      <c r="D53" s="13"/>
      <c r="E53" s="13"/>
      <c r="F53" s="13"/>
      <c r="G53" s="13"/>
      <c r="H53" s="72"/>
      <c r="I53" s="72"/>
    </row>
    <row r="54" spans="1:9" s="4" customFormat="1" x14ac:dyDescent="0.25">
      <c r="A54" s="13" t="s">
        <v>76</v>
      </c>
      <c r="B54" s="13" t="s">
        <v>77</v>
      </c>
      <c r="C54" s="13"/>
      <c r="D54" s="13"/>
      <c r="E54" s="13"/>
      <c r="F54" s="13"/>
      <c r="G54" s="13"/>
      <c r="H54" s="72"/>
      <c r="I54" s="72"/>
    </row>
    <row r="55" spans="1:9" s="4" customFormat="1" x14ac:dyDescent="0.25">
      <c r="A55" s="13" t="s">
        <v>78</v>
      </c>
      <c r="B55" s="13" t="s">
        <v>79</v>
      </c>
      <c r="C55" s="13"/>
      <c r="D55" s="13"/>
      <c r="E55" s="13"/>
      <c r="F55" s="13"/>
      <c r="G55" s="13"/>
      <c r="H55" s="72"/>
      <c r="I55" s="72"/>
    </row>
    <row r="56" spans="1:9" s="4" customFormat="1" x14ac:dyDescent="0.25">
      <c r="A56" s="13" t="s">
        <v>80</v>
      </c>
      <c r="B56" s="13" t="s">
        <v>81</v>
      </c>
      <c r="C56" s="13"/>
      <c r="D56" s="13"/>
      <c r="E56" s="13"/>
      <c r="F56" s="13"/>
      <c r="G56" s="13"/>
      <c r="H56" s="72"/>
      <c r="I56" s="72"/>
    </row>
    <row r="57" spans="1:9" s="4" customFormat="1" x14ac:dyDescent="0.25">
      <c r="A57" s="13" t="s">
        <v>82</v>
      </c>
      <c r="B57" s="13" t="s">
        <v>83</v>
      </c>
      <c r="C57" s="13"/>
      <c r="D57" s="13"/>
      <c r="E57" s="13"/>
      <c r="F57" s="13"/>
      <c r="G57" s="13"/>
      <c r="H57" s="72"/>
      <c r="I57" s="72"/>
    </row>
    <row r="58" spans="1:9" s="4" customFormat="1" x14ac:dyDescent="0.25">
      <c r="A58" s="13" t="s">
        <v>84</v>
      </c>
      <c r="B58" s="13" t="s">
        <v>85</v>
      </c>
      <c r="C58" s="13"/>
      <c r="D58" s="13"/>
      <c r="E58" s="13"/>
      <c r="F58" s="13"/>
      <c r="G58" s="13"/>
      <c r="H58" s="72"/>
      <c r="I58" s="72"/>
    </row>
    <row r="59" spans="1:9" s="4" customFormat="1" x14ac:dyDescent="0.25">
      <c r="A59" s="13" t="s">
        <v>86</v>
      </c>
      <c r="B59" s="13" t="s">
        <v>87</v>
      </c>
      <c r="C59" s="13"/>
      <c r="D59" s="13"/>
      <c r="E59" s="13"/>
      <c r="F59" s="13"/>
      <c r="G59" s="13"/>
      <c r="H59" s="72"/>
      <c r="I59" s="72"/>
    </row>
    <row r="60" spans="1:9" s="4" customFormat="1" x14ac:dyDescent="0.25">
      <c r="A60" s="13" t="s">
        <v>88</v>
      </c>
      <c r="B60" s="13" t="s">
        <v>89</v>
      </c>
      <c r="C60" s="13">
        <v>5000</v>
      </c>
      <c r="D60" s="13" t="s">
        <v>90</v>
      </c>
      <c r="E60" s="71"/>
      <c r="F60" s="13" t="str">
        <f>IF(ISBLANK(E60),"", PRODUCT(C60,E60))</f>
        <v/>
      </c>
      <c r="G60" s="72"/>
      <c r="H60" s="13"/>
      <c r="I60" s="13"/>
    </row>
    <row r="61" spans="1:9" s="4" customFormat="1" x14ac:dyDescent="0.25">
      <c r="A61" s="13" t="s">
        <v>91</v>
      </c>
      <c r="B61" s="13" t="s">
        <v>92</v>
      </c>
      <c r="C61" s="13"/>
      <c r="D61" s="13"/>
      <c r="E61" s="13"/>
      <c r="F61" s="13"/>
      <c r="G61" s="13"/>
      <c r="H61" s="72"/>
      <c r="I61" s="72"/>
    </row>
    <row r="62" spans="1:9" s="4" customFormat="1" x14ac:dyDescent="0.25">
      <c r="A62" s="13" t="s">
        <v>93</v>
      </c>
      <c r="B62" s="13" t="s">
        <v>94</v>
      </c>
      <c r="C62" s="13"/>
      <c r="D62" s="13"/>
      <c r="E62" s="13"/>
      <c r="F62" s="13"/>
      <c r="G62" s="13"/>
      <c r="H62" s="72"/>
      <c r="I62" s="72"/>
    </row>
    <row r="63" spans="1:9" s="4" customFormat="1" x14ac:dyDescent="0.25">
      <c r="A63" s="13" t="s">
        <v>95</v>
      </c>
      <c r="B63" s="13" t="s">
        <v>96</v>
      </c>
      <c r="C63" s="13"/>
      <c r="D63" s="13"/>
      <c r="E63" s="13"/>
      <c r="F63" s="13"/>
      <c r="G63" s="13"/>
      <c r="H63" s="72"/>
      <c r="I63" s="72"/>
    </row>
    <row r="64" spans="1:9" s="4" customFormat="1" x14ac:dyDescent="0.25">
      <c r="A64" s="13" t="s">
        <v>97</v>
      </c>
      <c r="B64" s="13" t="s">
        <v>98</v>
      </c>
      <c r="C64" s="13">
        <v>30</v>
      </c>
      <c r="D64" s="13" t="s">
        <v>99</v>
      </c>
      <c r="E64" s="71"/>
      <c r="F64" s="13" t="str">
        <f>IF(ISBLANK(E64),"", PRODUCT(C64,E64))</f>
        <v/>
      </c>
      <c r="G64" s="72"/>
      <c r="H64" s="13"/>
      <c r="I64" s="13"/>
    </row>
    <row r="65" spans="1:9" s="4" customFormat="1" x14ac:dyDescent="0.25">
      <c r="A65" s="13" t="s">
        <v>100</v>
      </c>
      <c r="B65" s="13" t="s">
        <v>98</v>
      </c>
      <c r="C65" s="13"/>
      <c r="D65" s="13"/>
      <c r="E65" s="13"/>
      <c r="F65" s="13"/>
      <c r="G65" s="13"/>
      <c r="H65" s="72"/>
      <c r="I65" s="72"/>
    </row>
    <row r="66" spans="1:9" s="4" customFormat="1" x14ac:dyDescent="0.25">
      <c r="A66" s="13" t="s">
        <v>101</v>
      </c>
      <c r="B66" s="13" t="s">
        <v>102</v>
      </c>
      <c r="C66" s="13">
        <v>600</v>
      </c>
      <c r="D66" s="13" t="s">
        <v>90</v>
      </c>
      <c r="E66" s="71"/>
      <c r="F66" s="13" t="str">
        <f>IF(ISBLANK(E66),"", PRODUCT(C66,E66))</f>
        <v/>
      </c>
      <c r="G66" s="72"/>
      <c r="H66" s="13"/>
      <c r="I66" s="13"/>
    </row>
    <row r="67" spans="1:9" s="4" customFormat="1" x14ac:dyDescent="0.25">
      <c r="A67" s="13" t="s">
        <v>103</v>
      </c>
      <c r="B67" s="13" t="s">
        <v>102</v>
      </c>
      <c r="C67" s="13"/>
      <c r="D67" s="13"/>
      <c r="E67" s="13"/>
      <c r="F67" s="13"/>
      <c r="G67" s="13"/>
      <c r="H67" s="72"/>
      <c r="I67" s="72"/>
    </row>
    <row r="68" spans="1:9" s="4" customFormat="1" x14ac:dyDescent="0.25">
      <c r="A68" s="13" t="s">
        <v>104</v>
      </c>
      <c r="B68" s="13" t="s">
        <v>105</v>
      </c>
      <c r="C68" s="13">
        <v>2000</v>
      </c>
      <c r="D68" s="13" t="s">
        <v>37</v>
      </c>
      <c r="E68" s="71"/>
      <c r="F68" s="13" t="str">
        <f>IF(ISBLANK(E68),"", PRODUCT(C68,E68))</f>
        <v/>
      </c>
      <c r="G68" s="72"/>
      <c r="H68" s="13"/>
      <c r="I68" s="13"/>
    </row>
    <row r="69" spans="1:9" s="4" customFormat="1" x14ac:dyDescent="0.25">
      <c r="A69" s="13" t="s">
        <v>106</v>
      </c>
      <c r="B69" s="13" t="s">
        <v>105</v>
      </c>
      <c r="C69" s="13"/>
      <c r="D69" s="13"/>
      <c r="E69" s="13"/>
      <c r="F69" s="13"/>
      <c r="G69" s="13"/>
      <c r="H69" s="72"/>
      <c r="I69" s="72"/>
    </row>
    <row r="70" spans="1:9" s="4" customFormat="1" x14ac:dyDescent="0.25">
      <c r="A70" s="13" t="s">
        <v>107</v>
      </c>
      <c r="B70" s="13" t="s">
        <v>108</v>
      </c>
      <c r="C70" s="13">
        <v>1000</v>
      </c>
      <c r="D70" s="13" t="s">
        <v>37</v>
      </c>
      <c r="E70" s="71"/>
      <c r="F70" s="13" t="str">
        <f>IF(ISBLANK(E70),"", PRODUCT(C70,E70))</f>
        <v/>
      </c>
      <c r="G70" s="72"/>
      <c r="H70" s="13"/>
      <c r="I70" s="13"/>
    </row>
    <row r="71" spans="1:9" s="4" customFormat="1" x14ac:dyDescent="0.25">
      <c r="A71" s="13" t="s">
        <v>109</v>
      </c>
      <c r="B71" s="13" t="s">
        <v>108</v>
      </c>
      <c r="C71" s="13"/>
      <c r="D71" s="13"/>
      <c r="E71" s="13"/>
      <c r="F71" s="13"/>
      <c r="G71" s="13"/>
      <c r="H71" s="72"/>
      <c r="I71" s="72"/>
    </row>
    <row r="72" spans="1:9" s="4" customFormat="1" x14ac:dyDescent="0.25">
      <c r="A72" s="13" t="s">
        <v>110</v>
      </c>
      <c r="B72" s="13" t="s">
        <v>111</v>
      </c>
      <c r="C72" s="13">
        <v>1500</v>
      </c>
      <c r="D72" s="13" t="s">
        <v>37</v>
      </c>
      <c r="E72" s="71"/>
      <c r="F72" s="13" t="str">
        <f>IF(ISBLANK(E72),"", PRODUCT(C72,E72))</f>
        <v/>
      </c>
      <c r="G72" s="72"/>
      <c r="H72" s="13"/>
      <c r="I72" s="13"/>
    </row>
    <row r="73" spans="1:9" s="4" customFormat="1" x14ac:dyDescent="0.25">
      <c r="A73" s="13" t="s">
        <v>112</v>
      </c>
      <c r="B73" s="13" t="s">
        <v>111</v>
      </c>
      <c r="C73" s="13"/>
      <c r="D73" s="13"/>
      <c r="E73" s="13"/>
      <c r="F73" s="13"/>
      <c r="G73" s="13"/>
      <c r="H73" s="72"/>
      <c r="I73" s="72"/>
    </row>
    <row r="74" spans="1:9" s="4" customFormat="1" x14ac:dyDescent="0.25">
      <c r="A74" s="13" t="s">
        <v>113</v>
      </c>
      <c r="B74" s="13" t="s">
        <v>114</v>
      </c>
      <c r="C74" s="13">
        <v>500</v>
      </c>
      <c r="D74" s="13" t="s">
        <v>37</v>
      </c>
      <c r="E74" s="71"/>
      <c r="F74" s="13" t="str">
        <f>IF(ISBLANK(E74),"", PRODUCT(C74,E74))</f>
        <v/>
      </c>
      <c r="G74" s="72"/>
      <c r="H74" s="13"/>
      <c r="I74" s="13"/>
    </row>
    <row r="75" spans="1:9" s="4" customFormat="1" ht="30" x14ac:dyDescent="0.25">
      <c r="A75" s="13" t="s">
        <v>115</v>
      </c>
      <c r="B75" s="13" t="s">
        <v>116</v>
      </c>
      <c r="C75" s="13"/>
      <c r="D75" s="13"/>
      <c r="E75" s="13"/>
      <c r="F75" s="13"/>
      <c r="G75" s="13"/>
      <c r="H75" s="72"/>
      <c r="I75" s="72"/>
    </row>
    <row r="76" spans="1:9" s="4" customFormat="1" x14ac:dyDescent="0.25">
      <c r="A76" s="13" t="s">
        <v>117</v>
      </c>
      <c r="B76" s="13" t="s">
        <v>118</v>
      </c>
      <c r="C76" s="13"/>
      <c r="D76" s="13"/>
      <c r="E76" s="13"/>
      <c r="F76" s="13"/>
      <c r="G76" s="13"/>
      <c r="H76" s="72"/>
      <c r="I76" s="72"/>
    </row>
    <row r="77" spans="1:9" s="4" customFormat="1" x14ac:dyDescent="0.25">
      <c r="A77" s="13" t="s">
        <v>119</v>
      </c>
      <c r="B77" s="13" t="s">
        <v>120</v>
      </c>
      <c r="C77" s="13"/>
      <c r="D77" s="13"/>
      <c r="E77" s="13"/>
      <c r="F77" s="13"/>
      <c r="G77" s="13"/>
      <c r="H77" s="72"/>
      <c r="I77" s="72"/>
    </row>
    <row r="78" spans="1:9" s="4" customFormat="1" x14ac:dyDescent="0.25">
      <c r="A78" s="13" t="s">
        <v>121</v>
      </c>
      <c r="B78" s="13" t="s">
        <v>122</v>
      </c>
      <c r="C78" s="13"/>
      <c r="D78" s="13"/>
      <c r="E78" s="13"/>
      <c r="F78" s="13"/>
      <c r="G78" s="13"/>
      <c r="H78" s="72"/>
      <c r="I78" s="72"/>
    </row>
    <row r="79" spans="1:9" s="4" customFormat="1" x14ac:dyDescent="0.25">
      <c r="A79" s="13" t="s">
        <v>123</v>
      </c>
      <c r="B79" s="13" t="s">
        <v>124</v>
      </c>
      <c r="C79" s="13">
        <v>20</v>
      </c>
      <c r="D79" s="13" t="s">
        <v>37</v>
      </c>
      <c r="E79" s="71"/>
      <c r="F79" s="13" t="str">
        <f>IF(ISBLANK(E79),"", PRODUCT(C79,E79))</f>
        <v/>
      </c>
      <c r="G79" s="72"/>
      <c r="H79" s="13"/>
      <c r="I79" s="13"/>
    </row>
    <row r="80" spans="1:9" s="4" customFormat="1" x14ac:dyDescent="0.25">
      <c r="A80" s="13" t="s">
        <v>125</v>
      </c>
      <c r="B80" s="13" t="s">
        <v>126</v>
      </c>
      <c r="C80" s="13"/>
      <c r="D80" s="13"/>
      <c r="E80" s="13"/>
      <c r="F80" s="13"/>
      <c r="G80" s="13"/>
      <c r="H80" s="72"/>
      <c r="I80" s="72"/>
    </row>
    <row r="81" spans="1:9" s="4" customFormat="1" ht="30" x14ac:dyDescent="0.25">
      <c r="A81" s="13" t="s">
        <v>127</v>
      </c>
      <c r="B81" s="13" t="s">
        <v>128</v>
      </c>
      <c r="C81" s="13"/>
      <c r="D81" s="13"/>
      <c r="E81" s="13"/>
      <c r="F81" s="13"/>
      <c r="G81" s="13"/>
      <c r="H81" s="72"/>
      <c r="I81" s="72"/>
    </row>
    <row r="82" spans="1:9" s="4" customFormat="1" x14ac:dyDescent="0.25">
      <c r="A82" s="13" t="s">
        <v>129</v>
      </c>
      <c r="B82" s="13" t="s">
        <v>130</v>
      </c>
      <c r="C82" s="13"/>
      <c r="D82" s="13"/>
      <c r="E82" s="13"/>
      <c r="F82" s="13"/>
      <c r="G82" s="13"/>
      <c r="H82" s="72"/>
      <c r="I82" s="72"/>
    </row>
    <row r="83" spans="1:9" s="4" customFormat="1" x14ac:dyDescent="0.25">
      <c r="E83" s="73" t="s">
        <v>131</v>
      </c>
      <c r="F83" s="73" t="str">
        <f>IF((COUNT(C34:C82)&lt;&gt;COUNT(F34:F82)),"", ROUND(SUM(F34:F82),2))</f>
        <v/>
      </c>
      <c r="G83" s="74" t="str">
        <f>IF((COUNT(C34:C82)&lt;&gt;COUNT(F34:F82)),"Neužpildytos visų objektų kainos", "")</f>
        <v>Neužpildytos visų objektų kainos</v>
      </c>
    </row>
    <row r="84" spans="1:9" s="4" customFormat="1" ht="30" x14ac:dyDescent="0.25">
      <c r="C84" s="73" t="s">
        <v>132</v>
      </c>
      <c r="D84" s="72"/>
      <c r="E84" s="73" t="s">
        <v>133</v>
      </c>
      <c r="F84" s="73" t="str">
        <f>IF(OR(F83="",D84=""),"", ROUND(PRODUCT(D84,F83)/100,2))</f>
        <v/>
      </c>
      <c r="G84" s="74" t="str">
        <f>IF(D84="", "Nurodykite taikomą PVM dydį", "")</f>
        <v>Nurodykite taikomą PVM dydį</v>
      </c>
    </row>
    <row r="85" spans="1:9" s="4" customFormat="1" x14ac:dyDescent="0.25">
      <c r="E85" s="73" t="s">
        <v>134</v>
      </c>
      <c r="F85" s="73">
        <f>IF(ISBLANK(F84), "", ROUND(SUM(F83:F84),2))</f>
        <v>0</v>
      </c>
    </row>
    <row r="86" spans="1:9" s="66" customFormat="1" x14ac:dyDescent="0.25">
      <c r="B86" s="4"/>
    </row>
    <row r="87" spans="1:9" s="66" customFormat="1" x14ac:dyDescent="0.25">
      <c r="B87" s="4"/>
    </row>
  </sheetData>
  <sheetProtection algorithmName="SHA-512" hashValue="irGXS6uTZop78wMR+918UPowRx/YP2Sun6Ncs9jtDfkFWvwcxSotP6tP9w5CQfixYej62pRsOoUFw71IyjgkjQ==" saltValue="yasrBJZUfaka63qPz+ZVw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135</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6"/>
      <c r="B4" s="6"/>
      <c r="C4" s="6"/>
      <c r="D4" s="6"/>
      <c r="E4" s="6"/>
      <c r="F4" s="6"/>
      <c r="G4" s="6"/>
      <c r="H4" s="6"/>
      <c r="I4" s="6"/>
      <c r="J4" s="6"/>
    </row>
    <row r="5" spans="1:11" ht="48" customHeight="1" x14ac:dyDescent="0.25">
      <c r="A5" s="50" t="s">
        <v>136</v>
      </c>
      <c r="B5" s="39"/>
      <c r="C5" s="37" t="s">
        <v>137</v>
      </c>
      <c r="D5" s="38"/>
      <c r="E5" s="39"/>
      <c r="F5" s="37" t="s">
        <v>138</v>
      </c>
      <c r="G5" s="38"/>
      <c r="H5" s="39"/>
      <c r="I5" s="37" t="s">
        <v>139</v>
      </c>
      <c r="J5" s="39"/>
      <c r="K5" s="8" t="s">
        <v>140</v>
      </c>
    </row>
    <row r="6" spans="1:11" ht="48.95" customHeight="1" x14ac:dyDescent="0.25">
      <c r="A6" s="44"/>
      <c r="B6" s="24"/>
      <c r="C6" s="40"/>
      <c r="D6" s="41"/>
      <c r="E6" s="24"/>
      <c r="F6" s="40"/>
      <c r="G6" s="41"/>
      <c r="H6" s="24"/>
      <c r="I6" s="40"/>
      <c r="J6" s="24"/>
      <c r="K6" s="15"/>
    </row>
    <row r="7" spans="1:11" ht="48.95" customHeight="1" x14ac:dyDescent="0.25">
      <c r="A7" s="44"/>
      <c r="B7" s="24"/>
      <c r="C7" s="40"/>
      <c r="D7" s="41"/>
      <c r="E7" s="24"/>
      <c r="F7" s="40"/>
      <c r="G7" s="41"/>
      <c r="H7" s="24"/>
      <c r="I7" s="40"/>
      <c r="J7" s="24"/>
      <c r="K7" s="15"/>
    </row>
    <row r="8" spans="1:11" ht="48.95" customHeight="1" x14ac:dyDescent="0.25">
      <c r="A8" s="44"/>
      <c r="B8" s="24"/>
      <c r="C8" s="40"/>
      <c r="D8" s="41"/>
      <c r="E8" s="24"/>
      <c r="F8" s="40"/>
      <c r="G8" s="41"/>
      <c r="H8" s="24"/>
      <c r="I8" s="40"/>
      <c r="J8" s="24"/>
      <c r="K8" s="15"/>
    </row>
    <row r="9" spans="1:11" ht="48.95" customHeight="1" x14ac:dyDescent="0.25">
      <c r="A9" s="44"/>
      <c r="B9" s="24"/>
      <c r="C9" s="40"/>
      <c r="D9" s="41"/>
      <c r="E9" s="24"/>
      <c r="F9" s="40"/>
      <c r="G9" s="41"/>
      <c r="H9" s="24"/>
      <c r="I9" s="40"/>
      <c r="J9" s="24"/>
      <c r="K9" s="15"/>
    </row>
    <row r="10" spans="1:11" ht="48.95" customHeight="1" x14ac:dyDescent="0.25">
      <c r="A10" s="44"/>
      <c r="B10" s="24"/>
      <c r="C10" s="40"/>
      <c r="D10" s="41"/>
      <c r="E10" s="24"/>
      <c r="F10" s="40"/>
      <c r="G10" s="41"/>
      <c r="H10" s="24"/>
      <c r="I10" s="40"/>
      <c r="J10" s="24"/>
      <c r="K10" s="15"/>
    </row>
    <row r="11" spans="1:11" ht="48.95" customHeight="1" x14ac:dyDescent="0.25">
      <c r="A11" s="44"/>
      <c r="B11" s="24"/>
      <c r="C11" s="40"/>
      <c r="D11" s="41"/>
      <c r="E11" s="24"/>
      <c r="F11" s="40"/>
      <c r="G11" s="41"/>
      <c r="H11" s="24"/>
      <c r="I11" s="40"/>
      <c r="J11" s="24"/>
      <c r="K11" s="15"/>
    </row>
    <row r="12" spans="1:11" ht="48.95" customHeight="1" x14ac:dyDescent="0.25">
      <c r="A12" s="44"/>
      <c r="B12" s="24"/>
      <c r="C12" s="40"/>
      <c r="D12" s="41"/>
      <c r="E12" s="24"/>
      <c r="F12" s="40"/>
      <c r="G12" s="41"/>
      <c r="H12" s="24"/>
      <c r="I12" s="40"/>
      <c r="J12" s="24"/>
      <c r="K12" s="15"/>
    </row>
    <row r="13" spans="1:11" ht="48.95" customHeight="1" x14ac:dyDescent="0.25">
      <c r="A13" s="44"/>
      <c r="B13" s="24"/>
      <c r="C13" s="40"/>
      <c r="D13" s="41"/>
      <c r="E13" s="24"/>
      <c r="F13" s="40"/>
      <c r="G13" s="41"/>
      <c r="H13" s="24"/>
      <c r="I13" s="40"/>
      <c r="J13" s="24"/>
      <c r="K13" s="15"/>
    </row>
    <row r="14" spans="1:11" ht="48.95" customHeight="1" x14ac:dyDescent="0.25">
      <c r="A14" s="44"/>
      <c r="B14" s="24"/>
      <c r="C14" s="40"/>
      <c r="D14" s="41"/>
      <c r="E14" s="24"/>
      <c r="F14" s="40"/>
      <c r="G14" s="41"/>
      <c r="H14" s="24"/>
      <c r="I14" s="40"/>
      <c r="J14" s="24"/>
      <c r="K14" s="15"/>
    </row>
    <row r="15" spans="1:11" ht="48" customHeight="1" thickBot="1" x14ac:dyDescent="0.3">
      <c r="A15" s="35"/>
      <c r="B15" s="36"/>
      <c r="C15" s="52"/>
      <c r="D15" s="57"/>
      <c r="E15" s="36"/>
      <c r="F15" s="52"/>
      <c r="G15" s="57"/>
      <c r="H15" s="36"/>
      <c r="I15" s="52"/>
      <c r="J15" s="36"/>
      <c r="K15" s="16"/>
    </row>
    <row r="16" spans="1:11" ht="18.95" customHeight="1" x14ac:dyDescent="0.25">
      <c r="A16" s="9"/>
      <c r="B16" s="9"/>
      <c r="C16" s="9"/>
      <c r="D16" s="9"/>
      <c r="E16" s="9"/>
      <c r="F16" s="9"/>
      <c r="G16" s="9"/>
      <c r="H16" s="9"/>
      <c r="I16" s="9"/>
      <c r="J16" s="9"/>
      <c r="K16" s="10"/>
    </row>
    <row r="17" spans="1:11" ht="48.95" customHeight="1" x14ac:dyDescent="0.25">
      <c r="A17" s="48" t="s">
        <v>141</v>
      </c>
      <c r="B17" s="25"/>
      <c r="C17" s="25"/>
      <c r="D17" s="25"/>
      <c r="E17" s="25"/>
      <c r="F17" s="25"/>
      <c r="G17" s="25"/>
      <c r="H17" s="25"/>
      <c r="I17" s="25"/>
      <c r="J17" s="25"/>
      <c r="K17" s="25"/>
    </row>
    <row r="18" spans="1:11" ht="15.95" customHeight="1" thickBot="1" x14ac:dyDescent="0.3">
      <c r="A18" s="9"/>
      <c r="B18" s="9"/>
      <c r="C18" s="9"/>
      <c r="D18" s="9"/>
      <c r="E18" s="9"/>
      <c r="F18" s="9"/>
      <c r="G18" s="9"/>
      <c r="H18" s="9"/>
      <c r="I18" s="9"/>
      <c r="J18" s="9"/>
      <c r="K18" s="10"/>
    </row>
    <row r="19" spans="1:11" ht="48.95" customHeight="1" x14ac:dyDescent="0.25">
      <c r="A19" s="50" t="s">
        <v>27</v>
      </c>
      <c r="B19" s="39"/>
      <c r="C19" s="37" t="s">
        <v>137</v>
      </c>
      <c r="D19" s="38"/>
      <c r="E19" s="39"/>
      <c r="F19" s="37" t="s">
        <v>142</v>
      </c>
      <c r="G19" s="38"/>
      <c r="H19" s="39"/>
      <c r="I19" s="58" t="s">
        <v>139</v>
      </c>
      <c r="J19" s="56"/>
      <c r="K19" s="10"/>
    </row>
    <row r="20" spans="1:11" ht="48.95" customHeight="1" x14ac:dyDescent="0.25">
      <c r="A20" s="44"/>
      <c r="B20" s="24"/>
      <c r="C20" s="40"/>
      <c r="D20" s="41"/>
      <c r="E20" s="24"/>
      <c r="F20" s="40"/>
      <c r="G20" s="41"/>
      <c r="H20" s="24"/>
      <c r="I20" s="42"/>
      <c r="J20" s="43"/>
      <c r="K20" s="10"/>
    </row>
    <row r="21" spans="1:11" ht="48.95" customHeight="1" x14ac:dyDescent="0.25">
      <c r="A21" s="44"/>
      <c r="B21" s="24"/>
      <c r="C21" s="40"/>
      <c r="D21" s="41"/>
      <c r="E21" s="24"/>
      <c r="F21" s="40"/>
      <c r="G21" s="41"/>
      <c r="H21" s="24"/>
      <c r="I21" s="42"/>
      <c r="J21" s="43"/>
      <c r="K21" s="10"/>
    </row>
    <row r="22" spans="1:11" ht="48.95" customHeight="1" x14ac:dyDescent="0.25">
      <c r="A22" s="44"/>
      <c r="B22" s="24"/>
      <c r="C22" s="40"/>
      <c r="D22" s="41"/>
      <c r="E22" s="24"/>
      <c r="F22" s="40"/>
      <c r="G22" s="41"/>
      <c r="H22" s="24"/>
      <c r="I22" s="42"/>
      <c r="J22" s="43"/>
      <c r="K22" s="10"/>
    </row>
    <row r="23" spans="1:11" ht="48.95" customHeight="1" x14ac:dyDescent="0.25">
      <c r="A23" s="44"/>
      <c r="B23" s="24"/>
      <c r="C23" s="40"/>
      <c r="D23" s="41"/>
      <c r="E23" s="24"/>
      <c r="F23" s="40"/>
      <c r="G23" s="41"/>
      <c r="H23" s="24"/>
      <c r="I23" s="42"/>
      <c r="J23" s="43"/>
      <c r="K23" s="10"/>
    </row>
    <row r="24" spans="1:11" ht="48.95" customHeight="1" x14ac:dyDescent="0.25">
      <c r="A24" s="44"/>
      <c r="B24" s="24"/>
      <c r="C24" s="40"/>
      <c r="D24" s="41"/>
      <c r="E24" s="24"/>
      <c r="F24" s="40"/>
      <c r="G24" s="41"/>
      <c r="H24" s="24"/>
      <c r="I24" s="42"/>
      <c r="J24" s="43"/>
      <c r="K24" s="10"/>
    </row>
    <row r="25" spans="1:11" ht="48.95" customHeight="1" x14ac:dyDescent="0.25">
      <c r="A25" s="44"/>
      <c r="B25" s="24"/>
      <c r="C25" s="40"/>
      <c r="D25" s="41"/>
      <c r="E25" s="24"/>
      <c r="F25" s="40"/>
      <c r="G25" s="41"/>
      <c r="H25" s="24"/>
      <c r="I25" s="42"/>
      <c r="J25" s="43"/>
      <c r="K25" s="10"/>
    </row>
    <row r="26" spans="1:11" ht="48.95" customHeight="1" x14ac:dyDescent="0.25">
      <c r="A26" s="44"/>
      <c r="B26" s="24"/>
      <c r="C26" s="40"/>
      <c r="D26" s="41"/>
      <c r="E26" s="24"/>
      <c r="F26" s="40"/>
      <c r="G26" s="41"/>
      <c r="H26" s="24"/>
      <c r="I26" s="42"/>
      <c r="J26" s="43"/>
      <c r="K26" s="10"/>
    </row>
    <row r="27" spans="1:11" ht="48.95" customHeight="1" x14ac:dyDescent="0.25">
      <c r="A27" s="44"/>
      <c r="B27" s="24"/>
      <c r="C27" s="40"/>
      <c r="D27" s="41"/>
      <c r="E27" s="24"/>
      <c r="F27" s="40"/>
      <c r="G27" s="41"/>
      <c r="H27" s="24"/>
      <c r="I27" s="42"/>
      <c r="J27" s="43"/>
      <c r="K27" s="10"/>
    </row>
    <row r="28" spans="1:11" ht="48.95" customHeight="1" x14ac:dyDescent="0.25">
      <c r="A28" s="44"/>
      <c r="B28" s="24"/>
      <c r="C28" s="40"/>
      <c r="D28" s="41"/>
      <c r="E28" s="24"/>
      <c r="F28" s="40"/>
      <c r="G28" s="41"/>
      <c r="H28" s="24"/>
      <c r="I28" s="42"/>
      <c r="J28" s="43"/>
      <c r="K28" s="10"/>
    </row>
    <row r="29" spans="1:11" ht="48.95" customHeight="1" x14ac:dyDescent="0.25">
      <c r="A29" s="44"/>
      <c r="B29" s="24"/>
      <c r="C29" s="40"/>
      <c r="D29" s="41"/>
      <c r="E29" s="24"/>
      <c r="F29" s="40"/>
      <c r="G29" s="41"/>
      <c r="H29" s="24"/>
      <c r="I29" s="42"/>
      <c r="J29" s="43"/>
      <c r="K29" s="10"/>
    </row>
    <row r="31" spans="1:11" ht="33" customHeight="1" x14ac:dyDescent="0.25">
      <c r="A31" s="53"/>
      <c r="B31" s="25"/>
      <c r="C31" s="25"/>
      <c r="D31" s="25"/>
      <c r="E31" s="25"/>
      <c r="F31" s="25"/>
      <c r="G31" s="25"/>
      <c r="H31" s="25"/>
      <c r="I31" s="25"/>
      <c r="J31" s="25"/>
    </row>
    <row r="33" spans="1:10" ht="15.95" customHeight="1" x14ac:dyDescent="0.25">
      <c r="A33" s="62" t="s">
        <v>143</v>
      </c>
      <c r="B33" s="25"/>
      <c r="C33" s="25"/>
      <c r="D33" s="25"/>
      <c r="E33" s="25"/>
      <c r="F33" s="25"/>
      <c r="G33" s="25"/>
      <c r="H33" s="25"/>
      <c r="I33" s="25"/>
      <c r="J33" s="25"/>
    </row>
    <row r="34" spans="1:10" ht="15.95" customHeight="1" thickBot="1" x14ac:dyDescent="0.3"/>
    <row r="35" spans="1:10" ht="15.95" customHeight="1" x14ac:dyDescent="0.25">
      <c r="A35" s="7" t="s">
        <v>26</v>
      </c>
      <c r="B35" s="54" t="s">
        <v>144</v>
      </c>
      <c r="C35" s="38"/>
      <c r="D35" s="38"/>
      <c r="E35" s="38"/>
      <c r="F35" s="38"/>
      <c r="G35" s="39"/>
      <c r="H35" s="55" t="s">
        <v>145</v>
      </c>
      <c r="I35" s="38"/>
      <c r="J35" s="56"/>
    </row>
    <row r="36" spans="1:10" ht="48" customHeight="1" x14ac:dyDescent="0.25">
      <c r="A36" s="17" t="s">
        <v>146</v>
      </c>
      <c r="B36" s="46" t="s">
        <v>147</v>
      </c>
      <c r="C36" s="41"/>
      <c r="D36" s="41"/>
      <c r="E36" s="41"/>
      <c r="F36" s="41"/>
      <c r="G36" s="24"/>
      <c r="H36" s="49"/>
      <c r="I36" s="41"/>
      <c r="J36" s="43"/>
    </row>
    <row r="37" spans="1:10" ht="48" customHeight="1" x14ac:dyDescent="0.25">
      <c r="A37" s="17" t="s">
        <v>148</v>
      </c>
      <c r="B37" s="46" t="s">
        <v>149</v>
      </c>
      <c r="C37" s="41"/>
      <c r="D37" s="41"/>
      <c r="E37" s="41"/>
      <c r="F37" s="41"/>
      <c r="G37" s="24"/>
      <c r="H37" s="49"/>
      <c r="I37" s="41"/>
      <c r="J37" s="43"/>
    </row>
    <row r="38" spans="1:10" ht="48" customHeight="1" x14ac:dyDescent="0.25">
      <c r="A38" s="17" t="s">
        <v>150</v>
      </c>
      <c r="B38" s="46" t="s">
        <v>151</v>
      </c>
      <c r="C38" s="41"/>
      <c r="D38" s="41"/>
      <c r="E38" s="41"/>
      <c r="F38" s="41"/>
      <c r="G38" s="24"/>
      <c r="H38" s="49"/>
      <c r="I38" s="41"/>
      <c r="J38" s="43"/>
    </row>
    <row r="39" spans="1:10" ht="48" customHeight="1" x14ac:dyDescent="0.25">
      <c r="A39" s="18"/>
      <c r="B39" s="47"/>
      <c r="C39" s="41"/>
      <c r="D39" s="41"/>
      <c r="E39" s="41"/>
      <c r="F39" s="41"/>
      <c r="G39" s="24"/>
      <c r="H39" s="49"/>
      <c r="I39" s="41"/>
      <c r="J39" s="43"/>
    </row>
    <row r="40" spans="1:10" ht="48" customHeight="1" x14ac:dyDescent="0.25">
      <c r="A40" s="18"/>
      <c r="B40" s="47"/>
      <c r="C40" s="41"/>
      <c r="D40" s="41"/>
      <c r="E40" s="41"/>
      <c r="F40" s="41"/>
      <c r="G40" s="24"/>
      <c r="H40" s="49"/>
      <c r="I40" s="41"/>
      <c r="J40" s="43"/>
    </row>
    <row r="41" spans="1:10" ht="48" customHeight="1" x14ac:dyDescent="0.25">
      <c r="A41" s="18"/>
      <c r="B41" s="47"/>
      <c r="C41" s="41"/>
      <c r="D41" s="41"/>
      <c r="E41" s="41"/>
      <c r="F41" s="41"/>
      <c r="G41" s="24"/>
      <c r="H41" s="49"/>
      <c r="I41" s="41"/>
      <c r="J41" s="43"/>
    </row>
    <row r="42" spans="1:10" ht="48" customHeight="1" x14ac:dyDescent="0.25">
      <c r="A42" s="18"/>
      <c r="B42" s="47"/>
      <c r="C42" s="41"/>
      <c r="D42" s="41"/>
      <c r="E42" s="41"/>
      <c r="F42" s="41"/>
      <c r="G42" s="24"/>
      <c r="H42" s="49"/>
      <c r="I42" s="41"/>
      <c r="J42" s="43"/>
    </row>
    <row r="43" spans="1:10" ht="48" customHeight="1" x14ac:dyDescent="0.25">
      <c r="A43" s="18"/>
      <c r="B43" s="47"/>
      <c r="C43" s="41"/>
      <c r="D43" s="41"/>
      <c r="E43" s="41"/>
      <c r="F43" s="41"/>
      <c r="G43" s="24"/>
      <c r="H43" s="49"/>
      <c r="I43" s="41"/>
      <c r="J43" s="43"/>
    </row>
    <row r="44" spans="1:10" ht="48" customHeight="1" x14ac:dyDescent="0.25">
      <c r="A44" s="18"/>
      <c r="B44" s="47"/>
      <c r="C44" s="41"/>
      <c r="D44" s="41"/>
      <c r="E44" s="41"/>
      <c r="F44" s="41"/>
      <c r="G44" s="24"/>
      <c r="H44" s="49"/>
      <c r="I44" s="41"/>
      <c r="J44" s="43"/>
    </row>
    <row r="45" spans="1:10" ht="48" customHeight="1" x14ac:dyDescent="0.25">
      <c r="A45" s="18"/>
      <c r="B45" s="47"/>
      <c r="C45" s="41"/>
      <c r="D45" s="41"/>
      <c r="E45" s="41"/>
      <c r="F45" s="41"/>
      <c r="G45" s="24"/>
      <c r="H45" s="49"/>
      <c r="I45" s="41"/>
      <c r="J45" s="43"/>
    </row>
    <row r="46" spans="1:10" ht="48.95" customHeight="1" thickBot="1" x14ac:dyDescent="0.3">
      <c r="A46" s="19"/>
      <c r="B46" s="64"/>
      <c r="C46" s="57"/>
      <c r="D46" s="57"/>
      <c r="E46" s="57"/>
      <c r="F46" s="57"/>
      <c r="G46" s="36"/>
      <c r="H46" s="59"/>
      <c r="I46" s="60"/>
      <c r="J46" s="61"/>
    </row>
    <row r="48" spans="1:10" ht="102" customHeight="1" x14ac:dyDescent="0.25">
      <c r="A48" s="53" t="s">
        <v>152</v>
      </c>
      <c r="B48" s="25"/>
      <c r="C48" s="25"/>
      <c r="D48" s="25"/>
      <c r="E48" s="25"/>
      <c r="F48" s="25"/>
      <c r="G48" s="25"/>
      <c r="H48" s="25"/>
      <c r="I48" s="25"/>
      <c r="J48" s="25"/>
    </row>
    <row r="51" spans="1:10" x14ac:dyDescent="0.25">
      <c r="A51" s="45" t="s">
        <v>153</v>
      </c>
      <c r="B51" s="25"/>
      <c r="C51" s="25"/>
      <c r="D51" s="25"/>
      <c r="E51" s="51"/>
      <c r="F51" s="25"/>
      <c r="G51" s="25"/>
      <c r="H51" s="25"/>
      <c r="I51" s="25"/>
      <c r="J51" s="25"/>
    </row>
    <row r="53" spans="1:10" x14ac:dyDescent="0.25">
      <c r="A53" s="45" t="s">
        <v>154</v>
      </c>
      <c r="B53" s="25"/>
      <c r="C53" s="25"/>
      <c r="D53" s="25"/>
      <c r="E53" s="51"/>
      <c r="F53" s="25"/>
      <c r="G53" s="25"/>
      <c r="H53" s="25"/>
      <c r="I53" s="25"/>
      <c r="J53" s="25"/>
    </row>
    <row r="100" spans="1:1" ht="15.75" x14ac:dyDescent="0.25">
      <c r="A100" t="s">
        <v>155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2025-11-26T08:26:04Z</cp:lastPrinted>
  <dcterms:created xsi:type="dcterms:W3CDTF">2023-04-04T12:16:45Z</dcterms:created>
  <dcterms:modified xsi:type="dcterms:W3CDTF">2025-11-26T08:27:21Z</dcterms:modified>
</cp:coreProperties>
</file>