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C darbuotojas\Documents\Pirkimai MC\2025 m\Tyrimų pirkimas\"/>
    </mc:Choice>
  </mc:AlternateContent>
  <bookViews>
    <workbookView xWindow="0" yWindow="0" windowWidth="19200" windowHeight="6930"/>
  </bookViews>
  <sheets>
    <sheet name="MRT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1" i="1"/>
  <c r="F27" i="1"/>
  <c r="F12" i="1"/>
  <c r="F11" i="1"/>
  <c r="F9" i="1"/>
  <c r="F10" i="1"/>
  <c r="F28" i="1" l="1"/>
  <c r="F29" i="1"/>
  <c r="F30" i="1"/>
  <c r="F17" i="1" l="1"/>
  <c r="F16" i="1"/>
  <c r="F23" i="1"/>
  <c r="F20" i="1"/>
  <c r="F19" i="1"/>
  <c r="F18" i="1"/>
  <c r="F15" i="1"/>
  <c r="F14" i="1"/>
  <c r="F13" i="1"/>
  <c r="F26" i="1" l="1"/>
  <c r="F25" i="1"/>
  <c r="F24" i="1"/>
  <c r="F31" i="1" l="1"/>
  <c r="F32" i="1" s="1"/>
  <c r="F33" i="1" s="1"/>
</calcChain>
</file>

<file path=xl/sharedStrings.xml><?xml version="1.0" encoding="utf-8"?>
<sst xmlns="http://schemas.openxmlformats.org/spreadsheetml/2006/main" count="85" uniqueCount="69">
  <si>
    <t>1 priedas</t>
  </si>
  <si>
    <t>Eil. Nr.</t>
  </si>
  <si>
    <t>Paslaugos pavadinimas ir techniniai reikalavimai</t>
  </si>
  <si>
    <t>Mato vienetas</t>
  </si>
  <si>
    <t>Vieneto įkainis, EUR 
 be PVM</t>
  </si>
  <si>
    <t>1.</t>
  </si>
  <si>
    <t>1.1.</t>
  </si>
  <si>
    <t>2.</t>
  </si>
  <si>
    <t>10 ml</t>
  </si>
  <si>
    <t>15 ml</t>
  </si>
  <si>
    <t>20 ml</t>
  </si>
  <si>
    <t>Bendra pasiūlymo kaina, EUR be PVM:</t>
  </si>
  <si>
    <t>PVM tarifas (%)</t>
  </si>
  <si>
    <t>PVM suma, EUR:</t>
  </si>
  <si>
    <t>Bendra pasiūlymo kaina, EUR su PVM*</t>
  </si>
  <si>
    <t>1 segmento tyrimas</t>
  </si>
  <si>
    <t>30 ml</t>
  </si>
  <si>
    <t>7,5 ml</t>
  </si>
  <si>
    <t>3.</t>
  </si>
  <si>
    <t>* Tais atvejais, kai pagal galiojančius teisės aktus dalyviui nereikia mokėti PVM, jis nurodo bendrą pasiūlymo kainą be PVM ir priežastis, dėl kurių PVM nemoka.</t>
  </si>
  <si>
    <r>
      <t xml:space="preserve">Magnetinio rezonanso tomografija (MRT) (virš 1,0 T aparatu), be kontrasto. </t>
    </r>
    <r>
      <rPr>
        <sz val="11"/>
        <color theme="1"/>
        <rFont val="Times New Roman"/>
        <family val="1"/>
        <charset val="186"/>
      </rPr>
      <t>Galvos, stuburo (krūtininės, kaklinės, juosmeninės dalių), kelio, peties, čiurnos sąn., blauzdos, pėdos, šlaunies, mažojo, didžiojo dubens, inkstų, kasos, kepenų, antinksčių.</t>
    </r>
  </si>
  <si>
    <r>
      <t xml:space="preserve">Alternatyvi kontrastinė medžiaga MRT vienam tyrimui
</t>
    </r>
    <r>
      <rPr>
        <sz val="11"/>
        <color theme="1"/>
        <rFont val="Times New Roman"/>
        <family val="1"/>
        <charset val="186"/>
      </rPr>
      <t xml:space="preserve">Naudojamos kontrastinės medžiagos kiekis, reikalingas tyrimui, nustatomas tyrimo atlikimo metu (priklausomai nuo tiriamosios srities, patologijos bei paciento svorio, pvz., dažnu atveju, atliekant vidaus organų, krūtų MRT tyrimą, leidžiama 15-20 ml kontrastinės medžiagos, atliekant galvos smegenų MRT tyrimą, gali būti leidžiama 10 ml kontrastinės medžiagos net ir tuo atveju, kai paciento svoris – 80 kg). Paprastai norma laikoma 5 kg kūno -1 ml kontrastinės medžiagos. </t>
    </r>
  </si>
  <si>
    <r>
      <t xml:space="preserve">Kontrastinė medžiaga MRT vienam tyrimui 
</t>
    </r>
    <r>
      <rPr>
        <sz val="11"/>
        <color theme="1"/>
        <rFont val="Times New Roman"/>
        <family val="1"/>
        <charset val="186"/>
      </rPr>
      <t>Naudojamos kontrastinės medžiagos kiekis, reikalingas tyrimui, nustatomas tyrimo atlikimo metu (priklausomai nuo tiriamosios srities, patologijos bei paciento svorio, pvz., dažnu atveju, atliekant vidaus organų, krūtų MRT tyrimą, leidžiama 15-20 ml kontrastinės medžiagos, atliekant galvos smegenų MRT tyrimą, gali būti leidžiama 10 ml kontrastinės medžiagos net ir tuo atveju, kai paciento svoris – 80 kg). Paprastai norma laikoma 5 kg kūno -1 ml kontrastinės medžiagos. .</t>
    </r>
  </si>
  <si>
    <t>Magnetinio rezonanso tomografijos tyrimų atlikimo ir aprašymo paslaugos (1 POD)</t>
  </si>
  <si>
    <t>1.1.1.</t>
  </si>
  <si>
    <t>Galvos magnetinio rezonanso tomografija (MRT)</t>
  </si>
  <si>
    <t>1.1.2.</t>
  </si>
  <si>
    <t xml:space="preserve">Stuburo kaklinės dalies magnetinio rezonanso tomografija </t>
  </si>
  <si>
    <t>1.1.3.</t>
  </si>
  <si>
    <t xml:space="preserve">Stuburo juosmeniinės dalies apimant kryžkaulį ir uodegikaulį magnetinio rezonanso tomografija </t>
  </si>
  <si>
    <t xml:space="preserve">Stuburo juosmeniinės dalies magnetinio rezonanso tomografija </t>
  </si>
  <si>
    <t>1.1.4.</t>
  </si>
  <si>
    <t>1.1.5.</t>
  </si>
  <si>
    <t>Stuburo krūtininės dalies magnetinio rezonanso tomografija</t>
  </si>
  <si>
    <t>1.1.6.</t>
  </si>
  <si>
    <t>Vieno sąnario magnetinio rezonanso tomografija</t>
  </si>
  <si>
    <t>1.1.7.</t>
  </si>
  <si>
    <t>Galvos smegenų ir stuburo kaklinės dalies magnetinio rezonanso tomografija</t>
  </si>
  <si>
    <t>1.1.9.</t>
  </si>
  <si>
    <t xml:space="preserve">Stuburo kaklinės ir juosmeninės dalies magnetinio rezonanso tomografija </t>
  </si>
  <si>
    <t xml:space="preserve">Stuburo kaklinės ir krūtininės dalies magnetinio rezonanso tomografija </t>
  </si>
  <si>
    <t xml:space="preserve">Stuburo  krūtininės ir juosmeninės dalies magnetinio rezonanso tomografija </t>
  </si>
  <si>
    <t>1.1.11.</t>
  </si>
  <si>
    <t xml:space="preserve">Stuburo  kaklinės, krūtininės ir juosmeninės dalies magnetinio rezonanso tomografija </t>
  </si>
  <si>
    <t>1.1.12.</t>
  </si>
  <si>
    <t>Galvos smegenų ir stuburo juosmeninės dalies magnetinio rezonanso tomografija</t>
  </si>
  <si>
    <t xml:space="preserve"> MRT tyrimas be kontrastinės medžiagos</t>
  </si>
  <si>
    <t>*Nurodyta preliminari paslaugų apimtis, skirta pasiūlymų vertinimui. Perkančioji organizacija numato, kad Paslaugos tokia apimtimi gali būti įsigytos per sutarties galiojimo laikotarpį, tačiau neįsipareigoja, kad būtent tokia apimtis bus įsigyta. Tiksli Paslaugų apimtis bus nustatoma pagal poreikį.</t>
  </si>
  <si>
    <t>**Į kainą turi būti įskaičiuota PVM, kiti mokesčiai bei visos kitos išlaidos. Tiekėjas turi nurodyti kainą EUR be PVM ir EUR su PVM, jei jis yra PVM mokėtojas arba tik EUR be PVM, jei teikėjas yra ne PVM mokėtojas. Kaina nurodoma ne daugiau kaip 2 skaitmenų po kablelio tikslumu.</t>
  </si>
  <si>
    <t>Preliminarus kiekis 24 mėn. laikotarpiui*</t>
  </si>
  <si>
    <t>Suma EUR, be PVM**</t>
  </si>
  <si>
    <t>Dviejų anatominių sričių magnetinio rezonanso tomografija</t>
  </si>
  <si>
    <t>1.1.8.</t>
  </si>
  <si>
    <t xml:space="preserve">1.1.10. </t>
  </si>
  <si>
    <t>100 ml</t>
  </si>
  <si>
    <t>Dubens organų magnetinio rezonanso tomografija</t>
  </si>
  <si>
    <t>1.1.14.</t>
  </si>
  <si>
    <t>1.1.16</t>
  </si>
  <si>
    <t>1.1.15.</t>
  </si>
  <si>
    <t>Pilvo organų magnetinio rezonanso tomografija</t>
  </si>
  <si>
    <t>Pirkimo objekto dalis</t>
  </si>
  <si>
    <t>Kiekybės kriterijai</t>
  </si>
  <si>
    <r>
      <t xml:space="preserve">Tiekėjo siūlomų kriterijų rodiklių reikšmės </t>
    </r>
    <r>
      <rPr>
        <b/>
        <sz val="12"/>
        <color rgb="FFFF0000"/>
        <rFont val="Times New Roman"/>
        <family val="1"/>
        <charset val="186"/>
      </rPr>
      <t>(palikti siūlomą)</t>
    </r>
  </si>
  <si>
    <t>iki 24 val.</t>
  </si>
  <si>
    <t>iki 18 val.</t>
  </si>
  <si>
    <t>iki 12 val.</t>
  </si>
  <si>
    <t>iki 8 val.</t>
  </si>
  <si>
    <t xml:space="preserve">Pastaba. Dalyviui nenurodžius prašomos rodiklio reikšmės, už kriterijų, kuriame nenurodytas siūlomas rodiklis, bus skiriama 0 ekonominio naudingumo balų. </t>
  </si>
  <si>
    <t>Magnetinio rezonanso tomografijos tyrimų atlikimo  ir aprašymo paslaugų suteikimo terminas (valandomis)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</si>
</sst>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Aptos Narrow"/>
      <family val="2"/>
      <charset val="186"/>
      <scheme val="minor"/>
    </font>
    <font>
      <b/>
      <sz val="12"/>
      <color rgb="FF000000"/>
      <name val="Times New Roman"/>
      <family val="1"/>
      <charset val="186"/>
    </font>
    <font>
      <sz val="11"/>
      <color theme="1"/>
      <name val="Times New Roman"/>
      <family val="1"/>
      <charset val="186"/>
    </font>
    <font>
      <sz val="12"/>
      <color theme="1"/>
      <name val="Times New Roman"/>
      <family val="1"/>
      <charset val="186"/>
    </font>
    <font>
      <b/>
      <sz val="11"/>
      <name val="Times New Roman"/>
      <family val="1"/>
      <charset val="186"/>
    </font>
    <font>
      <b/>
      <sz val="11"/>
      <color theme="1"/>
      <name val="Times New Roman"/>
      <family val="1"/>
      <charset val="186"/>
    </font>
    <font>
      <i/>
      <sz val="11"/>
      <color theme="1"/>
      <name val="Times New Roman"/>
      <family val="1"/>
      <charset val="186"/>
    </font>
    <font>
      <sz val="11"/>
      <color rgb="FFFF0000"/>
      <name val="Times New Roman"/>
      <family val="1"/>
      <charset val="186"/>
    </font>
    <font>
      <b/>
      <u/>
      <sz val="12"/>
      <name val="Times New Roman"/>
      <family val="1"/>
      <charset val="186"/>
    </font>
    <font>
      <sz val="11"/>
      <color rgb="FF000000"/>
      <name val="Times New Roman"/>
      <family val="1"/>
      <charset val="186"/>
    </font>
    <font>
      <b/>
      <sz val="12"/>
      <color theme="1"/>
      <name val="Times New Roman"/>
      <family val="1"/>
      <charset val="186"/>
    </font>
    <font>
      <b/>
      <sz val="12"/>
      <color rgb="FFFF0000"/>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71">
    <xf numFmtId="0" fontId="0" fillId="0" borderId="0" xfId="0"/>
    <xf numFmtId="0" fontId="2" fillId="0" borderId="0" xfId="0" applyFont="1"/>
    <xf numFmtId="0" fontId="3" fillId="0" borderId="0" xfId="0" applyFont="1"/>
    <xf numFmtId="0" fontId="2" fillId="0" borderId="0" xfId="0" applyFont="1" applyAlignment="1">
      <alignment horizontal="left" vertical="top" wrapText="1"/>
    </xf>
    <xf numFmtId="2" fontId="7" fillId="2" borderId="6" xfId="0" applyNumberFormat="1" applyFont="1" applyFill="1" applyBorder="1" applyAlignment="1" applyProtection="1">
      <alignment horizontal="center" vertical="center"/>
      <protection locked="0"/>
    </xf>
    <xf numFmtId="2" fontId="7" fillId="2" borderId="19" xfId="0" applyNumberFormat="1" applyFont="1" applyFill="1" applyBorder="1" applyAlignment="1" applyProtection="1">
      <alignment horizontal="center" vertical="center"/>
      <protection locked="0"/>
    </xf>
    <xf numFmtId="2" fontId="7" fillId="2" borderId="5" xfId="0" applyNumberFormat="1" applyFont="1" applyFill="1" applyBorder="1" applyAlignment="1" applyProtection="1">
      <alignment horizontal="center" vertical="center"/>
      <protection locked="0"/>
    </xf>
    <xf numFmtId="0" fontId="9" fillId="0" borderId="0" xfId="0" applyFont="1" applyAlignment="1">
      <alignment horizontal="left" vertical="center"/>
    </xf>
    <xf numFmtId="0" fontId="0" fillId="0" borderId="0" xfId="0" applyFont="1"/>
    <xf numFmtId="0" fontId="2" fillId="0" borderId="0" xfId="0" applyFont="1" applyAlignment="1">
      <alignment horizontal="left" vertical="top" indent="2"/>
    </xf>
    <xf numFmtId="0" fontId="2" fillId="0" borderId="0" xfId="0" applyFont="1" applyAlignment="1">
      <alignment horizontal="justify" vertical="center"/>
    </xf>
    <xf numFmtId="0" fontId="2" fillId="0" borderId="0" xfId="0" applyFont="1" applyAlignment="1">
      <alignment horizontal="left" vertical="center"/>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5" fillId="0" borderId="17" xfId="0" applyFont="1" applyBorder="1" applyAlignment="1" applyProtection="1">
      <alignment vertical="center" wrapText="1"/>
    </xf>
    <xf numFmtId="0" fontId="2" fillId="0" borderId="22" xfId="0" applyFont="1" applyBorder="1" applyAlignment="1" applyProtection="1">
      <alignment horizontal="center" vertical="center"/>
    </xf>
    <xf numFmtId="0" fontId="3" fillId="0" borderId="23" xfId="0" applyFont="1" applyBorder="1" applyAlignment="1" applyProtection="1">
      <alignment vertical="center" wrapText="1"/>
    </xf>
    <xf numFmtId="0" fontId="2" fillId="0" borderId="6" xfId="0" applyFont="1" applyBorder="1" applyAlignment="1" applyProtection="1">
      <alignment horizontal="center" vertical="center" wrapText="1"/>
    </xf>
    <xf numFmtId="0" fontId="5" fillId="0" borderId="23" xfId="0" applyFont="1" applyBorder="1" applyAlignment="1" applyProtection="1">
      <alignment horizontal="center" vertical="center"/>
    </xf>
    <xf numFmtId="2" fontId="7" fillId="0" borderId="23" xfId="0" applyNumberFormat="1" applyFont="1" applyFill="1" applyBorder="1" applyAlignment="1" applyProtection="1">
      <alignment horizontal="center" vertical="center"/>
    </xf>
    <xf numFmtId="4" fontId="2" fillId="0" borderId="24" xfId="0" applyNumberFormat="1" applyFont="1" applyBorder="1" applyAlignment="1" applyProtection="1">
      <alignment horizontal="center" vertical="center"/>
    </xf>
    <xf numFmtId="0" fontId="2" fillId="0" borderId="6" xfId="0" applyFont="1" applyBorder="1" applyAlignment="1" applyProtection="1">
      <alignment horizontal="center" vertical="center"/>
    </xf>
    <xf numFmtId="0" fontId="3" fillId="0" borderId="6" xfId="0" applyFont="1" applyBorder="1" applyAlignment="1" applyProtection="1">
      <alignment vertical="center" wrapText="1"/>
    </xf>
    <xf numFmtId="0" fontId="2" fillId="0" borderId="5" xfId="0" applyFont="1" applyBorder="1" applyAlignment="1" applyProtection="1">
      <alignment horizontal="center" vertical="center" wrapText="1"/>
    </xf>
    <xf numFmtId="0" fontId="2" fillId="0" borderId="5" xfId="0" applyFont="1" applyBorder="1" applyAlignment="1" applyProtection="1">
      <alignment horizontal="center" vertical="center"/>
    </xf>
    <xf numFmtId="4" fontId="2" fillId="0" borderId="25" xfId="0" applyNumberFormat="1" applyFont="1" applyBorder="1" applyAlignment="1" applyProtection="1">
      <alignment horizontal="center" vertical="center"/>
    </xf>
    <xf numFmtId="4" fontId="2" fillId="0" borderId="7" xfId="0" applyNumberFormat="1" applyFont="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0" fontId="2" fillId="0" borderId="19" xfId="0" applyFont="1" applyBorder="1" applyAlignment="1" applyProtection="1">
      <alignment horizontal="center" vertical="center" wrapText="1"/>
    </xf>
    <xf numFmtId="0" fontId="2" fillId="0" borderId="19" xfId="0" applyFont="1" applyBorder="1" applyAlignment="1" applyProtection="1">
      <alignment horizontal="center" vertical="center"/>
    </xf>
    <xf numFmtId="4" fontId="2" fillId="0" borderId="20" xfId="0" applyNumberFormat="1" applyFont="1" applyBorder="1" applyAlignment="1" applyProtection="1">
      <alignment horizontal="center" vertical="center"/>
    </xf>
    <xf numFmtId="4" fontId="2" fillId="0" borderId="8" xfId="0" applyNumberFormat="1" applyFont="1" applyBorder="1" applyAlignment="1" applyProtection="1">
      <alignment horizontal="center" vertical="center"/>
    </xf>
    <xf numFmtId="0" fontId="2" fillId="0" borderId="0" xfId="0" applyFont="1" applyProtection="1"/>
    <xf numFmtId="0" fontId="6" fillId="0" borderId="0" xfId="0" applyFont="1" applyAlignment="1" applyProtection="1">
      <alignment vertical="center" wrapText="1"/>
    </xf>
    <xf numFmtId="0" fontId="2" fillId="0" borderId="0" xfId="0" applyFont="1" applyAlignment="1" applyProtection="1">
      <alignment horizontal="center" vertical="center" wrapText="1"/>
    </xf>
    <xf numFmtId="1" fontId="7" fillId="2" borderId="6" xfId="0" applyNumberFormat="1" applyFont="1" applyFill="1" applyBorder="1" applyAlignment="1" applyProtection="1">
      <alignment horizontal="center" vertical="center"/>
    </xf>
    <xf numFmtId="4" fontId="2" fillId="0" borderId="9" xfId="0" applyNumberFormat="1" applyFont="1" applyBorder="1" applyAlignment="1" applyProtection="1">
      <alignment horizontal="center" vertical="center"/>
    </xf>
    <xf numFmtId="0" fontId="2" fillId="0" borderId="0" xfId="0" applyFont="1" applyAlignment="1" applyProtection="1">
      <alignment horizontal="left" vertical="center" wrapText="1"/>
    </xf>
    <xf numFmtId="4" fontId="2" fillId="2" borderId="10" xfId="0" applyNumberFormat="1" applyFont="1" applyFill="1" applyBorder="1" applyAlignment="1" applyProtection="1">
      <alignment horizontal="center" vertical="center"/>
    </xf>
    <xf numFmtId="0" fontId="3" fillId="0" borderId="0" xfId="0" applyFont="1" applyAlignment="1">
      <alignment horizontal="justify" vertical="center"/>
    </xf>
    <xf numFmtId="0" fontId="10" fillId="0" borderId="26" xfId="0" applyFont="1" applyBorder="1" applyAlignment="1">
      <alignment horizontal="center" vertical="center" wrapText="1"/>
    </xf>
    <xf numFmtId="0" fontId="12" fillId="0" borderId="30" xfId="0" applyFont="1" applyBorder="1" applyAlignment="1">
      <alignment horizontal="justify" vertical="center" wrapText="1"/>
    </xf>
    <xf numFmtId="0" fontId="12" fillId="0" borderId="29" xfId="0" applyFont="1" applyBorder="1" applyAlignment="1">
      <alignment horizontal="justify" vertical="center" wrapText="1"/>
    </xf>
    <xf numFmtId="0" fontId="3" fillId="0" borderId="14" xfId="0" applyFont="1" applyBorder="1" applyAlignment="1">
      <alignment vertical="center"/>
    </xf>
    <xf numFmtId="0" fontId="10" fillId="0" borderId="3" xfId="0" applyFont="1" applyBorder="1" applyAlignment="1">
      <alignment horizontal="center" vertical="center" wrapText="1"/>
    </xf>
    <xf numFmtId="0" fontId="3" fillId="0" borderId="31"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1" fillId="0" borderId="0" xfId="0" applyFont="1" applyAlignment="1">
      <alignment horizontal="center"/>
    </xf>
    <xf numFmtId="0" fontId="8" fillId="0" borderId="0" xfId="0" applyFont="1" applyAlignment="1">
      <alignment horizontal="center"/>
    </xf>
    <xf numFmtId="0" fontId="2" fillId="0" borderId="0" xfId="0" applyFont="1" applyAlignment="1" applyProtection="1">
      <alignment horizontal="right" vertical="center" wrapText="1"/>
    </xf>
    <xf numFmtId="0" fontId="5" fillId="0" borderId="11"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12"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6"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21"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1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Žilko" id="{DE2AA228-334B-4A32-BF78-72D083C33517}" userId="S::Jurgita.Zilko@vrm.lt::275b1232-70e9-4a40-ad0a-9c5bbc410acc"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8" dT="2025-02-28T06:44:35.11" personId="{DE2AA228-334B-4A32-BF78-72D083C33517}" id="{BBE461D8-6654-4F0B-9BE7-E9C32E7E07B4}">
    <text>Reikia išskaidyti bendrą MRT kiekį</text>
  </threadedComment>
  <threadedComment ref="C24" dT="2025-02-28T06:43:40.77" personId="{DE2AA228-334B-4A32-BF78-72D083C33517}" id="{0FA05F0B-2175-48A9-85B0-8320DAD16D0B}">
    <text>Ar šia poziciją ištrinti, Jūsų atsiųstame sutarties priede nėra 30 ml (yra tik kontrast. Medž. Suleidimas į veną.</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abSelected="1" topLeftCell="A34" zoomScale="85" zoomScaleNormal="85" workbookViewId="0">
      <selection activeCell="E41" sqref="E41"/>
    </sheetView>
  </sheetViews>
  <sheetFormatPr defaultRowHeight="14"/>
  <cols>
    <col min="2" max="2" width="67.4140625" customWidth="1"/>
    <col min="3" max="3" width="12.58203125" customWidth="1"/>
    <col min="4" max="4" width="15.9140625" customWidth="1"/>
    <col min="5" max="5" width="16" customWidth="1"/>
    <col min="6" max="6" width="15.6640625" customWidth="1"/>
    <col min="19" max="19" width="13.1640625" customWidth="1"/>
  </cols>
  <sheetData>
    <row r="1" spans="1:9" ht="15.5">
      <c r="F1" s="2" t="s">
        <v>0</v>
      </c>
      <c r="I1" s="2"/>
    </row>
    <row r="3" spans="1:9" ht="15">
      <c r="A3" s="56"/>
      <c r="B3" s="56"/>
      <c r="C3" s="56"/>
      <c r="D3" s="56"/>
      <c r="E3" s="56"/>
      <c r="F3" s="56"/>
      <c r="G3" s="56"/>
      <c r="H3" s="56"/>
      <c r="I3" s="56"/>
    </row>
    <row r="4" spans="1:9" ht="15">
      <c r="A4" s="57" t="s">
        <v>23</v>
      </c>
      <c r="B4" s="57"/>
      <c r="C4" s="57"/>
      <c r="D4" s="57"/>
      <c r="E4" s="57"/>
      <c r="F4" s="57"/>
      <c r="G4" s="57"/>
      <c r="H4" s="57"/>
      <c r="I4" s="57"/>
    </row>
    <row r="5" spans="1:9" ht="14.5" thickBot="1"/>
    <row r="6" spans="1:9" ht="64.25" customHeight="1" thickBot="1">
      <c r="A6" s="12" t="s">
        <v>1</v>
      </c>
      <c r="B6" s="13" t="s">
        <v>2</v>
      </c>
      <c r="C6" s="13" t="s">
        <v>3</v>
      </c>
      <c r="D6" s="13" t="s">
        <v>49</v>
      </c>
      <c r="E6" s="14" t="s">
        <v>4</v>
      </c>
      <c r="F6" s="15" t="s">
        <v>50</v>
      </c>
    </row>
    <row r="7" spans="1:9" ht="81.75" customHeight="1">
      <c r="A7" s="16" t="s">
        <v>5</v>
      </c>
      <c r="B7" s="17" t="s">
        <v>20</v>
      </c>
      <c r="C7" s="68"/>
      <c r="D7" s="69"/>
      <c r="E7" s="69"/>
      <c r="F7" s="70"/>
    </row>
    <row r="8" spans="1:9" ht="32.25" customHeight="1">
      <c r="A8" s="18" t="s">
        <v>6</v>
      </c>
      <c r="B8" s="19" t="s">
        <v>46</v>
      </c>
      <c r="C8" s="20" t="s">
        <v>15</v>
      </c>
      <c r="D8" s="21">
        <v>650</v>
      </c>
      <c r="E8" s="22"/>
      <c r="F8" s="23"/>
    </row>
    <row r="9" spans="1:9" ht="32.25" customHeight="1">
      <c r="A9" s="24" t="s">
        <v>24</v>
      </c>
      <c r="B9" s="25" t="s">
        <v>25</v>
      </c>
      <c r="C9" s="20" t="s">
        <v>15</v>
      </c>
      <c r="D9" s="24">
        <v>100</v>
      </c>
      <c r="E9" s="4"/>
      <c r="F9" s="23">
        <f>E9*D9</f>
        <v>0</v>
      </c>
    </row>
    <row r="10" spans="1:9" ht="32.25" customHeight="1">
      <c r="A10" s="24" t="s">
        <v>26</v>
      </c>
      <c r="B10" s="25" t="s">
        <v>37</v>
      </c>
      <c r="C10" s="20" t="s">
        <v>15</v>
      </c>
      <c r="D10" s="24">
        <v>30</v>
      </c>
      <c r="E10" s="4"/>
      <c r="F10" s="23">
        <f>E10*D10</f>
        <v>0</v>
      </c>
    </row>
    <row r="11" spans="1:9" ht="32.25" customHeight="1">
      <c r="A11" s="24" t="s">
        <v>28</v>
      </c>
      <c r="B11" s="25" t="s">
        <v>45</v>
      </c>
      <c r="C11" s="20" t="s">
        <v>15</v>
      </c>
      <c r="D11" s="24">
        <v>10</v>
      </c>
      <c r="E11" s="4"/>
      <c r="F11" s="23">
        <f>E11*D11</f>
        <v>0</v>
      </c>
    </row>
    <row r="12" spans="1:9" ht="32.25" customHeight="1">
      <c r="A12" s="24" t="s">
        <v>31</v>
      </c>
      <c r="B12" s="25" t="s">
        <v>27</v>
      </c>
      <c r="C12" s="20" t="s">
        <v>15</v>
      </c>
      <c r="D12" s="24">
        <v>120</v>
      </c>
      <c r="E12" s="4"/>
      <c r="F12" s="23">
        <f>E12*D12</f>
        <v>0</v>
      </c>
    </row>
    <row r="13" spans="1:9" ht="32.25" customHeight="1">
      <c r="A13" s="24" t="s">
        <v>32</v>
      </c>
      <c r="B13" s="25" t="s">
        <v>30</v>
      </c>
      <c r="C13" s="20" t="s">
        <v>15</v>
      </c>
      <c r="D13" s="24">
        <v>260</v>
      </c>
      <c r="E13" s="4"/>
      <c r="F13" s="23">
        <f t="shared" ref="F13:F23" si="0">E13*D13</f>
        <v>0</v>
      </c>
      <c r="I13" s="7"/>
    </row>
    <row r="14" spans="1:9" ht="32.25" customHeight="1">
      <c r="A14" s="24" t="s">
        <v>34</v>
      </c>
      <c r="B14" s="25" t="s">
        <v>29</v>
      </c>
      <c r="C14" s="20" t="s">
        <v>15</v>
      </c>
      <c r="D14" s="24">
        <v>10</v>
      </c>
      <c r="E14" s="4"/>
      <c r="F14" s="23">
        <f t="shared" si="0"/>
        <v>0</v>
      </c>
      <c r="I14" s="1"/>
    </row>
    <row r="15" spans="1:9" ht="32.25" customHeight="1">
      <c r="A15" s="24" t="s">
        <v>36</v>
      </c>
      <c r="B15" s="25" t="s">
        <v>33</v>
      </c>
      <c r="C15" s="20" t="s">
        <v>15</v>
      </c>
      <c r="D15" s="24">
        <v>10</v>
      </c>
      <c r="E15" s="4"/>
      <c r="F15" s="23">
        <f t="shared" si="0"/>
        <v>0</v>
      </c>
      <c r="I15" s="11"/>
    </row>
    <row r="16" spans="1:9" ht="32.25" customHeight="1">
      <c r="A16" s="24" t="s">
        <v>52</v>
      </c>
      <c r="B16" s="25" t="s">
        <v>35</v>
      </c>
      <c r="C16" s="20" t="s">
        <v>15</v>
      </c>
      <c r="D16" s="24">
        <v>20</v>
      </c>
      <c r="E16" s="4"/>
      <c r="F16" s="23">
        <f t="shared" si="0"/>
        <v>0</v>
      </c>
    </row>
    <row r="17" spans="1:6" ht="32.25" customHeight="1">
      <c r="A17" s="24" t="s">
        <v>38</v>
      </c>
      <c r="B17" s="25" t="s">
        <v>51</v>
      </c>
      <c r="C17" s="20" t="s">
        <v>15</v>
      </c>
      <c r="D17" s="24">
        <v>10</v>
      </c>
      <c r="E17" s="4"/>
      <c r="F17" s="23">
        <f t="shared" si="0"/>
        <v>0</v>
      </c>
    </row>
    <row r="18" spans="1:6" ht="32.25" customHeight="1">
      <c r="A18" s="24" t="s">
        <v>53</v>
      </c>
      <c r="B18" s="25" t="s">
        <v>39</v>
      </c>
      <c r="C18" s="20" t="s">
        <v>15</v>
      </c>
      <c r="D18" s="24">
        <v>20</v>
      </c>
      <c r="E18" s="4"/>
      <c r="F18" s="23">
        <f t="shared" si="0"/>
        <v>0</v>
      </c>
    </row>
    <row r="19" spans="1:6" ht="32.25" customHeight="1">
      <c r="A19" s="24" t="s">
        <v>42</v>
      </c>
      <c r="B19" s="25" t="s">
        <v>40</v>
      </c>
      <c r="C19" s="20" t="s">
        <v>15</v>
      </c>
      <c r="D19" s="24">
        <v>10</v>
      </c>
      <c r="E19" s="4"/>
      <c r="F19" s="23">
        <f t="shared" si="0"/>
        <v>0</v>
      </c>
    </row>
    <row r="20" spans="1:6" ht="32.25" customHeight="1">
      <c r="A20" s="24" t="s">
        <v>44</v>
      </c>
      <c r="B20" s="25" t="s">
        <v>41</v>
      </c>
      <c r="C20" s="20" t="s">
        <v>15</v>
      </c>
      <c r="D20" s="24">
        <v>10</v>
      </c>
      <c r="E20" s="4"/>
      <c r="F20" s="23">
        <f t="shared" si="0"/>
        <v>0</v>
      </c>
    </row>
    <row r="21" spans="1:6" ht="32.25" customHeight="1">
      <c r="A21" s="24" t="s">
        <v>56</v>
      </c>
      <c r="B21" s="25" t="s">
        <v>43</v>
      </c>
      <c r="C21" s="20" t="s">
        <v>15</v>
      </c>
      <c r="D21" s="24">
        <v>20</v>
      </c>
      <c r="E21" s="4"/>
      <c r="F21" s="23">
        <f t="shared" ref="F21" si="1">E21*D21</f>
        <v>0</v>
      </c>
    </row>
    <row r="22" spans="1:6" ht="32.25" customHeight="1">
      <c r="A22" s="24" t="s">
        <v>58</v>
      </c>
      <c r="B22" s="25" t="s">
        <v>59</v>
      </c>
      <c r="C22" s="20" t="s">
        <v>15</v>
      </c>
      <c r="D22" s="24">
        <v>10</v>
      </c>
      <c r="E22" s="4"/>
      <c r="F22" s="23">
        <f t="shared" ref="F22" si="2">E22*D22</f>
        <v>0</v>
      </c>
    </row>
    <row r="23" spans="1:6" ht="32.25" customHeight="1">
      <c r="A23" s="24" t="s">
        <v>57</v>
      </c>
      <c r="B23" s="25" t="s">
        <v>55</v>
      </c>
      <c r="C23" s="20" t="s">
        <v>15</v>
      </c>
      <c r="D23" s="24">
        <v>10</v>
      </c>
      <c r="E23" s="4"/>
      <c r="F23" s="23">
        <f t="shared" si="0"/>
        <v>0</v>
      </c>
    </row>
    <row r="24" spans="1:6" ht="30" customHeight="1">
      <c r="A24" s="61" t="s">
        <v>7</v>
      </c>
      <c r="B24" s="59" t="s">
        <v>22</v>
      </c>
      <c r="C24" s="26" t="s">
        <v>8</v>
      </c>
      <c r="D24" s="27">
        <v>50</v>
      </c>
      <c r="E24" s="6"/>
      <c r="F24" s="28">
        <f t="shared" ref="F24:F26" si="3">E24*D24</f>
        <v>0</v>
      </c>
    </row>
    <row r="25" spans="1:6" ht="30.65" customHeight="1">
      <c r="A25" s="61"/>
      <c r="B25" s="59"/>
      <c r="C25" s="20" t="s">
        <v>9</v>
      </c>
      <c r="D25" s="24">
        <v>45</v>
      </c>
      <c r="E25" s="4"/>
      <c r="F25" s="29">
        <f t="shared" si="3"/>
        <v>0</v>
      </c>
    </row>
    <row r="26" spans="1:6" ht="30" customHeight="1">
      <c r="A26" s="61"/>
      <c r="B26" s="59"/>
      <c r="C26" s="20" t="s">
        <v>10</v>
      </c>
      <c r="D26" s="24">
        <v>30</v>
      </c>
      <c r="E26" s="4"/>
      <c r="F26" s="29">
        <f t="shared" si="3"/>
        <v>0</v>
      </c>
    </row>
    <row r="27" spans="1:6" ht="30" customHeight="1">
      <c r="A27" s="61"/>
      <c r="B27" s="59"/>
      <c r="C27" s="30" t="s">
        <v>16</v>
      </c>
      <c r="D27" s="31">
        <v>18</v>
      </c>
      <c r="E27" s="4"/>
      <c r="F27" s="32">
        <f>E27*D27</f>
        <v>0</v>
      </c>
    </row>
    <row r="28" spans="1:6" ht="39" customHeight="1">
      <c r="A28" s="62"/>
      <c r="B28" s="60"/>
      <c r="C28" s="30" t="s">
        <v>54</v>
      </c>
      <c r="D28" s="31">
        <v>80</v>
      </c>
      <c r="E28" s="4"/>
      <c r="F28" s="32">
        <f>E28*D28</f>
        <v>0</v>
      </c>
    </row>
    <row r="29" spans="1:6" ht="124.25" customHeight="1">
      <c r="A29" s="65" t="s">
        <v>18</v>
      </c>
      <c r="B29" s="63" t="s">
        <v>21</v>
      </c>
      <c r="C29" s="20" t="s">
        <v>17</v>
      </c>
      <c r="D29" s="24">
        <v>3</v>
      </c>
      <c r="E29" s="4"/>
      <c r="F29" s="29">
        <f>E29*D29</f>
        <v>0</v>
      </c>
    </row>
    <row r="30" spans="1:6" ht="25" customHeight="1" thickBot="1">
      <c r="A30" s="66"/>
      <c r="B30" s="64"/>
      <c r="C30" s="33" t="s">
        <v>9</v>
      </c>
      <c r="D30" s="34">
        <v>2</v>
      </c>
      <c r="E30" s="5"/>
      <c r="F30" s="35">
        <f>E30*D30</f>
        <v>0</v>
      </c>
    </row>
    <row r="31" spans="1:6" ht="25.5" customHeight="1">
      <c r="A31" s="67"/>
      <c r="B31" s="67"/>
      <c r="C31" s="58" t="s">
        <v>11</v>
      </c>
      <c r="D31" s="58"/>
      <c r="E31" s="58"/>
      <c r="F31" s="36">
        <f>SUM(F9:F30)</f>
        <v>0</v>
      </c>
    </row>
    <row r="32" spans="1:6" ht="64.25" customHeight="1">
      <c r="A32" s="37"/>
      <c r="B32" s="38" t="s">
        <v>19</v>
      </c>
      <c r="C32" s="39" t="s">
        <v>12</v>
      </c>
      <c r="D32" s="40"/>
      <c r="E32" s="39" t="s">
        <v>13</v>
      </c>
      <c r="F32" s="41">
        <f>F31*D32%</f>
        <v>0</v>
      </c>
    </row>
    <row r="33" spans="1:20" ht="14.5" thickBot="1">
      <c r="A33" s="37"/>
      <c r="B33" s="42"/>
      <c r="C33" s="58" t="s">
        <v>14</v>
      </c>
      <c r="D33" s="58"/>
      <c r="E33" s="58"/>
      <c r="F33" s="43">
        <f>F31+F32</f>
        <v>0</v>
      </c>
    </row>
    <row r="34" spans="1:20">
      <c r="A34" s="1"/>
      <c r="B34" s="3"/>
    </row>
    <row r="36" spans="1:20">
      <c r="B36" s="7" t="s">
        <v>47</v>
      </c>
      <c r="C36" s="7"/>
      <c r="D36" s="7"/>
      <c r="E36" s="7"/>
      <c r="F36" s="7"/>
      <c r="G36" s="7"/>
      <c r="H36" s="7"/>
      <c r="J36" s="7"/>
      <c r="K36" s="7"/>
      <c r="L36" s="7"/>
      <c r="M36" s="7"/>
      <c r="N36" s="7"/>
      <c r="O36" s="7"/>
      <c r="P36" s="7"/>
      <c r="Q36" s="7"/>
      <c r="R36" s="7"/>
      <c r="S36" s="7"/>
      <c r="T36" s="8"/>
    </row>
    <row r="37" spans="1:20" ht="21.75" customHeight="1">
      <c r="B37" s="9" t="s">
        <v>48</v>
      </c>
      <c r="C37" s="10"/>
      <c r="D37" s="1"/>
      <c r="E37" s="1"/>
      <c r="F37" s="1"/>
      <c r="G37" s="1"/>
      <c r="H37" s="1"/>
      <c r="J37" s="1"/>
      <c r="K37" s="1"/>
      <c r="L37" s="1"/>
      <c r="M37" s="1"/>
      <c r="N37" s="1"/>
      <c r="O37" s="1"/>
      <c r="P37" s="1"/>
      <c r="Q37" s="1"/>
      <c r="R37" s="1"/>
      <c r="S37" s="1"/>
      <c r="T37" s="1"/>
    </row>
    <row r="38" spans="1:20">
      <c r="B38" s="11"/>
      <c r="C38" s="11"/>
      <c r="D38" s="11"/>
      <c r="E38" s="11"/>
      <c r="F38" s="11"/>
      <c r="G38" s="11"/>
      <c r="H38" s="11"/>
      <c r="J38" s="11"/>
      <c r="K38" s="11"/>
      <c r="L38" s="11"/>
      <c r="M38" s="11"/>
      <c r="N38" s="11"/>
      <c r="O38" s="11"/>
      <c r="P38" s="11"/>
      <c r="Q38" s="11"/>
      <c r="R38" s="11"/>
      <c r="S38" s="11"/>
    </row>
    <row r="39" spans="1:20" ht="16" thickBot="1">
      <c r="C39" s="44"/>
    </row>
    <row r="40" spans="1:20" ht="71.5" customHeight="1" thickBot="1">
      <c r="C40" s="49" t="s">
        <v>60</v>
      </c>
      <c r="D40" s="45" t="s">
        <v>61</v>
      </c>
      <c r="E40" s="45" t="s">
        <v>62</v>
      </c>
    </row>
    <row r="41" spans="1:20" ht="25.5" customHeight="1">
      <c r="C41" s="53">
        <v>1</v>
      </c>
      <c r="D41" s="50" t="s">
        <v>68</v>
      </c>
      <c r="E41" s="46" t="s">
        <v>63</v>
      </c>
    </row>
    <row r="42" spans="1:20" ht="15.5">
      <c r="C42" s="54"/>
      <c r="D42" s="51"/>
      <c r="E42" s="46" t="s">
        <v>64</v>
      </c>
    </row>
    <row r="43" spans="1:20" ht="15.5">
      <c r="C43" s="54"/>
      <c r="D43" s="51"/>
      <c r="E43" s="46" t="s">
        <v>65</v>
      </c>
    </row>
    <row r="44" spans="1:20" ht="33" customHeight="1" thickBot="1">
      <c r="C44" s="55"/>
      <c r="D44" s="52"/>
      <c r="E44" s="47" t="s">
        <v>66</v>
      </c>
    </row>
    <row r="45" spans="1:20" ht="32.5" customHeight="1">
      <c r="C45" s="48" t="s">
        <v>67</v>
      </c>
      <c r="D45" s="48"/>
      <c r="E45" s="48"/>
    </row>
    <row r="49" ht="92.5" customHeight="1"/>
  </sheetData>
  <sheetProtection deleteColumns="0" deleteRows="0"/>
  <mergeCells count="12">
    <mergeCell ref="D41:D44"/>
    <mergeCell ref="C41:C44"/>
    <mergeCell ref="A3:I3"/>
    <mergeCell ref="A4:I4"/>
    <mergeCell ref="C31:E31"/>
    <mergeCell ref="C33:E33"/>
    <mergeCell ref="B24:B28"/>
    <mergeCell ref="A24:A28"/>
    <mergeCell ref="B29:B30"/>
    <mergeCell ref="A29:A30"/>
    <mergeCell ref="A31:B31"/>
    <mergeCell ref="C7: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MRT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Sidaraitė-Markevičienė</dc:creator>
  <cp:lastModifiedBy>Jurgita Žilko</cp:lastModifiedBy>
  <cp:lastPrinted>2024-07-12T07:43:32Z</cp:lastPrinted>
  <dcterms:created xsi:type="dcterms:W3CDTF">2024-06-21T08:52:59Z</dcterms:created>
  <dcterms:modified xsi:type="dcterms:W3CDTF">2025-11-27T07:38:30Z</dcterms:modified>
</cp:coreProperties>
</file>