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Medicininės paskirties baldai_3628_ES_VM\CVPIS\"/>
    </mc:Choice>
  </mc:AlternateContent>
  <xr:revisionPtr revIDLastSave="0" documentId="13_ncr:1_{9C087682-8EDB-49D1-A0F7-DF5B6A81F4A0}"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471" i="1" l="1"/>
  <c r="G400" i="1"/>
  <c r="H470" i="1" s="1"/>
  <c r="H390" i="1"/>
  <c r="G368" i="1"/>
  <c r="H389" i="1" s="1"/>
  <c r="H358" i="1"/>
  <c r="G321" i="1"/>
  <c r="G357" i="1" s="1"/>
  <c r="G358" i="1" s="1"/>
  <c r="G359" i="1" s="1"/>
  <c r="H311" i="1"/>
  <c r="G310" i="1"/>
  <c r="G311" i="1" s="1"/>
  <c r="G312" i="1" s="1"/>
  <c r="G291" i="1"/>
  <c r="H310" i="1" s="1"/>
  <c r="H281" i="1"/>
  <c r="G263" i="1"/>
  <c r="H280" i="1" s="1"/>
  <c r="H253" i="1"/>
  <c r="G252" i="1"/>
  <c r="G253" i="1" s="1"/>
  <c r="G254" i="1" s="1"/>
  <c r="G217" i="1"/>
  <c r="H252" i="1" s="1"/>
  <c r="H207" i="1"/>
  <c r="H206" i="1"/>
  <c r="G184" i="1"/>
  <c r="G206" i="1" s="1"/>
  <c r="G207" i="1" s="1"/>
  <c r="G208" i="1" s="1"/>
  <c r="H174" i="1"/>
  <c r="G158" i="1"/>
  <c r="H173" i="1" s="1"/>
  <c r="H148" i="1"/>
  <c r="G37" i="1"/>
  <c r="H147" i="1" s="1"/>
  <c r="H357" i="1" l="1"/>
  <c r="G147" i="1"/>
  <c r="G148" i="1" s="1"/>
  <c r="G149" i="1" s="1"/>
  <c r="G280" i="1"/>
  <c r="G281" i="1" s="1"/>
  <c r="G282" i="1" s="1"/>
  <c r="G470" i="1"/>
  <c r="G471" i="1" s="1"/>
  <c r="G472" i="1" s="1"/>
  <c r="G389" i="1"/>
  <c r="G390" i="1" s="1"/>
  <c r="G391" i="1" s="1"/>
  <c r="G173" i="1"/>
  <c r="G174" i="1" s="1"/>
  <c r="G175" i="1" s="1"/>
</calcChain>
</file>

<file path=xl/sharedStrings.xml><?xml version="1.0" encoding="utf-8"?>
<sst xmlns="http://schemas.openxmlformats.org/spreadsheetml/2006/main" count="924" uniqueCount="773">
  <si>
    <t>PIRKIMO SĄLYGŲ PRIEDAS "PASIŪLYMO FORMA"</t>
  </si>
  <si>
    <t>MEDICININĖS PASKIRTIES BALDAI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</si>
  <si>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</si>
  <si>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</si>
  <si>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</si>
  <si>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</si>
  <si>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</si>
  <si>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</si>
  <si>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</si>
  <si>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</si>
  <si>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</si>
  <si>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</si>
  <si>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</si>
  <si>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</si>
  <si>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</si>
  <si>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</si>
  <si>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</si>
  <si>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</si>
  <si>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</si>
  <si>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</si>
  <si>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</si>
  <si>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</si>
  <si>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</si>
  <si>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</si>
  <si>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</si>
  <si>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</si>
  <si>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OPERACINIAI STALAI</t>
  </si>
  <si>
    <t>Tiekėjo pasiūlymas:</t>
  </si>
  <si>
    <t>Nr.</t>
  </si>
  <si>
    <t>Pavadinimas</t>
  </si>
  <si>
    <t>Kiekis</t>
  </si>
  <si>
    <t>Siūloma reikšmė</t>
  </si>
  <si>
    <t>Mato vienetas</t>
  </si>
  <si>
    <t>Kaina be PVM, Eur</t>
  </si>
  <si>
    <t>Suma be PVM, Eur</t>
  </si>
  <si>
    <t>Gamintojas, modelis, prekės modelis kataloge (jei turi)</t>
  </si>
  <si>
    <t>Konkreti siūlomo parametro reikšmė</t>
  </si>
  <si>
    <t>Dokumentas, kuriame yra nurodyta parametro reikšmė, pavadinimas ir puslapio Nr.</t>
  </si>
  <si>
    <t>1.</t>
  </si>
  <si>
    <t>Operaciniai stalai</t>
  </si>
  <si>
    <t>1.1.</t>
  </si>
  <si>
    <t>vnt</t>
  </si>
  <si>
    <t>1.1.1.</t>
  </si>
  <si>
    <t>Operacinių stalų (2 vnt)konstrukcinis išpildymas: Stalas yra mobilus, su ratais arba operacinio stalo platforma, lengvai transportuojamas naudojant specialų vežimėlį</t>
  </si>
  <si>
    <t>1.1.2.</t>
  </si>
  <si>
    <t>Operacinių stalų (2vnt.) konstrukcinis išpildymas: Darbinėje padėtyje darbinis stalas stabilizuojamas specialiomis atramomis, nuleistomis nuo stalo pagrindo, stabilizuojant stalą.</t>
  </si>
  <si>
    <t>1.1.3.</t>
  </si>
  <si>
    <t>Operacinių stalų (2vnt.) konstrukcinis išpildymas: Stalo aukščio, kampų ir nuolydžio padėčių reguliavimas yra elektrohidraulinis</t>
  </si>
  <si>
    <t>1.1.4.</t>
  </si>
  <si>
    <t>Operacinių stalų (2vnt.) konstrukcinis išpildymas: Operacinio stalo valdymas: Laidinis pultas kurį esant poreikiui galima atjungti ir naudoti kaip bevielį valdymo pultą (2vnt) arba komplektuojami 2 atskiri valdymo pultai – laidinis ir belaidis (2 kompl.)</t>
  </si>
  <si>
    <t>1.1.5.</t>
  </si>
  <si>
    <t>Operacinių stalų (2vnt.) konstrukcinis išpildymas: Operacinio stalo valdymas: Integruotas į stalą arba pakabinamas ant stalo valdymo pulto</t>
  </si>
  <si>
    <t>1.1.6.</t>
  </si>
  <si>
    <t>Operacinių stalų (2vnt.) konstrukcinis išpildymas: Operacinio stalo valdymas:  Kojinio pedalo pagalba (esant poreikiui įsigyjama papildomai)</t>
  </si>
  <si>
    <t>1.1.7.</t>
  </si>
  <si>
    <t>Stalo išoriniai (gabaritiniai) matmenys: Ilgis ne mažesnis kaip 200 cm; Plotis (įskaitant šoninius bėgius) ne didesnis kaip 63 cm.</t>
  </si>
  <si>
    <t>1.1.8.</t>
  </si>
  <si>
    <t>Baterijos indikatorius rodomas rankiniame pultelyje ir stalo integruotame valdymo skydelyje: Būtina</t>
  </si>
  <si>
    <t>1.1.9.</t>
  </si>
  <si>
    <t>Reikalavimai stalviršiui: Susideda iš atskirų skirsnių: Galva</t>
  </si>
  <si>
    <t>1.1.10.</t>
  </si>
  <si>
    <t>Reikalavimai stalviršiui: Susideda iš atskirų skirsnių: Nugaros prailginimo arba dviejų dalių nugaros segmento</t>
  </si>
  <si>
    <t>1.1.11.</t>
  </si>
  <si>
    <t>Reikalavimai stalviršiui: Susideda iš atskirų skirsnių:  Sėdmenys</t>
  </si>
  <si>
    <t>1.1.12.</t>
  </si>
  <si>
    <t>Reikalavimai stalviršiui: Susideda iš atskirų skirsnių:  Kojų dalis</t>
  </si>
  <si>
    <t>1.1.13.</t>
  </si>
  <si>
    <t>Reikalavimai stalviršiui: Galvos ir kojų dalys gali būti nuimtos, o jų vietoje pritvirtinti kiti specialios paskirties priedai</t>
  </si>
  <si>
    <t>1.1.14.</t>
  </si>
  <si>
    <t>Reikalavimai stalviršiui:  Galimybė montuoti stalviršio dalis galvos pusėje ir atvirkščiai</t>
  </si>
  <si>
    <t>1.1.15.</t>
  </si>
  <si>
    <t>Reikalavimai stalviršiui:  Europos tipo bėgis (-iai), pritvirtintas (-i) prie stalviršio kraštų papildomiems įtaisams montuoti</t>
  </si>
  <si>
    <t>1.1.16.</t>
  </si>
  <si>
    <t>Reikalavimai stalviršiui:  Stalviršis yra pralaidus rentgeno spinduliams per visą ilgį – be skersinių ar išilginių rentgeno spinduliams nepralaidžių elementų rentgeno spinduliams atsparioje stalviršio dalyje, eksponuojamoje (veikiančioje) rentgeno spinduliais</t>
  </si>
  <si>
    <t>1.1.17.</t>
  </si>
  <si>
    <t>Reikalavimai čiužiniui: Pralaidus rentgeno spinduliams</t>
  </si>
  <si>
    <t>1.1.18.</t>
  </si>
  <si>
    <t>Reikalavimai čiužiniui: Pritvirtintas prie stalviršio konstrukcijos</t>
  </si>
  <si>
    <t>1.1.19.</t>
  </si>
  <si>
    <t>Reikalavimai čiužiniui: Atsparus dezinfekavimo priemonėms</t>
  </si>
  <si>
    <t>1.1.20.</t>
  </si>
  <si>
    <t>Reikalavimai čiužiniui: Čiužinio storis ne mažesnis kaip 80 mm.</t>
  </si>
  <si>
    <t>1.1.21.</t>
  </si>
  <si>
    <t>Stalviršio padėties reguliavimas:	 Trendelenburgo padėtis ≥ 25°</t>
  </si>
  <si>
    <t>1.1.22.</t>
  </si>
  <si>
    <t>Stalviršio padėties reguliavimas:	Atvirkštinė Trendelenburgo padėtis ≥ 30°</t>
  </si>
  <si>
    <t>1.1.23.</t>
  </si>
  <si>
    <t>Stalviršio padėties reguliavimas:	 Lateralinė pozicija  ≥ ±20°</t>
  </si>
  <si>
    <t>1.1.24.</t>
  </si>
  <si>
    <t>Stalviršio padėties reguliavimas:	 Stalviršio (be čiužinio) aukščio reguliavimo ribos nėra siauresnės nei nuo 600 mm iki 1050 mm</t>
  </si>
  <si>
    <t>1.1.25.</t>
  </si>
  <si>
    <t>Stalviršio padėties reguliavimas:	Nulinės padėties nustatymo funkcija</t>
  </si>
  <si>
    <t>1.1.26.</t>
  </si>
  <si>
    <t>Stalviršio padėties reguliavimas:	 Motorizuotas išilginis stalviršio poslinkis ne mažesnis kaip 300 mm</t>
  </si>
  <si>
    <t>1.1.27.</t>
  </si>
  <si>
    <t>Stalviršio padėties reguliavimas:	 Apatinės nugaros dalies reguliavimas motorizuotas, kampas reguliuojamas nuo –40° iki +70°.</t>
  </si>
  <si>
    <t>1.1.28.</t>
  </si>
  <si>
    <t>Elektro-hidraulinė sistema: Aukščiui, išilginio poslinkio, pasvirimo kampams, pozicijoms reguliuoti.</t>
  </si>
  <si>
    <t>1.1.29.</t>
  </si>
  <si>
    <t>Didžiausia leistina gamintojo darbinė apkrova: Ne mažiau kaip 450 kg.</t>
  </si>
  <si>
    <t>1.1.30.</t>
  </si>
  <si>
    <t>Kartu su operaciniu stalu pridedami priedai: Galvos segmentas/atrama – 2 vnt. Reguliuojamas rankiniu būdu;</t>
  </si>
  <si>
    <t>1.1.31.</t>
  </si>
  <si>
    <t>Kartu su operaciniu stalu pridedami priedai: Galvos segmentas/atrama – 2 vnt.  Nuleidimo ir (arba) pakėlimo kampas reguliuojamas ribose nuo –25° iki +25°</t>
  </si>
  <si>
    <t>1.1.32.</t>
  </si>
  <si>
    <t>Nugaros prailginimo segmentas - 2 vnt. Skirtas prailginti operacinį stalą</t>
  </si>
  <si>
    <t>1.1.33.</t>
  </si>
  <si>
    <t>Nugaros prailginimo segmentas - 2 vnt. Siūloma tuo atveju jeigu nėra dviejų dalių integruoto nugaros segmento</t>
  </si>
  <si>
    <t>1.1.34.</t>
  </si>
  <si>
    <t>Kojų sekcija/segmentas – 2 kompl. Reguliavimas motorizuotas</t>
  </si>
  <si>
    <t>1.1.35.</t>
  </si>
  <si>
    <t>Kojų sekcija/segmentas – 2 kompl. Nuleidimo ir (arba) pakėlimo kampas reguliuojamas ne siauresniame diapazone nei  –90° iki +80°;</t>
  </si>
  <si>
    <t>1.1.36.</t>
  </si>
  <si>
    <t>Kojų sekcija/segmentas – 2 kompl. Kojų sekcijų padėtis reguliuojama atskirai kiekvienai kojai. Reguliavimas - rankiniu, automatiniu arba pneumatiniu būdu;</t>
  </si>
  <si>
    <t>1.1.37.</t>
  </si>
  <si>
    <t>Lankas anesteziologo zonai atskirti – 2 vnt. Pridedamas prie operacinio stalo</t>
  </si>
  <si>
    <t>1.1.38.</t>
  </si>
  <si>
    <t>Lankas anesteziologo zonai atskirti – 2 vnt. Pagamintas iš nerūdijančio plieno (arba lygiavertės medžiagos)</t>
  </si>
  <si>
    <t>1.1.39.</t>
  </si>
  <si>
    <t>Lankas anesteziologo zonai atskirti – 2 vnt. L formos</t>
  </si>
  <si>
    <t>1.1.40.</t>
  </si>
  <si>
    <t>Lankas anesteziologo zonai atskirti – 2 vnt. Reguliuojamas aukštis ir ilgis (per stalviršį).</t>
  </si>
  <si>
    <t>1.1.41.</t>
  </si>
  <si>
    <t>Rankos atrama – 3 vnt. Tvirtinama prie operacinio stalo</t>
  </si>
  <si>
    <t>1.1.42.</t>
  </si>
  <si>
    <t>Rankos atrama – 3 vnt. Padengta minkšta danga</t>
  </si>
  <si>
    <t>1.1.43.</t>
  </si>
  <si>
    <t>Rankos atrama – 3 vnt. Su rankos fiksavimo diržu (-ais).</t>
  </si>
  <si>
    <t>1.1.44.</t>
  </si>
  <si>
    <t>Reguliuojamo aukščio rankos atrama – 1 vnt. Tvirtinama prie operacinio stalo</t>
  </si>
  <si>
    <t>1.1.45.</t>
  </si>
  <si>
    <t xml:space="preserve">Reguliuojamo aukščio rankos atrama – 1 vnt. Padengta minkšta danga </t>
  </si>
  <si>
    <t>1.1.46.</t>
  </si>
  <si>
    <t>Reguliuojamo aukščio rankos atrama – 1 vnt. Su laisvai šarnyrine alkūninio guolio konstrukcija visomis kryptimis, turinčia bent tris šarnyrines alkūnes, leidžiančias keisti atramos aukštį, jos padėtį horizontalioje ir vertikalioje plokštumoje bei deformacijos kampą;</t>
  </si>
  <si>
    <t>1.1.47.</t>
  </si>
  <si>
    <t>Reguliuojamo aukščio rankos atrama – 1 vnt. Atrama pasislenka bet kuria kryptimi, palyginti su tvirtinimo prie operacinio stalo tašku</t>
  </si>
  <si>
    <t>1.1.48.</t>
  </si>
  <si>
    <t>Reguliuojamo aukščio rankos atrama – 1 vnt. Visos konstrukcijos padėtį greitai užfiksuoja vienas centrinis fiksavimo mechanizmas.</t>
  </si>
  <si>
    <t>1.1.49.</t>
  </si>
  <si>
    <t xml:space="preserve">Galvai padėti skirtas gelinis padukas – 2 vnt. Pasagos formos </t>
  </si>
  <si>
    <t>1.1.50.</t>
  </si>
  <si>
    <t>Šoninė atrama - 2 vnt. Tvirtinama prie operacinio stalo</t>
  </si>
  <si>
    <t>1.1.51.</t>
  </si>
  <si>
    <t>Šoninė atrama - 2 vnt. Reguliuojamo aukščio ir pločio</t>
  </si>
  <si>
    <t>1.1.52.</t>
  </si>
  <si>
    <t>Šoninė atrama - 2 vnt. Su paminkštinimu</t>
  </si>
  <si>
    <t>1.1.53.</t>
  </si>
  <si>
    <t>Atramos, skirtos ant šono paguldyto paciento prilaikymui iš nugaros bei krūtinės pusių – 2 vnt. Tvirtinamos prie operacinio stalo</t>
  </si>
  <si>
    <t>1.1.54.</t>
  </si>
  <si>
    <t>Atramos, skirtos ant šono paguldyto paciento prilaikymui iš nugaros bei krūtinės pusių – 2 vnt. Plokščios</t>
  </si>
  <si>
    <t>1.1.55.</t>
  </si>
  <si>
    <t>Atramos, skirtos ant šono paguldyto paciento prilaikymui iš nugaros bei krūtinės pusių – 2 vnt. Padengtas minkšta danga</t>
  </si>
  <si>
    <t>1.1.56.</t>
  </si>
  <si>
    <t>Atramos, skirtos ant šono paguldyto paciento prilaikymui iš nugaros bei krūtinės pusių – 2 vnt. Reguliuojamo aukščio, atstumo nuo stalviršio krašto.</t>
  </si>
  <si>
    <t>1.1.57.</t>
  </si>
  <si>
    <t>Atramos, skirtos ant šono paguldyto paciento prilaikymui iš nugaros bei krūtinės pusių – 2 vnt. Padengtos minkšta danga</t>
  </si>
  <si>
    <t>1.1.58.</t>
  </si>
  <si>
    <t>Atramos, skirtos ant šono paguldyto paciento prilaikymui iš nugaros bei krūtinės pusių – 2 vnt. Išmatavimai: 120x170 ± 5 mm (1 vnt.) arba 100x200 ± 5 mm (1 vnt.)</t>
  </si>
  <si>
    <t>1.1.59.</t>
  </si>
  <si>
    <t>Kojų laikikliai skirti GYN/URO – 1 kompl. Goepel tipo kojų laikikliai (pora)</t>
  </si>
  <si>
    <t>1.1.60.</t>
  </si>
  <si>
    <t>Kojų laikikliai skirti GYN/URO – 1 kompl. Reguliuojami aukštyje ir kampu</t>
  </si>
  <si>
    <t>1.1.61.</t>
  </si>
  <si>
    <t>Kojų laikikliai skirti GYN/URO – 1 kompl. Su paminkštinimu</t>
  </si>
  <si>
    <t>1.1.62.</t>
  </si>
  <si>
    <t>Kojų laikikliai skirti GYN/URO – 1 kompl. Pridedami diržai kojoms fiksuoti.</t>
  </si>
  <si>
    <t>1.1.63.</t>
  </si>
  <si>
    <t>Nugarinė dalis skirta atlikti pečių operacijoms  – 1 kompl. Sudarytas iš ne mažiau kaip 3 nugaros dalių.</t>
  </si>
  <si>
    <t>1.1.64.</t>
  </si>
  <si>
    <t xml:space="preserve">Nugarinė dalis skirta atlikti pečių operacijoms  – 1 kompl. Su galimybe išimti vieną iš nugaros elementų ir taip suteikti prieigą prie peties </t>
  </si>
  <si>
    <t>1.1.65.</t>
  </si>
  <si>
    <t>Nugarinė dalis skirta atlikti pečių operacijoms  – 1 kompl. Skirti daugkartiniam naudojimui</t>
  </si>
  <si>
    <t>1.1.66.</t>
  </si>
  <si>
    <t>Galvos laikiklis – 1 vnt.	Galvos laikiklis skirtas fiksuoti galvai atliekant pečių operacijas</t>
  </si>
  <si>
    <t>1.1.67.</t>
  </si>
  <si>
    <t>Menisko operacijoms skirtas pozicionavimo įrenginys – 1 vnt.Tinkamas naudoti menisko operacijoms</t>
  </si>
  <si>
    <t>1.1.68.</t>
  </si>
  <si>
    <t>Menisko operacijoms skirtas pozicionavimo įrenginys – 1 vnt. Su reguliavimo galimybėmis kelio ir kojos padėčiai keisti</t>
  </si>
  <si>
    <t>1.1.69.</t>
  </si>
  <si>
    <t>Paminkštinimai, naudojami po kulšnimi – 2 kompl. Pagaminti iš gelio</t>
  </si>
  <si>
    <t>1.1.70.</t>
  </si>
  <si>
    <t>Skysčių surinkimo indas – 1 komp.Tvirtinamos prie operacinio stalo</t>
  </si>
  <si>
    <t>1.1.71.</t>
  </si>
  <si>
    <t>Skysčių surinkimo indas – 1 komp. Sudarytas iš dubens arba kibirėlio bei vamzdžio skysčių nubėgimui</t>
  </si>
  <si>
    <t>1.1.72.</t>
  </si>
  <si>
    <t>Neurochirurginiams priedams tvirtinti skirtas adapteris – 1vnt. Tvirtinamas operacinio stalo galvinėje dalyje</t>
  </si>
  <si>
    <t>1.1.73.</t>
  </si>
  <si>
    <t>Neurochirurginiams priedams tvirtinti skirtas adapteris – 1vnt. Galimybė ant jo tvirtinti „Mayfiel“ rėmą</t>
  </si>
  <si>
    <t>1.1.74.</t>
  </si>
  <si>
    <t>Operacinio stalo prailginimo segmentas skirtas gerai C lanko prieigai – 1 vnt. Tvirtinamas prie operacinio stalo šoninio bėgelio arba į patį operacinį stalą</t>
  </si>
  <si>
    <t>1.1.75.</t>
  </si>
  <si>
    <t>Operacinio stalo prailginimo segmentas skirtas gerai C lanko prieigai – 1 vnt.  Pralaidus rentgeno spinduliams</t>
  </si>
  <si>
    <t>1.1.76.</t>
  </si>
  <si>
    <t>Operacinio stalo prailginimo segmentas skirtas gerai C lanko prieigai – 1 vnt.  Priedo matmenys ≥ 520 mm plotis,  ≥ 1150 mm aukštis</t>
  </si>
  <si>
    <t>1.1.77.</t>
  </si>
  <si>
    <t>„Kneeling“ (klupėjimo padėties) sistema  - 1 vnt. Priedas skirtas paciento klūpėjimo padėčiai nustatyti</t>
  </si>
  <si>
    <t>1.1.78.</t>
  </si>
  <si>
    <t>„Kneeling“ (klupėjimo padėties) sistema  - 1 vnt. Padėties nustatymas naudojant reguliuojamo aukščio atramą</t>
  </si>
  <si>
    <t>1.1.79.</t>
  </si>
  <si>
    <t>„Kneeling“ (klupėjimo padėties) sistema  - 1 vnt. Rankinis blauzdų atramos reguliavimas rankine alkūnine svirtimi arba elektriniu būdu</t>
  </si>
  <si>
    <t>1.1.80.</t>
  </si>
  <si>
    <t>„Mayfield“ rėmas neurochirurginėms operacijoms – 1 vnt. Rėmas turi užtikrinti tvirtą galvos fiksavimą trijuose taškuose.</t>
  </si>
  <si>
    <t>1.1.81.</t>
  </si>
  <si>
    <t>„Mayfield“ rėmas neurochirurginėms operacijoms – 1 vnt. Turi būti reguliuojamas visomis kryptimis, leidžiantis tiksliai nustatyti galvos padėtį.</t>
  </si>
  <si>
    <t>1.1.82.</t>
  </si>
  <si>
    <t>„Mayfield“ rėmas neurochirurginėms operacijoms – 1 vnt. Pagamintas iš tvirtos, sterilizuojamos medžiagos, tinkamas neurochirurginėms operacijoms.</t>
  </si>
  <si>
    <t>1.1.83.</t>
  </si>
  <si>
    <t>Rankos suvaržymo (tvirtinimo) manžetė – 1 vnt. 	Skirta rankos fiksavimui</t>
  </si>
  <si>
    <t>1.1.84.</t>
  </si>
  <si>
    <t>Rankos suvaržymo (tvirtinimo) manžetė – 1 vnt.	 Su rankos tvirtinimo dirželiu</t>
  </si>
  <si>
    <t>1.1.85.</t>
  </si>
  <si>
    <t>Rankos suvaržymo (tvirtinimo) manžetė – 1 vnt.	 Dirželis gali būti nuimamas ir skalbiamas</t>
  </si>
  <si>
    <t>1.1.86.</t>
  </si>
  <si>
    <t>Priedų tvirtinimo mazgas – 6 vnt. Skirtas priedams tvirtinti</t>
  </si>
  <si>
    <t>1.1.87.</t>
  </si>
  <si>
    <t>Priedų tvirtinimo mazgas – 6 vnt. Turi būti suderinamas su standartiniu (EU) šoniniu bėgeliu.</t>
  </si>
  <si>
    <t>1.1.88.</t>
  </si>
  <si>
    <t>Diržas kūnui – 2 vnt. Skirtas paciento kūno fiksavimui operacijos metu.</t>
  </si>
  <si>
    <t>1.1.89.</t>
  </si>
  <si>
    <t xml:space="preserve">Diržas kūnui – 2 vnt. Turi būti reguliuojamo ilgio </t>
  </si>
  <si>
    <t>1.1.90.</t>
  </si>
  <si>
    <t>Įrangos pristatymas ir montavimas: Į siūlomą kainą įskaičiuotos įrangos pristatymo, iškrovimo, įrangos transportavimo į montavimo vietą, pakavimo medžiagų, likusių po montavimo, įrengimo, išvežimo (šalinimo) išlaidos.</t>
  </si>
  <si>
    <t>1.1.91.</t>
  </si>
  <si>
    <t>Vartotojų mokymas: Vartotojų mokymas naudotis įranga yra įtrauktas į pasiūlymo kainą.</t>
  </si>
  <si>
    <t>1.1.92.</t>
  </si>
  <si>
    <t>Techninio personalo mokymas:	Į pasiūlymo kainą įskaičiuotas Med. Įrangos priežiūros tarnybos specialistų parengimas atlikti pogarantinę įrangos priežiūrą.</t>
  </si>
  <si>
    <t>1.1.93.</t>
  </si>
  <si>
    <t>Su įranga pateikiami dokumentai:  Naudojimo instrukcijos lietuvių ir anglų kalbomis</t>
  </si>
  <si>
    <t>1.1.94.</t>
  </si>
  <si>
    <t>Su įranga pateikiami dokumentai:  Paslaugų dokumentai lietuvių arba anglų kalba:Struktūrinė schema ir (arba) atskirų blokų funkcijų aprašymas</t>
  </si>
  <si>
    <t>1.1.95.</t>
  </si>
  <si>
    <t>Su įranga pateikiami dokumentai:  Paslaugų dokumentai lietuvių arba anglų kalba:Montavimo instrukcijos</t>
  </si>
  <si>
    <t>1.1.96.</t>
  </si>
  <si>
    <t>Su įranga pateikiami dokumentai: Paslaugų dokumentai lietuvių arba anglų kalba:Funkcionalumo tikrinimo instrukcijos</t>
  </si>
  <si>
    <t>1.1.97.</t>
  </si>
  <si>
    <t>Su įranga pateikiami dokumentai: Paslaugų dokumentai lietuvių arba anglų kalba: Aptarnavimo instrukcijos</t>
  </si>
  <si>
    <t>1.1.98.</t>
  </si>
  <si>
    <t>Su įranga pateikiami dokumentai:  Paslaugų dokumentai lietuvių arba anglų kalba: Gedimų nustatymo instrukcijos</t>
  </si>
  <si>
    <t>1.1.99.</t>
  </si>
  <si>
    <t>Su įranga pateikiami dokumentai: Paslaugų dokumentai lietuvių arba anglų kalba:Išmontavimo-surinkimo instrukcijos</t>
  </si>
  <si>
    <t>1.1.100.</t>
  </si>
  <si>
    <t>Su įranga pateikiami dokumentai: Paslaugų dokumentai lietuvių arba anglų kalba: Atsarginių dalių katalogas</t>
  </si>
  <si>
    <t>1.1.101.</t>
  </si>
  <si>
    <t>Su įranga pateikiami dokumentai:  Paslaugų dokumentai lietuvių arba anglų kalba:  Periodiško techninės būklės tikrinimo instrukcijos</t>
  </si>
  <si>
    <t>1.1.102.</t>
  </si>
  <si>
    <t>Su įranga pateikiami dokumentai:  Paslaugų dokumentai lietuvių arba anglų kalba:  derinimo ir (arba) kalibravimo instrukcijos (taikomos, jei šias procedūras numato siūlomos įrangos gamintojas)Programinė įranga, paslaugų slaptažodžiai ir techninės įrangos "raktai", skirti 1.1.95, 1.1.96, 1.1.97, 1.1.98, 1.1.101, 1.1.102  punktuose nurodytiems darbams atlikti (taikoma, jei šiuos įrankius pateikia siūlomos įrangos gamintojas).</t>
  </si>
  <si>
    <t>1.1.103.</t>
  </si>
  <si>
    <t>Garantijos terminas: Ne mažiau kaip 36 mėn.</t>
  </si>
  <si>
    <t>1.1.104.</t>
  </si>
  <si>
    <t>CE ženklinimas: būtina. Kartu su pasiūlymu pateikiamas CE sertifikatas ar lygiavertis dokumentas.</t>
  </si>
  <si>
    <t>1.1.105.</t>
  </si>
  <si>
    <t>Visų motorizuotai valdomų stalo padėčių  elektrohidraulinis valdymas galimas stale integruotų akumuliatorių įkrovimo metu.(Taip/Ne)</t>
  </si>
  <si>
    <t>1.1.106.</t>
  </si>
  <si>
    <t>Valdymo pultas:1.Lietimui jautriu ekranu;2.Mobiliu pulto pakrovėju;3.Pultas gali būti naudojamas ir su laidu ir bevieliu režimu.(Taip/Ne)</t>
  </si>
  <si>
    <t>1.1.107.</t>
  </si>
  <si>
    <t>Operacinio stalo kolona padengta metalinėmis plokštėmis, be guminių jungiamųjų "armonikos tipo" dalių.(Taip/Ne)</t>
  </si>
  <si>
    <t>1.1.108.</t>
  </si>
  <si>
    <t>Baterijos indikatorius: 1. Rankiniame pultelyje; 2.Stalo integruotame valdymo skydelyje	(Taip/Ne)</t>
  </si>
  <si>
    <t>1.1.109.</t>
  </si>
  <si>
    <t>Garantija ≥48 mėn.(Taip/Ne)</t>
  </si>
  <si>
    <t>Suma be PVM</t>
  </si>
  <si>
    <t>Taikomas PVM dydis (%)</t>
  </si>
  <si>
    <t>PVM suma</t>
  </si>
  <si>
    <t>Suma su PVM</t>
  </si>
  <si>
    <t>2. DALIS</t>
  </si>
  <si>
    <t xml:space="preserve">GIMDYMO LOVA </t>
  </si>
  <si>
    <t>2.</t>
  </si>
  <si>
    <t xml:space="preserve">Gimdymo lova </t>
  </si>
  <si>
    <t>2.1.</t>
  </si>
  <si>
    <t>vnt.</t>
  </si>
  <si>
    <t>2.1.1.</t>
  </si>
  <si>
    <t xml:space="preserve"> Valdymo tipas: mechaninis</t>
  </si>
  <si>
    <t>2.1.2.</t>
  </si>
  <si>
    <t xml:space="preserve"> Nugaros segmento kampas reguliuojamas dujinių spyruoklių pagalba;</t>
  </si>
  <si>
    <t>2.1.3.</t>
  </si>
  <si>
    <t>Lovos aukštis reguliuojamas hidrauliniu būdu;</t>
  </si>
  <si>
    <t>2.1.4.</t>
  </si>
  <si>
    <t>Galimybė palenkti lovą į Trendelenburgo poziciją ne mažiau nei 12° ir į atvirkštinio Trendelenburgo poziciją ne mažiau 5°; pozicijos reguliuojamas dujinių spyruoklių pagalba;</t>
  </si>
  <si>
    <t>2.1.5.</t>
  </si>
  <si>
    <t>Kojų segmentą galima pastumti po sėdmenų segmentu: būtina;</t>
  </si>
  <si>
    <t>2.1.6.</t>
  </si>
  <si>
    <t>ABS šoniniai turėklai su neslystančiomis rankenomis;</t>
  </si>
  <si>
    <t>2.1.7.</t>
  </si>
  <si>
    <t>2.1.8.</t>
  </si>
  <si>
    <t>Aukščio reguliavimo diapazonas (ne siauresnis už nurodytą): nuo 580 mm iki 940 mm;</t>
  </si>
  <si>
    <t>2.1.9.</t>
  </si>
  <si>
    <t>Nugaros atlošo atlenkimo kampo diapazonas (ne siauresnis už nurodytą): nuo  0° iki 70°;</t>
  </si>
  <si>
    <t>2.1.10.</t>
  </si>
  <si>
    <t>Maksimali apkrova: ne mažiau nei 170 kg.</t>
  </si>
  <si>
    <t>2.1.11.</t>
  </si>
  <si>
    <t>Kartu su lova komplektuojama: ≥1čiužinių komplektas, ≥1 nerūdijančio plieno indas, ≥ standartinių atramų komplektas (kelių, pėdų, rankų atramos),  ≥1  lankas gimdymo pozicijai atsitūpus/atsiklaupus</t>
  </si>
  <si>
    <t>2.1.12.</t>
  </si>
  <si>
    <t>2.1.13.</t>
  </si>
  <si>
    <t>Suteikiama garantija  ≥24 mėn.</t>
  </si>
  <si>
    <t>2.1.14.</t>
  </si>
  <si>
    <t>Garantija ≥ 36 mėn.(Taip/Ne)</t>
  </si>
  <si>
    <t>3. DALIS</t>
  </si>
  <si>
    <t>NAUJAGIMIŲ APŠILDOMAS STALIUKAS</t>
  </si>
  <si>
    <t>3.</t>
  </si>
  <si>
    <t>Naujagimių apšildomas staliukas</t>
  </si>
  <si>
    <t>3.1.</t>
  </si>
  <si>
    <t>3.1.1.</t>
  </si>
  <si>
    <t>Paskirtis – Naujagimių gaivinimui, gydymui bei slaugai</t>
  </si>
  <si>
    <t>3.1.2.</t>
  </si>
  <si>
    <t>Maitinimas – 230 V ±10%, 50 Hz</t>
  </si>
  <si>
    <t>3.1.3.</t>
  </si>
  <si>
    <t>Šildymo režimai – Paciento vietos pašildymo „laukimo“ režimas; šildymo intensyvumo reguliavimas diapazone ne siauresniame nei 10 iki 100 proc.; automatinis šildymo galingumo reguliavimas pagal naujagimio temperatūrą; naujagimio kūno temperatūros nustatymo ir palaikymo diapazonas ne siauresnis už 34–37,5°C</t>
  </si>
  <si>
    <t>3.1.4.</t>
  </si>
  <si>
    <t>Lovelės pasvirimas – Pavertimo laipsnis ne siauresnis nei nuo -12° iki 12°</t>
  </si>
  <si>
    <t>3.1.5.</t>
  </si>
  <si>
    <t>Aukščio reguliavimas – Elektrinis, valdomas pedalu.</t>
  </si>
  <si>
    <t>3.1.6.</t>
  </si>
  <si>
    <t>Valdymo ekranas – Spalvotas LCD ekranas, įstrižainė ne mažiau 16 cm, su valdymo ratuku arba lietimui jautrus.</t>
  </si>
  <si>
    <t>3.1.7.</t>
  </si>
  <si>
    <t>Ekrane stebimi parametrai – Nustatyta temperatūra; paciento kūno temperatūra; paciento svoris; saturacija (SpO2); širdies susitraukimų dažnis (ŠSD); laikmatis; kitos papildomos funkcijos – privalumas</t>
  </si>
  <si>
    <t>3.1.8.</t>
  </si>
  <si>
    <t>Duomenų saugojimas – Registruojamų parametrų atmintis su tendencijų grafiniu vaizdavimu; galimybė išsaugoti paciento kūno temperatūrą, šildymo nustatymus ir įvykių duomenis</t>
  </si>
  <si>
    <t>3.1.9.</t>
  </si>
  <si>
    <t>Aliarmų sistema – Garsinė ir vaizdinė, ≥ 2 lygiai, įskaitant savikontrolę, parametrų viršijimą,  dujų įspėjimus</t>
  </si>
  <si>
    <t>3.1.10.</t>
  </si>
  <si>
    <t>Integruotas SpO2 modulis – Matavimo ribos 40-100 proc. (ne siauresnės už nurodytas)</t>
  </si>
  <si>
    <t>3.1.11.</t>
  </si>
  <si>
    <t>Integruota T-formos kvėpavimo sistema – Deguonies koncentracijos reguliavimo diapazonas ≥21-100 proc.; integruoto srauto reguliatoriaus skalės intervalas ≥0-15 l/min</t>
  </si>
  <si>
    <t>3.1.12.</t>
  </si>
  <si>
    <t>Gaivinimo sistema su reguliuojamu PEEP kūdikių gaivinimui. Minimalūs PEEP lygiai: kai srautas 5L ir pasirinktas minimlaus PEEP lygio nustatymas PEEP lygi vertė ≤ 2cmH2O kai srautas 10L ir pasirinktas minimlaus PEEP lygio nustatymas PEEP lygio vertė  ≤ 4cmH2O kai srautas 15L ir pasirinktas minimlaus PEEP lygio nustatymas PEEP lygio vertė ≤ 14cmH2O</t>
  </si>
  <si>
    <t>3.1.13.</t>
  </si>
  <si>
    <t>Svarstyklės – Integruotos, sveria diapazone 0.3–7 kg, paklaida ≤ ±10 g su CE ženklinimu</t>
  </si>
  <si>
    <t>3.1.14.</t>
  </si>
  <si>
    <t>Apšvietimas – Apžiūros/procedūrinė lempa turi  atitikti IEC 60601-2-41 arba lygiaverčio standarto reikalavimus (reguliuojama, ≥1500 lux)</t>
  </si>
  <si>
    <t>3.1.15.</t>
  </si>
  <si>
    <t>Konstrukcija – Su 4 ratukais (visi su stabdžiais), svoris ≤140 kg</t>
  </si>
  <si>
    <t>3.1.16.</t>
  </si>
  <si>
    <t>Stalčiai – ≥ 2 vnt.</t>
  </si>
  <si>
    <t>3.1.17.</t>
  </si>
  <si>
    <t>Komplektacija – Čiužinukas atitinkantis lovelės pagrindo matmenis, daugkartinio naudojimo – 1 vnt.; kvėpavimo kontūrai su PEEP lygio ir kvėpavimo dažnio reguliavimu, vienkartinio naudojimo – ≥25 vnt.; sekreto surinkimo indas, 800 ml – 20 vnt.; sekreto surinkimo indų laikiklis – 1 vnt.; odos ir periferinės odos temperatūros davikliai – po 5 vnt.; medicininių dujų tiekimo žarnelės O2 ir suspaustam orui, 3 m ilgio – po 1 vnt.; infuzinis stovas – 1 vnt.; lentynėlė papildomai įrangai – 1 vnt.; nuleidžiamos šoninės apšildomo staliuko apsauga; Y tipo, daugkartinio naudojimo SpO2 matavimo daviklis skirtas naujagimiams (Masimo arba lygiavertis) – 1 kompl. SpO2 matavimo daviklio tvirtinimo juostelės – 100 vnt.</t>
  </si>
  <si>
    <t>3.1.18.</t>
  </si>
  <si>
    <t>3.1.19.</t>
  </si>
  <si>
    <t>3.1.20.</t>
  </si>
  <si>
    <t>Garantija ≥ 24 mėn.</t>
  </si>
  <si>
    <t>3.1.21.</t>
  </si>
  <si>
    <t>4. DALIS</t>
  </si>
  <si>
    <t>ELEKTRINĖ FUNKCINĖ LOVA</t>
  </si>
  <si>
    <t>4.</t>
  </si>
  <si>
    <t>Elektrinė funkcinė lova</t>
  </si>
  <si>
    <t>4.1.</t>
  </si>
  <si>
    <t>4.1.1.</t>
  </si>
  <si>
    <t>Medicininės paskirties elektrinio valdymo funkcinė lova.</t>
  </si>
  <si>
    <t>4.1.2.</t>
  </si>
  <si>
    <t>Čiužinio segmentai sudaryti iš ≥ 4 funkcinių dalių (sekcijų), iš kurių: galvos-nugaros,  sėdmenų, šlaunų, blauzdų segmentai.</t>
  </si>
  <si>
    <t>4.1.3.</t>
  </si>
  <si>
    <t>Platformos sekcijos pagamintos iš plastikinių plokščių, arba iš HPL plokščių, arba iš metalinių plokščių.  Konstrukcijos iš metalinės vielos arba strypų laikomos netinkamomis.</t>
  </si>
  <si>
    <t>4.1.4.</t>
  </si>
  <si>
    <t>Valdymo tipas: valdoma elektrine pavara.</t>
  </si>
  <si>
    <t>4.1.5.</t>
  </si>
  <si>
    <t>Aukščio reguliavimo ribos, matuojant nuo grindų iki čiužinio platformos (be čiužinio), ne siauresniame diapazone už nurodytą: 46 - 80 cm (ne siauresniame diapazone už nurodytą)</t>
  </si>
  <si>
    <t>4.1.6.</t>
  </si>
  <si>
    <t>Galvos-nugaros sekcijos pakėlimo kampas ≥ 63º, valdoma elektrine pavara.</t>
  </si>
  <si>
    <t>4.1.7.</t>
  </si>
  <si>
    <t>Šlaunų  sekcijos pakėlimo kampas ≥ 35º, valdoma elektrine pavara.</t>
  </si>
  <si>
    <t>4.1.8.</t>
  </si>
  <si>
    <t>Blauzdų sekcijos pakėlimo kampas ≥ 25º, valdoma mechaniniu būdu.</t>
  </si>
  <si>
    <t>4.1.9.</t>
  </si>
  <si>
    <t>Lovos pavertimas į Trendelenburgo / atvirkštinio Trendelenburgo pozicijas: būtina.</t>
  </si>
  <si>
    <t>4.1.10.</t>
  </si>
  <si>
    <t>Lovos pavertimo į Trendelenburgo / atvirkštinio Trendelenburgo pozicijas kampai: ≥ 12°/≥ 12°</t>
  </si>
  <si>
    <t>4.1.11.</t>
  </si>
  <si>
    <t>Sekcijų automatinio regreso funkcija: būtina. Bendras (į kojūgalio ir galvūgalio puses) ilgis ≥ 8 cm</t>
  </si>
  <si>
    <t>4.1.12.</t>
  </si>
  <si>
    <t>CPR rankena (rankenos) mechaniniam galvos - nugaros sekcijos nuleidimui į horizontalią padėtį kritinių situacijų metu: būtina. Sumontuotos ant lovos rėmo iš abiejų pusių arba sumontuotos ant lovos rėmo taip, kad būtų prieinamos iš abiejų pusių.</t>
  </si>
  <si>
    <t>4.1.13.</t>
  </si>
  <si>
    <t>Lovos prailginimo funkcija: būtina. Ne mažiau nei 30 cm</t>
  </si>
  <si>
    <t>4.1.14.</t>
  </si>
  <si>
    <t>Kartu su lova pridemas  ≥1 vnt. rankinis pultelis, pritaikytas pakabnimui ant lovos šono arba sumontuotas lovos šone. Pulto pagalba galima reguliuoti čiužinio platformos aukštį, nugaros ir kojų sekcijos pakėlimo kampus, autokontūrą.</t>
  </si>
  <si>
    <t>4.1.15.</t>
  </si>
  <si>
    <t>Kartu su lova pridemas  ≥1 vnt. valdymo pultas, skirtas medicinos personalui. Pultas integruotas lovos kojūgalyje arba pakabinamas ant lovos kojūgalio. Pulto pagalba galima reguliuoti čiužinio platformos aukštį, Trendelenburgo ir atvirkštinę Trendelenburgo pozicijas, gaivinimo poziciją (CPR) bei „užrakinti“ funkcijų valdymą.</t>
  </si>
  <si>
    <t>4.1.16.</t>
  </si>
  <si>
    <t>Šoniniai apsauginiai rėmai: pagaminti iš plastiko arba metalo.</t>
  </si>
  <si>
    <t>4.1.17.</t>
  </si>
  <si>
    <t>Apsauginis rėmas nuleidžiamas rankenos, mygtuko arba kitokių konstrukcinių elementų pagalba.</t>
  </si>
  <si>
    <t>4.1.18.</t>
  </si>
  <si>
    <t>Pakeltų apsauginių rėmų aukštis (matuojant nuo čiužinio platformos be čiužinio) ≥ 35 cm</t>
  </si>
  <si>
    <t>4.1.19.</t>
  </si>
  <si>
    <t>Lovos galai pagaminti iš plastiko arba lygiavertės medžiagos.</t>
  </si>
  <si>
    <t>4.1.20.</t>
  </si>
  <si>
    <t xml:space="preserve">Lovos galai nuimamos konstrukcijos, nuimami nenaudojant jokių įrankių. </t>
  </si>
  <si>
    <t>4.1.21.</t>
  </si>
  <si>
    <t>Lovos galai su užraktu apsaugai nuo atsitiktinio ištraukimo, užraktas valdomas svirtele, mygtuku arba rankenėle, dviejų padėčių: užrakinta/atrakinta. Būtina.</t>
  </si>
  <si>
    <t>4.1.22.</t>
  </si>
  <si>
    <t>Apsauginiai bamperiai visuose keturiuose lovos kampuose: būtina.</t>
  </si>
  <si>
    <t>4.1.23.</t>
  </si>
  <si>
    <t>Lova su 4 ratukais, kurių skersmuo ≥ 150 mm</t>
  </si>
  <si>
    <t>4.1.24.</t>
  </si>
  <si>
    <t>Kojinio valdymo centrinė stabdžių sistema: būtina.</t>
  </si>
  <si>
    <t>4.1.25.</t>
  </si>
  <si>
    <t>Stabdžių sistema ne mažiau kaip trijų padėčių: būtina.</t>
  </si>
  <si>
    <t>4.1.26.</t>
  </si>
  <si>
    <t>Lovos išoriniai matmenys (ilgis x plotis), įskaitant visas šonines apsaugas: ≤ 220 x 100 cm</t>
  </si>
  <si>
    <t>4.1.27.</t>
  </si>
  <si>
    <t>Gamintojo numatyta lovos saugios apkrovos ribinė vertė: ≥ 260 kg</t>
  </si>
  <si>
    <t>4.1.28.</t>
  </si>
  <si>
    <t>Kartu su lova pridedamas ≥1 vnt. poroloninis čiužinys. Čiužinio ilgis ir plotis atitinka siūlomos lovos čiužinio platformos išmatavimus, aukštis ≥ 14 cm, atsparus dezinfekcijai.</t>
  </si>
  <si>
    <t>4.1.29.</t>
  </si>
  <si>
    <t>Lova su integruota baterija: būtina.</t>
  </si>
  <si>
    <t>4.1.30.</t>
  </si>
  <si>
    <t>Lovos el. maitinimo šaltinis: 220V ± 10 %, 50 Hz.</t>
  </si>
  <si>
    <t>4.1.31.</t>
  </si>
  <si>
    <t>Lateralinis čiužinio platformos pavertimas: būtina, ne mažiau 15°.</t>
  </si>
  <si>
    <t>4.1.32.</t>
  </si>
  <si>
    <t>4.1.33.</t>
  </si>
  <si>
    <t>Suteikiama  ≥24 mėn. garantija.</t>
  </si>
  <si>
    <t>4.1.34.</t>
  </si>
  <si>
    <t>5. DALIS</t>
  </si>
  <si>
    <t>PACIENTŲ TRANSPORTINIAI VEŽIMĖLIAI</t>
  </si>
  <si>
    <t>5.</t>
  </si>
  <si>
    <t>Pacientų transportiniai vežimėliai</t>
  </si>
  <si>
    <t>5.1.</t>
  </si>
  <si>
    <t>5.1.1.</t>
  </si>
  <si>
    <t>Vežimėlio rėmas iš nerūdijančio plieno arba dažyto plieno, atsparus defiznfekcinėms valymo priemonėms</t>
  </si>
  <si>
    <t>5.1.2.</t>
  </si>
  <si>
    <t>Ne mažiau nei dviejų segmentų rentgeno spinduliams atspari platforma</t>
  </si>
  <si>
    <t>5.1.3.</t>
  </si>
  <si>
    <t>Viena ranka pakeliami ir nuleidžiami šoniniai atitvarai</t>
  </si>
  <si>
    <t>5.1.4.</t>
  </si>
  <si>
    <t>Aukščio reguliavimas hidrauliniu pedalu, aukščio reguliavimo diapazonas ne siauresnis nei nuo 63 cm iki 87 cm</t>
  </si>
  <si>
    <t>5.1.5.</t>
  </si>
  <si>
    <t>Su stūmimo rankena galvos ir kojų pusėje</t>
  </si>
  <si>
    <t>5.1.6.</t>
  </si>
  <si>
    <t>Į komplektaciją įeina nuimamas, skysčiams atsparus čiužinys, pritaikytas gulėti ne mažiau 24 val.</t>
  </si>
  <si>
    <t>5.1.7.</t>
  </si>
  <si>
    <t>Viršutinio (nugaros) segmento reguliavimo diapazonas ne siauresnis nei nuo 0º  iki 70º ( su dujine spyruokle)</t>
  </si>
  <si>
    <t>5.1.8.</t>
  </si>
  <si>
    <t>Vežimėlio plotis 80 cm±10cm</t>
  </si>
  <si>
    <t>5.1.9.</t>
  </si>
  <si>
    <t>Vežimėlio ilgis 200 cm±10cm</t>
  </si>
  <si>
    <t>5.1.10.</t>
  </si>
  <si>
    <t>Galimybė paversti vežimėlį į Trendelenburgo ir Anti-Trendelenburgo poziciją: būtina</t>
  </si>
  <si>
    <t>5.1.11.</t>
  </si>
  <si>
    <t>Su centrine stabdžių valdymo sistema</t>
  </si>
  <si>
    <t>5.1.12.</t>
  </si>
  <si>
    <t xml:space="preserve">Komplektacijoje: stovas lašinei, stovas / laikiklis deguonies balionui bei laikiklis monitoriui </t>
  </si>
  <si>
    <t>5.1.13.</t>
  </si>
  <si>
    <t>Saugi, gamintojo nurodyta maksimali apkrova ne mažiau 250 kg</t>
  </si>
  <si>
    <t>5.1.14.</t>
  </si>
  <si>
    <t>Garantinis laikotarpis ne mažiau nei 24 mėnesiai</t>
  </si>
  <si>
    <t>5.1.15.</t>
  </si>
  <si>
    <t>5.1.16.</t>
  </si>
  <si>
    <t>6. DALIS</t>
  </si>
  <si>
    <t>TIRPALŲ ŠILDYMO SPINTA</t>
  </si>
  <si>
    <t>6.</t>
  </si>
  <si>
    <t>Tirpalų šildymo spinta</t>
  </si>
  <si>
    <t>6.1.</t>
  </si>
  <si>
    <t>6.1.1.</t>
  </si>
  <si>
    <t>Šildymo spintos paskirtis : Infuzinių tirpalų, skysčių, ranksluosčių, gelio paklotų šildymui</t>
  </si>
  <si>
    <t>6.1.2.</t>
  </si>
  <si>
    <t>Šildymo spintos išmatavimai Išoriniai: aukštis 170 cm±7 cm, plotis 70 cm±5 cm, gylis 60 cm±15 cm.</t>
  </si>
  <si>
    <t>6.1.3.</t>
  </si>
  <si>
    <t>Šildymo spintos talpa 400 l ±35 l</t>
  </si>
  <si>
    <t>6.1.4.</t>
  </si>
  <si>
    <t>Korpusas pagamintas iš nerūdijančio plieno, vidus izoliuotas temperatūrai nelaidžia ir nedegia / ugniai atsparia medžiaga</t>
  </si>
  <si>
    <t>6.1.5.</t>
  </si>
  <si>
    <t>Kaitinimo elemento galingumas :1000W ± 200 W</t>
  </si>
  <si>
    <t>6.1.6.</t>
  </si>
  <si>
    <t>Spintos durelės permatomos: Dvigubo stiklo</t>
  </si>
  <si>
    <t>6.1.7.</t>
  </si>
  <si>
    <t>Oro temperatūros nustatymo diapazonas: Nuo 35°V iki 50°C, ne siauresnis. Temperatūros keitimo žingsnis 1°C.</t>
  </si>
  <si>
    <t>6.1.8.</t>
  </si>
  <si>
    <t>Vizualinė indikacija perkaitus: būtina</t>
  </si>
  <si>
    <t>6.1.9.</t>
  </si>
  <si>
    <t>Vidiniai stalčiai ir lentynėlės: Aukštis tarp lentynėlių 10 cm ± 5 cm</t>
  </si>
  <si>
    <t>6.1.10.</t>
  </si>
  <si>
    <t>Maksimali lentynos arba stalčiuko apkrova : Ne mažiau 20 kg ± 0,5 kg</t>
  </si>
  <si>
    <t>6.1.11.</t>
  </si>
  <si>
    <t>Aiškiai matomos temperatūros reikšmės LED ekrane. Galimybė reguliuoti temperatūrą: būtina</t>
  </si>
  <si>
    <t>6.1.12.</t>
  </si>
  <si>
    <t>Šildymo spinta su 1 stalčiuku ir 3 lentynom arba su ne mažiau nei 4 lentynomis</t>
  </si>
  <si>
    <t>6.1.13.</t>
  </si>
  <si>
    <t>Temperatūros matavimo tikslumas : Ne blogiau 2°C</t>
  </si>
  <si>
    <t>6.1.14.</t>
  </si>
  <si>
    <t>6.1.15.</t>
  </si>
  <si>
    <t>Garantinis laikotarpis: Ne mažiau 24 mėnesiai</t>
  </si>
  <si>
    <t>6.1.16.</t>
  </si>
  <si>
    <t>Talpa didesnė nei 390 litrų(Taip/Ne)</t>
  </si>
  <si>
    <t>6.1.17.</t>
  </si>
  <si>
    <t>Spintos vidinis gylis 50 cm ir daugiau ir vidinis plotis 50 cm ir daugiau(Taip/Ne)</t>
  </si>
  <si>
    <t>6.1.18.</t>
  </si>
  <si>
    <t>Garantinio aptarnavimo laikotarpis ≥ 36 mėnesiai(Taip/Ne)</t>
  </si>
  <si>
    <t>7. DALIS</t>
  </si>
  <si>
    <t>KUPOLINIO OPERACINIO ŠVIESTUVO KOMPLEKTAS</t>
  </si>
  <si>
    <t>7.</t>
  </si>
  <si>
    <t>Kupolinio operacinio šviestuvo komplektas</t>
  </si>
  <si>
    <t>7.1.</t>
  </si>
  <si>
    <t>7.1.1.</t>
  </si>
  <si>
    <t>Šviesos šaltinis: Didelio intensyvumo tik baltą šviesą skleidžiantys diodai</t>
  </si>
  <si>
    <t>7.1.2.</t>
  </si>
  <si>
    <t>Operacinio šviestuvo modulių (kupolų) skaičius: 2 (pagrindinis ir pagalbinis)</t>
  </si>
  <si>
    <t>7.1.3.</t>
  </si>
  <si>
    <t>Ledų skaičius pagrindiniame modulyje: ≥16</t>
  </si>
  <si>
    <t>7.1.4.</t>
  </si>
  <si>
    <t>Ledų skaičius pagalbiniame modulyje:	≥12</t>
  </si>
  <si>
    <t>7.1.5.</t>
  </si>
  <si>
    <t>Nustatyto šviesos srauto  pastovaus intensyvumo užtikrinimo sistema kiekvienam operacinio šviestuvo moduliui: Būtina. Speciali sistema turi užtikrinti nekintantį šviesos intensyvumą visos operacijos eigoje.</t>
  </si>
  <si>
    <t>7.1.6.</t>
  </si>
  <si>
    <t>Pagrindinio modulio maksimali apšvieta, matuojant 1 m atstume: ≥ 160 000 liuksų</t>
  </si>
  <si>
    <t>7.1.7.</t>
  </si>
  <si>
    <t>Pagrindinio modulio generuojamos homogeninės šviesos stulpo aukštis (L1+L2, 20%): ≥100 cm</t>
  </si>
  <si>
    <t>7.1.8.</t>
  </si>
  <si>
    <t>Pagrindinio modulio generuojamos homogeninės šviesos stulpo aukštis (L1+L2, 60%): ≥50 cm</t>
  </si>
  <si>
    <t>7.1.9.</t>
  </si>
  <si>
    <t>Šviesos lauko skersmuo, ne mažiau nei nurodyta:	20 – 25cm</t>
  </si>
  <si>
    <t>7.1.10.</t>
  </si>
  <si>
    <t>Pagrindinio modulio generuojamos Šviesos spalvinis indeksas (Ra) 	≥ 95</t>
  </si>
  <si>
    <t>7.1.11.</t>
  </si>
  <si>
    <t>Pagrindinio modulio generuojamos šviesos spalvinė temperatūra (ne mažiau): 3900 – 4500 K</t>
  </si>
  <si>
    <t>7.1.12.</t>
  </si>
  <si>
    <t>Pagrindinio modulio išspinduliuojamos šiluminės energijos dydis operaciniame lauke: ≤ 3,9 mW/m2.lx</t>
  </si>
  <si>
    <t>7.1.13.</t>
  </si>
  <si>
    <t>Pagrindinio operacinio šviestuvo modulio diametras: ≤75 cm ir ≥60 cm</t>
  </si>
  <si>
    <t>7.1.14.</t>
  </si>
  <si>
    <t>Pagrindinio modulio šviesos intensyvumo reguliavimo ribos: 20% iki 100% (ne siauresnėse ribose negu)</t>
  </si>
  <si>
    <t>7.1.15.</t>
  </si>
  <si>
    <t>Pagrindiniame modulyje esant poreikiui galima integruoti didelės raiškos (HD) videokamera (komplektacijoje kameros nėra): Būtina (galimybė integruoti)</t>
  </si>
  <si>
    <t>7.1.16.</t>
  </si>
  <si>
    <t>Pagalbinio modulio maksimali apšvieta, matuojant 1 m atstume:	≥ 160 000 liuksų</t>
  </si>
  <si>
    <t>7.1.17.</t>
  </si>
  <si>
    <t>Šviesos lauko skersmuo, ne mažiau nei nurodyta:	20 – 25 cm</t>
  </si>
  <si>
    <t>7.1.18.</t>
  </si>
  <si>
    <t xml:space="preserve">Pagalbinio modulio pritaikymas naudojimui minimaliai invazyvių operacijų metu:Būtinas endoskopinis darbo režimas:a) atskiras žalios spalvos apšvietimas: b) maksimali apšvieta ≤ 2000 liuksų. </t>
  </si>
  <si>
    <t>7.1.19.</t>
  </si>
  <si>
    <t>Pagalbinio modulio generuojamos homogeninės šviesos stulpo aukštis (L1+L2, 20%): ≥100 cm</t>
  </si>
  <si>
    <t>7.1.20.</t>
  </si>
  <si>
    <t>Pagalbinio modulio generuojamos homogeninės šviesos stulpo aukštis (L1+L2, 60%): ≥50 cm</t>
  </si>
  <si>
    <t>7.1.21.</t>
  </si>
  <si>
    <t>Pagalbinio modulio generuojamos šviesos spalvinis indeksas (Ra): ≥95</t>
  </si>
  <si>
    <t>7.1.22.</t>
  </si>
  <si>
    <t>Pagalbinio modulio generuojamos šviesos spalvinė temperatūra:	3900 – 4500 K</t>
  </si>
  <si>
    <t>7.1.23.</t>
  </si>
  <si>
    <t>Pagalbinio modulio išspinduliuojamos šiluminės energijos dydis operaciniame lauke : ≤ 3,9 mW/m2.lx</t>
  </si>
  <si>
    <t>7.1.24.</t>
  </si>
  <si>
    <t>Operacinio šviestuvo pagalbinio modulio diametras: ≥50 cm ir ≤70 cm</t>
  </si>
  <si>
    <t>7.1.25.</t>
  </si>
  <si>
    <t>Pagalbinio modulio šviesos intensyvumo reguliavimo ribos: 20% iki 100% (ne siauresnėse ribose negu)</t>
  </si>
  <si>
    <t>7.1.26.</t>
  </si>
  <si>
    <t>Šviesos šaltinių vidutinis darbinis resursas: ≥ 60 000 valandų</t>
  </si>
  <si>
    <t>7.1.27.</t>
  </si>
  <si>
    <t>Operaciniai šviestuvai padengti specialiais dažais, kurie mažina bakterijų sukibimo galimybę bei palengvina valymą:Būtina</t>
  </si>
  <si>
    <t>7.1.28.</t>
  </si>
  <si>
    <t>Centralizuotas valdymo pultas kuris tvirtinamas ant sienos:Šio pulto privalumai:a) Prieiga prie šviestuvo ir kameros nustatymų;b) Šviestuvo galvų sinchronizavimas;c) Darbinių pozicijų išsaugojimo galimybė pagal discipliną arba chirurgą.</t>
  </si>
  <si>
    <t>7.1.29.</t>
  </si>
  <si>
    <t>Operacinio šviestuvo tvirtinimas: Operacinis šviestuvas turi būti tvirtinimas prie lubų optimaliai (pagal lubų aukštį) parinktais konstrukciniais elementais.Pastaba: daviniai apie operaciniu patalpų lubų tipą bei patalpų aukštį bus pateikti operacinio šviestuvo užsakymo metu.</t>
  </si>
  <si>
    <t>7.1.30.</t>
  </si>
  <si>
    <t>Papildomų modulių tvirtinimo galimybė: Operacinio šviestuvo tvirtinimo mazgas privalo turėti ne mažiau kaip 1 rezervinę (laisvą) vietą papildomiems moduliams tvirtinti su funkcinėmis alkūnėmis (papildomam operacinio šviestuvo moduliui (kupolui), operacinio lauko vaizdo kamerai, vaizdo monitoriui ir/ar kitai įrangai).</t>
  </si>
  <si>
    <t>7.1.31.</t>
  </si>
  <si>
    <t>Šviesos srauto krypties reguliavimas:Nuimamos konstrukcijos, sterilizuojamos rankenos pagalba. Kartu su operaciniu šviestuvu pateikiama ne mažiau kaip po 5 vnt. rankenų kiekvienam kupolui</t>
  </si>
  <si>
    <t>7.1.32.</t>
  </si>
  <si>
    <t>Papildoma funkcinė alkūnė: Skirta operacinio (endoskopinio) vaizdo monitoriaus pakabinimui</t>
  </si>
  <si>
    <t>7.1.33.</t>
  </si>
  <si>
    <t>7.1.34.</t>
  </si>
  <si>
    <t>Garantinis laikotarpis: Ne mažiau 24 mėn.</t>
  </si>
  <si>
    <t>7.1.35.</t>
  </si>
  <si>
    <t>8. DALIS</t>
  </si>
  <si>
    <t>MECHANINĖ (ARKINĖ) KONSOLĖ</t>
  </si>
  <si>
    <t>8.</t>
  </si>
  <si>
    <t>Mechaninė (arkinė) konsolė</t>
  </si>
  <si>
    <t>8.1.</t>
  </si>
  <si>
    <t>8.1.1.</t>
  </si>
  <si>
    <t xml:space="preserve">Veikimo principas: Krūtinės ląstos kompresija (paspaudimai) su aktyvia dekompresija (krūtinės pakėlimas). </t>
  </si>
  <si>
    <t>8.1.2.</t>
  </si>
  <si>
    <t>Dekompresijų atlikimo principas: Dekompresija atliekama griebtuvu (vakuuminiu) po kiekvienos kompresijos. Suaugusiems ir vaikams naudojamas tas pats vakuuminis griebtuvas.</t>
  </si>
  <si>
    <t>8.1.3.</t>
  </si>
  <si>
    <t>Kompresijų gylis diapazone: Ne mažiau kaip 5 cm, bet ne daugiau kaip 6 cm (pagal LR gaivinimo algoritmą)</t>
  </si>
  <si>
    <t>8.1.4.</t>
  </si>
  <si>
    <t>Kompresijos / dekompresijos ciklas: 50% ± 5%Galimi pacientai:a) Neribotas pacientų svoris;b) Krūtinės ląstos dydis ≥ 30cm (maksimalus atstumas tarp paspaudėjo griebtuvo  ir nugarinės lentos).</t>
  </si>
  <si>
    <t>8.1.5.</t>
  </si>
  <si>
    <t>Kompresijų greičio nustatymo ribos: Paspaudimų greitis nustatomas pasirinktinai  100, 110 ir 120 k/min +/- 4 k/min (pagal LR gaivinimo algoritmą). Galimybė pakeisti paspaudimų dažnį kompresijų metu.</t>
  </si>
  <si>
    <t>8.1.6.</t>
  </si>
  <si>
    <t>Pagrindiniai reguliuojami parametrai:a) kompresijos su ventiliavimo pauze 30:2 (30 kompresijų ir 2 įpūtimai). Ventiliavimo pauzė nustatoma diapazone nuo 3s iki 5 s su garsiniais signalais kas 30 paspaudimų;b) pastovios kompresijos režimas. Ventiliavimo pauzė nustatoma diapazone nuo 1 s iki 1,5 s garsiniais signalais kas 6 s arba 10 k/min nesinchronizuotam ventiliavimui, kai pacientas yra intubuotas; c) pauzės režimas – kompresijos neatliekamos.d) krūtinės ląstos dekopresija oro įpūtimo (ventiliavimo) metu - paspaudėjo griebtuvas pakyla ne mažiau kaip 1cm virš krūtinės ląstos paviršiaus.</t>
  </si>
  <si>
    <t>8.1.7.</t>
  </si>
  <si>
    <t>Sistemos pritaikymas pacientui, stabilizavimas gaivinimo ir transportavimo metu:a) Plokščia nugarinė lenta, neturinti aštrių kampų, pakišama po gulinčio paciento nugara. Storis ne daugiau 1,5 cm;b) paciento stabilizavimo diržas, prilaikantis gaivinimo sistemą prie paciento;c) paciento fiksavimo diržai rankų pritvirtinimui prie aparato korpuso, saugiam transportavimui</t>
  </si>
  <si>
    <t>8.1.8.</t>
  </si>
  <si>
    <t>Darbinės aplinkos sąlygos ir atsparumas išoriniams veiksniams:a) temperatūra diapazone ≥ (0° ± 40°) C;b) santykinė drėgmė diapazone  ≥ (5% - 98%); c) IP ≥ 43.</t>
  </si>
  <si>
    <t>8.1.9.</t>
  </si>
  <si>
    <t>Saugojimo ir transportavimo krepšysKieto korpuso krepšys skirtas aparato ir jo priedų saugojimui. Lengvai valomas, pagamintas iš polikarbonato.</t>
  </si>
  <si>
    <t>8.1.10.</t>
  </si>
  <si>
    <t>Akumuliatorių įkroviklis integruotas aparate: Būtina. Prietaisas pastoviai kraunamas neišimtas iš krepšio, pro krepšyje esančią įkrovimo laido angą.</t>
  </si>
  <si>
    <t>8.1.11.</t>
  </si>
  <si>
    <t>Akumuliatorių savybės:a) pakraunamas ličio jonų polimerų arba analogiškas akumuliatorius. b) galimybė greitai pakeisti akumuliatorių rankomis, nenaudojant įrankių. c) minimalus veikimo laikas ≥ 40 min.</t>
  </si>
  <si>
    <t>8.1.12.</t>
  </si>
  <si>
    <t>Akumuliatoriaus indikatoriusIndikatorius rodantis akumuliatoriaus pakrovimo lygį. Įkrovimo lygį galima matyti pro saugojimo ir transportavimo krepšyje esantį skaidrų „langelį“.</t>
  </si>
  <si>
    <t>8.1.13.</t>
  </si>
  <si>
    <t>Savitikros sistema:Automatinė patikros sistema (self-test) kiekvieno įjungimo metu patikrina ir informuoja esant gedimui.</t>
  </si>
  <si>
    <t>8.1.14.</t>
  </si>
  <si>
    <t xml:space="preserve">Garsinė aliarmo sistema: Informuoja apie ventiliavimo pauzę, per mažą pacientą, sisteminį gedimą, akumuliatoriaus įkrovimo lygį ir akumuliatoriaus išsikrovimą. </t>
  </si>
  <si>
    <t>8.1.15.</t>
  </si>
  <si>
    <t>Duomenų perdavimas į kompiuterį bevieliu būdu ir ataskaitos generavimas:a) WiFi arba bluetooth gaivinimo ir techninių duomenų perdavimas į elektroninį paštą.b) Pdf ataskaitos generavimas su paspaudimų laiko, greičio, trukmės, paspaudimų skaičiaus, nutrauktų paspaudimų ilgesnių nei 10s skaičiumi.</t>
  </si>
  <si>
    <t>8.1.16.</t>
  </si>
  <si>
    <t>Prietaiso svoris: Svoris su baterija (be papildomų diržų ir kitų priedų) ne daugiau 8 kg.</t>
  </si>
  <si>
    <t>8.1.17.</t>
  </si>
  <si>
    <t>8.1.18.</t>
  </si>
  <si>
    <t>8.1.19.</t>
  </si>
  <si>
    <t>Garantinis laikotarpis sistemai ir jos dalims - ne mažiau 24 mėnesių</t>
  </si>
  <si>
    <t>8.1.20.</t>
  </si>
  <si>
    <t>9. DALIS</t>
  </si>
  <si>
    <t>RITS LOVOS (SU ČIUŽINIU)</t>
  </si>
  <si>
    <t>9.</t>
  </si>
  <si>
    <t>RITS lovos (su čiužiniu)</t>
  </si>
  <si>
    <t>9.1.</t>
  </si>
  <si>
    <t>9.1.1.</t>
  </si>
  <si>
    <t xml:space="preserve">Reanimacinė elektra valdoma lova su lateraliniu pavertimu, svarstyklėmis ir antipraguliniu čiužiniu	</t>
  </si>
  <si>
    <t>9.1.2.</t>
  </si>
  <si>
    <t>Lovos šoninio pavertimo reguliavimas.	Atliekamas čiužinio platforma arba čiužiniu.</t>
  </si>
  <si>
    <t>9.1.3.</t>
  </si>
  <si>
    <t>Šoninis čiužinio platformos pavertimas (lateralinis).	Maksimalus pavertimas ne mažiau +15°/-15°</t>
  </si>
  <si>
    <t>9.1.4.</t>
  </si>
  <si>
    <t>Maitinimo šaltiniai:  Elektros tinklas.</t>
  </si>
  <si>
    <t>9.1.5.</t>
  </si>
  <si>
    <t>Maitinimo šaltiniai: Baterija (užtikrina funkcijų valdymą be elektros tinklo).</t>
  </si>
  <si>
    <t>9.1.6.</t>
  </si>
  <si>
    <t>Lovos aukščio reguliavimo ribos. Ne siauresnės už 450 – 750 mm</t>
  </si>
  <si>
    <t>9.1.7.</t>
  </si>
  <si>
    <t>Nugaros sekcijos  pasikėlimo kampas: Ne mažiau 60º</t>
  </si>
  <si>
    <t>9.1.8.</t>
  </si>
  <si>
    <t>Šlaunų sekcijos  pasikėlimo kampas: Ne mažiau 25º</t>
  </si>
  <si>
    <t>9.1.9.</t>
  </si>
  <si>
    <t>Blauzdų sekcijos  pasikėlimo kampas: Ne mažiau 25º</t>
  </si>
  <si>
    <t>9.1.10.</t>
  </si>
  <si>
    <t>Trendelenburgo/antiTrende-lenburgo padėties reguliavimo diapazonas: Ne siauresnis kaip +10°/-10°</t>
  </si>
  <si>
    <t>9.1.11.</t>
  </si>
  <si>
    <t>Lovos prailginimai: Ne mažiau 20 cm į kojūgalio pusę.</t>
  </si>
  <si>
    <t>9.1.12.</t>
  </si>
  <si>
    <t>Multifunkcinis lovos funkcijų valdymo skydelis: Sumontuota kojūgalyje arba abiejuose lovos apsauginiuose šonuose</t>
  </si>
  <si>
    <t>9.1.13.</t>
  </si>
  <si>
    <t>Multifunkcinis lovos funkcijų valdymo skydelis: Parametrai rodomi ekrane – nustatymai atvaizduojami skaitine išraiška.</t>
  </si>
  <si>
    <t>9.1.14.</t>
  </si>
  <si>
    <t>Multifunkcinis lovos funkcijų valdymo skydelis: Automatinės funkcijos (nustatomos vieno mygtuko paspaudimu):Kardiologinė pozicija.</t>
  </si>
  <si>
    <t>9.1.15.</t>
  </si>
  <si>
    <t>Multifunkcinis lovos funkcijų valdymo skydelis: Galima keisti šias lovos funkcijas:Nugaros sekcijos kampą.</t>
  </si>
  <si>
    <t>9.1.16.</t>
  </si>
  <si>
    <t>Multifunkcinis lovos funkcijų valdymo skydelis: Galima keisti šias lovos funkcijas:Šlaunų sekcijos kampą.</t>
  </si>
  <si>
    <t>9.1.17.</t>
  </si>
  <si>
    <t>Multifunkcinis lovos funkcijų valdymo skydelis: Galima keisti šias lovos funkcijas:Blauzdų sekcijos kampą.</t>
  </si>
  <si>
    <t>9.1.18.</t>
  </si>
  <si>
    <t>Multifunkcinis lovos funkcijų valdymo skydelis: Galima keisti šias lovos funkcijas:Čiužinio platformos aukštį.</t>
  </si>
  <si>
    <t>9.1.19.</t>
  </si>
  <si>
    <t>Multifunkcinis lovos funkcijų valdymo skydelis: Galima keisti šias lovos funkcijas:Šoninį pavertimas- jeigu lova pavertimą keičia platformos pagalba.</t>
  </si>
  <si>
    <t>9.1.20.</t>
  </si>
  <si>
    <t>Multifunkcinis lovos funkcijų valdymo skydelis: Galima keisti šias lovos funkcijas:Trendelenburgo poziciją</t>
  </si>
  <si>
    <t>9.1.21.</t>
  </si>
  <si>
    <t>Multifunkcinis lovos funkcijų valdymo skydelis: Galima keisti šias lovos funkcijas:Antitrendelenburgo poziciją</t>
  </si>
  <si>
    <t>9.1.22.</t>
  </si>
  <si>
    <t>Multifunkcinis lovos funkcijų valdymo skydelis: Svarstyklių valdymas  integruotas skydelyje:Ekrane rodoma: Paciento svoris, svorio vienetai.</t>
  </si>
  <si>
    <t>9.1.23.</t>
  </si>
  <si>
    <t>Multifunkcinis lovos funkcijų valdymo skydelis: Ekrane rodomi informaciniai pranešimai apie lovos būklę</t>
  </si>
  <si>
    <t>9.1.24.</t>
  </si>
  <si>
    <t>Multifunkcinis lovos funkcijų valdymo skydelis: Lovos funkcijų užraktas</t>
  </si>
  <si>
    <t>9.1.25.</t>
  </si>
  <si>
    <t>Skubaus gaivinimo pozicija: CPR - būtina</t>
  </si>
  <si>
    <t>9.1.26.</t>
  </si>
  <si>
    <t>Apsauginiai šoniniai rėmai: Pagaminti iš plastiko.</t>
  </si>
  <si>
    <t>9.1.27.</t>
  </si>
  <si>
    <t>Apsauginiai šoniniai rėmai: Šoninis rėmas sudarytas iš  ne mažiau dviejų atskirai nuleidžiamų/pakeliamų dalių.</t>
  </si>
  <si>
    <t>9.1.28.</t>
  </si>
  <si>
    <t>Lovos galai: Plastikiniai.</t>
  </si>
  <si>
    <t>9.1.29.</t>
  </si>
  <si>
    <t>Lovos galai: Išimami.</t>
  </si>
  <si>
    <t>9.1.30.</t>
  </si>
  <si>
    <t xml:space="preserve">Saugi lovos apkrova (gamintojo numatyta lovos keliamoji galia)	Ne mažiau 245 kg </t>
  </si>
  <si>
    <t>9.1.31.</t>
  </si>
  <si>
    <t>Lovos važiuoklė: Su ratais, kurių diametras ≥150 mm</t>
  </si>
  <si>
    <t>9.1.32.</t>
  </si>
  <si>
    <t>Lovos važiuoklė: Su kojinio valdymo centrine stabdžių sistema</t>
  </si>
  <si>
    <t>9.1.33.</t>
  </si>
  <si>
    <t>Išoriniai matmenys, ilgis x plotis ≤ (2300 x 1100) mm</t>
  </si>
  <si>
    <t>9.1.34.</t>
  </si>
  <si>
    <t>Svarstyklės: Integruotos į lovą.</t>
  </si>
  <si>
    <t>9.1.35.</t>
  </si>
  <si>
    <t>Svarstyklės:  Valdoma multifunkciniu pultu integruotu apsauginiuose lovos šonuose arba kojūgalyje.</t>
  </si>
  <si>
    <t>9.1.36.</t>
  </si>
  <si>
    <t>Svarstyklės:  Būtina galimybė išsaugoti paciento svorį į vidinę lovos atmintį.</t>
  </si>
  <si>
    <t>9.1.37.</t>
  </si>
  <si>
    <t>Paciento išlipimo iš lovos aliarmas: Būtina garsinė aliarmo indikacija.</t>
  </si>
  <si>
    <t>9.1.38.</t>
  </si>
  <si>
    <t>Personalo valdymo pultas (sumontuotas kojūgalyje arba sumontuotas lovos šonuose): Pultu galima valdyti šias funkcijas: Čiužinio platformos aukštį.</t>
  </si>
  <si>
    <t>9.1.39.</t>
  </si>
  <si>
    <t>Personalo valdymo pultas (sumontuotas kojūgalyje arba sumontuotas lovos šonuose): Pultu galima valdyti šias funkcijas: Nugaros sekcijos kampą.</t>
  </si>
  <si>
    <t>9.1.40.</t>
  </si>
  <si>
    <t>Personalo valdymo pultas (sumontuotas kojūgalyje arba sumontuotas lovos šonuose): Pultu galima valdyti šias funkcijas: Šlaunų sekcijos kampą.</t>
  </si>
  <si>
    <t>9.1.41.</t>
  </si>
  <si>
    <t>Personalo valdymo pultas (sumontuotas kojūgalyje arba sumontuotas lovos šonuose): Pultu galima valdyti šias funkcijas: Blauzdų sekcijos kampą.</t>
  </si>
  <si>
    <t>9.1.42.</t>
  </si>
  <si>
    <t>Personalo valdymo pultas (sumontuotas kojūgalyje arba sumontuotas lovos šonuose): Pultu galima valdyti šias funkcijas: Lateralinį pavertimą (jeigu yra čiužinio platformos pavertimo galimybė)</t>
  </si>
  <si>
    <t>9.1.43.</t>
  </si>
  <si>
    <t>Personalo valdymo pultas (sumontuotas kojūgalyje arba sumontuotas lovos šonuose): Paciento mobilizacijos pozicija</t>
  </si>
  <si>
    <t>9.1.44.</t>
  </si>
  <si>
    <t>Rankinis lovos funkcijų valdymo pultelis: Būtina.Pakabinamas arba integruotas vidiniame lovos šone</t>
  </si>
  <si>
    <t>9.1.45.</t>
  </si>
  <si>
    <t>Infuziniai stovai  Būtina, iš abiejų pusių (integruoti arba nuimami)</t>
  </si>
  <si>
    <t>9.1.46.</t>
  </si>
  <si>
    <t>Antipragulinis čiužinys: Būtina</t>
  </si>
  <si>
    <t>9.1.47.</t>
  </si>
  <si>
    <t xml:space="preserve">Antipragulinis čiužinys: Čiužinio tinkamumas. Siūlomas čiužinys tinkamas naudoti su siūloma lova </t>
  </si>
  <si>
    <t>9.1.48.</t>
  </si>
  <si>
    <t>Antipragulinis čiužinys: Čiužinio sandara (neblogesnė už nurodytą): Užvalkalas.</t>
  </si>
  <si>
    <t>9.1.49.</t>
  </si>
  <si>
    <t>Antipragulinis čiužinys: Čiužinio sandara (neblogesnė už nurodytą): Papildomas patogumo sluoksnis arba gelio struktūra</t>
  </si>
  <si>
    <t>9.1.50.</t>
  </si>
  <si>
    <t>Antipragulinis čiužinys: Čiužinio sandara (neblogesnė už nurodytą): Oro celės arba oro kameros</t>
  </si>
  <si>
    <t>9.1.51.</t>
  </si>
  <si>
    <t xml:space="preserve">Antipragulinis čiužinys: Čiužinio sandara (neblogesnė už nurodytą): Porolono sluoksnis. </t>
  </si>
  <si>
    <t>9.1.52.</t>
  </si>
  <si>
    <t>Antipragulinis čiužinys: Čiužinio sandara (neblogesnė už nurodytą): Pėdų dalis arba kojų sekcija.</t>
  </si>
  <si>
    <t>9.1.53.</t>
  </si>
  <si>
    <t>Antipragulinis čiužinys: Paskirtis: Antipragulinis čiužinys skirtas paciento pragulų prevencijai</t>
  </si>
  <si>
    <t>9.1.54.</t>
  </si>
  <si>
    <t>Antipragulinis čiužinys: Tvirtinimas: Prie čiužinio platformos tvirtinamas diržais arba be jų, bet užtvirtinant, kad čiužinys neišslystų iš lovos</t>
  </si>
  <si>
    <t>9.1.55.</t>
  </si>
  <si>
    <t>Antipragulinis čiužinys: Mikroklimato valdymas. Būtina.</t>
  </si>
  <si>
    <t>9.1.56.</t>
  </si>
  <si>
    <t>Antipragulinis čiužinys: Saugi čiužinio apkrova: Ne mažiau 225 kg.</t>
  </si>
  <si>
    <t>9.1.57.</t>
  </si>
  <si>
    <t xml:space="preserve">Antipragulinis čiužinys: Išmatavimai: 210-220 cm x 85-91 cm </t>
  </si>
  <si>
    <t>9.1.58.</t>
  </si>
  <si>
    <t>Antipragulinis čiužinys: Aukštis: Ne mažiau 20 cm, bet ne daugiau 30 cm.</t>
  </si>
  <si>
    <t>9.1.59.</t>
  </si>
  <si>
    <t xml:space="preserve">Antipragulinis čiužinys: Apvalkalas: Kvėpuojantis- būtina mikroklimato funkcijai. </t>
  </si>
  <si>
    <t>9.1.60.</t>
  </si>
  <si>
    <t>Antipragulinis čiužinys: Kompresorius: Pakabinamas lovos gale arba integruotas į lovos konstrukciją</t>
  </si>
  <si>
    <t>9.1.61.</t>
  </si>
  <si>
    <t>Garantinio aptarnavimo laikotarpis: Ne mažiau kaip 24 mėnesiai</t>
  </si>
  <si>
    <t>9.1.62.</t>
  </si>
  <si>
    <t>Komplektacija: Lova. Antipragulinis čiužinys. Kompresorius</t>
  </si>
  <si>
    <t>9.1.63.</t>
  </si>
  <si>
    <t>CE ženklinimas: būtina. CE sertifikatas turi būti išduotas notifikuotos institucijos pagal MDR (ES) 2017/745 reglamentą. Kartu su pasiūlymu privaloma pateikti galiojantį sertifikatą siūlomai komplektacijai.</t>
  </si>
  <si>
    <t>9.1.64.</t>
  </si>
  <si>
    <t>Pacientas paverčiamas ≥ 30 laipsnių kampu(Taip/Ne)</t>
  </si>
  <si>
    <t>9.1.65.</t>
  </si>
  <si>
    <t>Čiužinio kompresorius integruotas į siūlomos funkcinės lovos konstrukciją (nėra atskiras kilnojamas įrangos vienetas)(Taip/Ne)</t>
  </si>
  <si>
    <t>9.1.66.</t>
  </si>
  <si>
    <t>Lovos žemiausia (be čiužinio) padėtis ≤ 30 cm(Taip/Ne)</t>
  </si>
  <si>
    <t>9.1.67.</t>
  </si>
  <si>
    <t>Čiužinio sudėtyje naudojama gelio struktūra(Taip/Ne)</t>
  </si>
  <si>
    <t>9.1.68.</t>
  </si>
  <si>
    <t>Čiužinio forma ir priešpragulinė funkcija išlieka dingus elektrai ne trumpiau nei 3 val.(Taip/Ne)</t>
  </si>
  <si>
    <t>9.1.69.</t>
  </si>
  <si>
    <t>Garantinio aptarnavimo laikotarpis ne mažiau nei 36 mėn.(Taip/Ne)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</si>
  <si>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</si>
  <si>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</si>
  <si>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</si>
  <si>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</si>
  <si>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</si>
  <si>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</si>
  <si>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</si>
  <si>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</si>
  <si>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</si>
  <si>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</si>
  <si>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</si>
  <si>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</si>
  <si>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</si>
  <si>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</si>
  <si>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</si>
  <si>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</si>
  <si>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</si>
  <si>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</si>
  <si>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</si>
  <si>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</si>
  <si>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</si>
  <si>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</si>
  <si>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</si>
  <si>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</si>
  <si>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3628 2025-11-21 09:52:33</t>
  </si>
  <si>
    <t>Komplektuojami priedai: 1. Gaivinimo sistemos nešiojimo krepšys – 1 vnt. 2. Akumuliatoriai – 2 vnt. 3. Maitinimo šaltinis 230V.</t>
  </si>
  <si>
    <t>Dokumentacija – Kartu su preke pristatoma naudojimo instrukcija lietuvių kalba, serviso dokumentacija lietuvių ir/ar anglų kalba</t>
  </si>
  <si>
    <t>Garantija ≥ 36 mėn.  (Taip/Ne)</t>
  </si>
  <si>
    <t>Išmatavimai: 2170 x 1080 mm ± 30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</si>
</sst>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4" borderId="0" xfId="0" applyFont="1" applyFill="1" applyAlignment="1">
      <alignment wrapText="1"/>
    </xf>
    <xf numFmtId="0" fontId="1" fillId="5" borderId="0" xfId="0" applyFont="1" applyFill="1" applyAlignment="1" applyProtection="1">
      <alignment wrapText="1"/>
      <protection locked="0"/>
    </xf>
    <xf numFmtId="0" fontId="1" fillId="5" borderId="1" xfId="0" applyFont="1" applyFill="1" applyBorder="1" applyAlignment="1" applyProtection="1">
      <alignment wrapText="1"/>
      <protection locked="0"/>
    </xf>
    <xf numFmtId="0" fontId="1" fillId="7" borderId="23" xfId="0" applyFont="1" applyFill="1" applyBorder="1" applyAlignment="1" applyProtection="1">
      <alignment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4" borderId="0" xfId="0" applyFont="1" applyFill="1" applyAlignment="1">
      <alignment wrapText="1"/>
    </xf>
    <xf numFmtId="0" fontId="0" fillId="0" borderId="0" xfId="0" applyAlignment="1">
      <alignment wrapText="1"/>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xf numFmtId="0" fontId="1" fillId="2" borderId="0" xfId="0" applyFont="1" applyFill="1" applyAlignment="1">
      <alignmen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72"/>
  <sheetViews>
    <sheetView tabSelected="1" topLeftCell="A172" workbookViewId="0">
      <selection activeCell="E152" sqref="E152"/>
    </sheetView>
  </sheetViews>
  <sheetFormatPr defaultColWidth="10.875" defaultRowHeight="15" x14ac:dyDescent="0.25"/>
  <cols>
    <col min="1" max="1" width="10.375" style="1" customWidth="1"/>
    <col min="2" max="2" width="59.25" style="1" customWidth="1"/>
    <col min="3" max="3" width="11.125" style="1" customWidth="1"/>
    <col min="4" max="4" width="14" style="1" customWidth="1"/>
    <col min="5" max="5" width="11.625" style="1" customWidth="1"/>
    <col min="6" max="6" width="15.75" style="1" customWidth="1"/>
    <col min="7" max="7" width="11.75" style="1" customWidth="1"/>
    <col min="8" max="8" width="23.125" style="1" customWidth="1"/>
    <col min="9" max="9" width="27.6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7"/>
    </row>
    <row r="9" spans="1:6" x14ac:dyDescent="0.25">
      <c r="A9" s="4" t="s">
        <v>5</v>
      </c>
      <c r="B9" s="27"/>
    </row>
    <row r="10" spans="1:6" x14ac:dyDescent="0.25">
      <c r="A10" s="4" t="s">
        <v>6</v>
      </c>
      <c r="B10" s="27"/>
    </row>
    <row r="12" spans="1:6" ht="15.75" x14ac:dyDescent="0.25">
      <c r="A12" s="38" t="s">
        <v>7</v>
      </c>
      <c r="B12" s="39"/>
      <c r="C12" s="29"/>
      <c r="D12" s="30"/>
      <c r="E12" s="30"/>
      <c r="F12" s="31"/>
    </row>
    <row r="13" spans="1:6" ht="15.95" customHeight="1" x14ac:dyDescent="0.25">
      <c r="A13" s="44" t="s">
        <v>8</v>
      </c>
      <c r="B13" s="35"/>
      <c r="C13" s="29"/>
      <c r="D13" s="30"/>
      <c r="E13" s="30"/>
      <c r="F13" s="31"/>
    </row>
    <row r="14" spans="1:6" ht="15.95" customHeight="1" x14ac:dyDescent="0.25">
      <c r="A14" s="44" t="s">
        <v>9</v>
      </c>
      <c r="B14" s="35"/>
      <c r="C14" s="29"/>
      <c r="D14" s="30"/>
      <c r="E14" s="30"/>
      <c r="F14" s="31"/>
    </row>
    <row r="15" spans="1:6" ht="15.95" customHeight="1" x14ac:dyDescent="0.25">
      <c r="A15" s="38" t="s">
        <v>10</v>
      </c>
      <c r="B15" s="39"/>
      <c r="C15" s="29"/>
      <c r="D15" s="30"/>
      <c r="E15" s="30"/>
      <c r="F15" s="31"/>
    </row>
    <row r="16" spans="1:6" ht="63" customHeight="1" x14ac:dyDescent="0.25">
      <c r="A16" s="34" t="s">
        <v>11</v>
      </c>
      <c r="B16" s="35"/>
      <c r="C16" s="29"/>
      <c r="D16" s="30"/>
      <c r="E16" s="30"/>
      <c r="F16" s="31"/>
    </row>
    <row r="17" spans="1:7" ht="15.95" customHeight="1" x14ac:dyDescent="0.25">
      <c r="A17" s="38" t="s">
        <v>12</v>
      </c>
      <c r="B17" s="39"/>
      <c r="C17" s="29"/>
      <c r="D17" s="30"/>
      <c r="E17" s="30"/>
      <c r="F17" s="31"/>
    </row>
    <row r="18" spans="1:7" ht="15.95" customHeight="1" x14ac:dyDescent="0.25">
      <c r="A18" s="38" t="s">
        <v>13</v>
      </c>
      <c r="B18" s="39"/>
      <c r="C18" s="29"/>
      <c r="D18" s="30"/>
      <c r="E18" s="30"/>
      <c r="F18" s="31"/>
    </row>
    <row r="19" spans="1:7" ht="48" customHeight="1" x14ac:dyDescent="0.25">
      <c r="A19" s="38" t="s">
        <v>14</v>
      </c>
      <c r="B19" s="39"/>
      <c r="C19" s="29"/>
      <c r="D19" s="30"/>
      <c r="E19" s="30"/>
      <c r="F19" s="31"/>
    </row>
    <row r="20" spans="1:7" ht="54.95" customHeight="1" x14ac:dyDescent="0.25">
      <c r="A20" s="38" t="s">
        <v>15</v>
      </c>
      <c r="B20" s="39"/>
      <c r="C20" s="29"/>
      <c r="D20" s="30"/>
      <c r="E20" s="30"/>
      <c r="F20" s="31"/>
    </row>
    <row r="21" spans="1:7" ht="12" customHeight="1" x14ac:dyDescent="0.25">
      <c r="A21" s="41"/>
      <c r="B21" s="42"/>
      <c r="C21" s="45"/>
      <c r="D21" s="46"/>
      <c r="E21" s="46"/>
      <c r="F21" s="46"/>
      <c r="G21" s="14"/>
    </row>
    <row r="22" spans="1:7" ht="18" customHeight="1" x14ac:dyDescent="0.25">
      <c r="A22" s="5"/>
      <c r="B22" s="5"/>
      <c r="C22" s="6"/>
      <c r="D22" s="6"/>
      <c r="E22" s="6"/>
      <c r="F22" s="6"/>
    </row>
    <row r="23" spans="1:7" x14ac:dyDescent="0.25">
      <c r="A23" s="36" t="s">
        <v>16</v>
      </c>
      <c r="B23" s="37"/>
      <c r="C23" s="37"/>
      <c r="D23" s="37"/>
      <c r="E23" s="37"/>
      <c r="F23" s="37"/>
    </row>
    <row r="24" spans="1:7" x14ac:dyDescent="0.25">
      <c r="A24" s="37" t="s">
        <v>17</v>
      </c>
      <c r="B24" s="37"/>
      <c r="C24" s="37"/>
      <c r="D24" s="37"/>
      <c r="E24" s="37"/>
      <c r="F24" s="37"/>
    </row>
    <row r="25" spans="1:7" x14ac:dyDescent="0.25">
      <c r="A25" s="40" t="s">
        <v>18</v>
      </c>
      <c r="B25" s="40"/>
      <c r="C25" s="40"/>
      <c r="D25" s="40"/>
      <c r="E25" s="40"/>
      <c r="F25" s="40"/>
    </row>
    <row r="26" spans="1:7" x14ac:dyDescent="0.25">
      <c r="A26" s="40" t="s">
        <v>19</v>
      </c>
      <c r="B26" s="40"/>
      <c r="C26" s="40"/>
      <c r="D26" s="40"/>
      <c r="E26" s="40"/>
      <c r="F26" s="40"/>
    </row>
    <row r="27" spans="1:7" x14ac:dyDescent="0.25">
      <c r="A27" s="40" t="s">
        <v>20</v>
      </c>
      <c r="B27" s="40"/>
      <c r="C27" s="40"/>
      <c r="D27" s="40"/>
      <c r="E27" s="40"/>
      <c r="F27" s="40"/>
    </row>
    <row r="28" spans="1:7" ht="32.1" customHeight="1" x14ac:dyDescent="0.25">
      <c r="A28" s="43" t="s">
        <v>21</v>
      </c>
      <c r="B28" s="40"/>
      <c r="C28" s="40"/>
      <c r="D28" s="40"/>
      <c r="E28" s="40"/>
      <c r="F28" s="40"/>
    </row>
    <row r="29" spans="1:7" x14ac:dyDescent="0.25">
      <c r="A29" s="40" t="s">
        <v>22</v>
      </c>
      <c r="B29" s="40"/>
      <c r="C29" s="40"/>
      <c r="D29" s="40"/>
      <c r="E29" s="40"/>
      <c r="F29" s="40"/>
    </row>
    <row r="30" spans="1:7" ht="15.75" x14ac:dyDescent="0.25">
      <c r="A30" s="32" t="s">
        <v>23</v>
      </c>
      <c r="B30" s="33"/>
      <c r="C30" s="33"/>
      <c r="D30" s="26"/>
    </row>
    <row r="31" spans="1:7" x14ac:dyDescent="0.25">
      <c r="A31" s="14" t="s">
        <v>24</v>
      </c>
    </row>
    <row r="32" spans="1:7" x14ac:dyDescent="0.25">
      <c r="A32" s="13" t="s">
        <v>25</v>
      </c>
      <c r="B32" s="13" t="s">
        <v>26</v>
      </c>
    </row>
    <row r="34" spans="1:10" x14ac:dyDescent="0.25">
      <c r="A34" s="13" t="s">
        <v>27</v>
      </c>
    </row>
    <row r="35" spans="1:10" ht="45" x14ac:dyDescent="0.25">
      <c r="A35" s="20" t="s">
        <v>28</v>
      </c>
      <c r="B35" s="20" t="s">
        <v>29</v>
      </c>
      <c r="C35" s="20" t="s">
        <v>30</v>
      </c>
      <c r="D35" s="20" t="s">
        <v>31</v>
      </c>
      <c r="E35" s="20" t="s">
        <v>32</v>
      </c>
      <c r="F35" s="20" t="s">
        <v>33</v>
      </c>
      <c r="G35" s="20" t="s">
        <v>34</v>
      </c>
      <c r="H35" s="20" t="s">
        <v>35</v>
      </c>
      <c r="I35" s="20" t="s">
        <v>36</v>
      </c>
      <c r="J35" s="20" t="s">
        <v>37</v>
      </c>
    </row>
    <row r="36" spans="1:10" x14ac:dyDescent="0.25">
      <c r="A36" s="20" t="s">
        <v>38</v>
      </c>
      <c r="B36" s="20" t="s">
        <v>39</v>
      </c>
      <c r="C36" s="21"/>
      <c r="D36" s="21"/>
      <c r="E36" s="21"/>
      <c r="F36" s="21"/>
      <c r="G36" s="21"/>
      <c r="H36" s="21"/>
      <c r="I36" s="21"/>
      <c r="J36" s="21"/>
    </row>
    <row r="37" spans="1:10" x14ac:dyDescent="0.25">
      <c r="A37" s="21" t="s">
        <v>40</v>
      </c>
      <c r="B37" s="21" t="s">
        <v>39</v>
      </c>
      <c r="C37" s="21">
        <v>2</v>
      </c>
      <c r="D37" s="21"/>
      <c r="E37" s="21" t="s">
        <v>41</v>
      </c>
      <c r="F37" s="22"/>
      <c r="G37" s="21" t="str">
        <f>IF(ISBLANK(F37),"", PRODUCT(C37,F37))</f>
        <v/>
      </c>
      <c r="H37" s="23"/>
      <c r="I37" s="21"/>
      <c r="J37" s="21"/>
    </row>
    <row r="38" spans="1:10" ht="45" x14ac:dyDescent="0.25">
      <c r="A38" s="21" t="s">
        <v>42</v>
      </c>
      <c r="B38" s="21" t="s">
        <v>43</v>
      </c>
      <c r="C38" s="21"/>
      <c r="D38" s="21"/>
      <c r="E38" s="21"/>
      <c r="F38" s="21"/>
      <c r="G38" s="21"/>
      <c r="H38" s="21"/>
      <c r="I38" s="23"/>
      <c r="J38" s="23"/>
    </row>
    <row r="39" spans="1:10" ht="45" x14ac:dyDescent="0.25">
      <c r="A39" s="21" t="s">
        <v>44</v>
      </c>
      <c r="B39" s="21" t="s">
        <v>45</v>
      </c>
      <c r="C39" s="21"/>
      <c r="D39" s="21"/>
      <c r="E39" s="21"/>
      <c r="F39" s="21"/>
      <c r="G39" s="21"/>
      <c r="H39" s="21"/>
      <c r="I39" s="23"/>
      <c r="J39" s="23"/>
    </row>
    <row r="40" spans="1:10" ht="30" x14ac:dyDescent="0.25">
      <c r="A40" s="21" t="s">
        <v>46</v>
      </c>
      <c r="B40" s="21" t="s">
        <v>47</v>
      </c>
      <c r="C40" s="21"/>
      <c r="D40" s="21"/>
      <c r="E40" s="21"/>
      <c r="F40" s="21"/>
      <c r="G40" s="21"/>
      <c r="H40" s="21"/>
      <c r="I40" s="23"/>
      <c r="J40" s="23"/>
    </row>
    <row r="41" spans="1:10" ht="60" x14ac:dyDescent="0.25">
      <c r="A41" s="21" t="s">
        <v>48</v>
      </c>
      <c r="B41" s="21" t="s">
        <v>49</v>
      </c>
      <c r="C41" s="21"/>
      <c r="D41" s="21"/>
      <c r="E41" s="21"/>
      <c r="F41" s="21"/>
      <c r="G41" s="21"/>
      <c r="H41" s="21"/>
      <c r="I41" s="23"/>
      <c r="J41" s="23"/>
    </row>
    <row r="42" spans="1:10" ht="30" x14ac:dyDescent="0.25">
      <c r="A42" s="21" t="s">
        <v>50</v>
      </c>
      <c r="B42" s="21" t="s">
        <v>51</v>
      </c>
      <c r="C42" s="21"/>
      <c r="D42" s="21"/>
      <c r="E42" s="21"/>
      <c r="F42" s="21"/>
      <c r="G42" s="21"/>
      <c r="H42" s="21"/>
      <c r="I42" s="23"/>
      <c r="J42" s="23"/>
    </row>
    <row r="43" spans="1:10" ht="30" x14ac:dyDescent="0.25">
      <c r="A43" s="21" t="s">
        <v>52</v>
      </c>
      <c r="B43" s="21" t="s">
        <v>53</v>
      </c>
      <c r="C43" s="21"/>
      <c r="D43" s="21"/>
      <c r="E43" s="21"/>
      <c r="F43" s="21"/>
      <c r="G43" s="21"/>
      <c r="H43" s="21"/>
      <c r="I43" s="23"/>
      <c r="J43" s="23"/>
    </row>
    <row r="44" spans="1:10" ht="30" x14ac:dyDescent="0.25">
      <c r="A44" s="21" t="s">
        <v>54</v>
      </c>
      <c r="B44" s="21" t="s">
        <v>55</v>
      </c>
      <c r="C44" s="21"/>
      <c r="D44" s="21"/>
      <c r="E44" s="21"/>
      <c r="F44" s="21"/>
      <c r="G44" s="21"/>
      <c r="H44" s="21"/>
      <c r="I44" s="23"/>
      <c r="J44" s="23"/>
    </row>
    <row r="45" spans="1:10" ht="30" x14ac:dyDescent="0.25">
      <c r="A45" s="21" t="s">
        <v>56</v>
      </c>
      <c r="B45" s="21" t="s">
        <v>57</v>
      </c>
      <c r="C45" s="21"/>
      <c r="D45" s="21"/>
      <c r="E45" s="21"/>
      <c r="F45" s="21"/>
      <c r="G45" s="21"/>
      <c r="H45" s="21"/>
      <c r="I45" s="23"/>
      <c r="J45" s="23"/>
    </row>
    <row r="46" spans="1:10" ht="19.5" customHeight="1" x14ac:dyDescent="0.25">
      <c r="A46" s="21" t="s">
        <v>58</v>
      </c>
      <c r="B46" s="21" t="s">
        <v>59</v>
      </c>
      <c r="C46" s="21"/>
      <c r="D46" s="21"/>
      <c r="E46" s="21"/>
      <c r="F46" s="21"/>
      <c r="G46" s="21"/>
      <c r="H46" s="21"/>
      <c r="I46" s="23"/>
      <c r="J46" s="23"/>
    </row>
    <row r="47" spans="1:10" ht="30" x14ac:dyDescent="0.25">
      <c r="A47" s="21" t="s">
        <v>60</v>
      </c>
      <c r="B47" s="21" t="s">
        <v>61</v>
      </c>
      <c r="C47" s="21"/>
      <c r="D47" s="21"/>
      <c r="E47" s="21"/>
      <c r="F47" s="21"/>
      <c r="G47" s="21"/>
      <c r="H47" s="21"/>
      <c r="I47" s="23"/>
      <c r="J47" s="23"/>
    </row>
    <row r="48" spans="1:10" x14ac:dyDescent="0.25">
      <c r="A48" s="21" t="s">
        <v>62</v>
      </c>
      <c r="B48" s="21" t="s">
        <v>63</v>
      </c>
      <c r="C48" s="21"/>
      <c r="D48" s="21"/>
      <c r="E48" s="21"/>
      <c r="F48" s="21"/>
      <c r="G48" s="21"/>
      <c r="H48" s="21"/>
      <c r="I48" s="23"/>
      <c r="J48" s="23"/>
    </row>
    <row r="49" spans="1:10" x14ac:dyDescent="0.25">
      <c r="A49" s="21" t="s">
        <v>64</v>
      </c>
      <c r="B49" s="21" t="s">
        <v>65</v>
      </c>
      <c r="C49" s="21"/>
      <c r="D49" s="21"/>
      <c r="E49" s="21"/>
      <c r="F49" s="21"/>
      <c r="G49" s="21"/>
      <c r="H49" s="21"/>
      <c r="I49" s="23"/>
      <c r="J49" s="23"/>
    </row>
    <row r="50" spans="1:10" ht="30" x14ac:dyDescent="0.25">
      <c r="A50" s="21" t="s">
        <v>66</v>
      </c>
      <c r="B50" s="21" t="s">
        <v>67</v>
      </c>
      <c r="C50" s="21"/>
      <c r="D50" s="21"/>
      <c r="E50" s="21"/>
      <c r="F50" s="21"/>
      <c r="G50" s="21"/>
      <c r="H50" s="21"/>
      <c r="I50" s="23"/>
      <c r="J50" s="23"/>
    </row>
    <row r="51" spans="1:10" ht="30" x14ac:dyDescent="0.25">
      <c r="A51" s="21" t="s">
        <v>68</v>
      </c>
      <c r="B51" s="21" t="s">
        <v>69</v>
      </c>
      <c r="C51" s="21"/>
      <c r="D51" s="21"/>
      <c r="E51" s="21"/>
      <c r="F51" s="21"/>
      <c r="G51" s="21"/>
      <c r="H51" s="21"/>
      <c r="I51" s="23"/>
      <c r="J51" s="23"/>
    </row>
    <row r="52" spans="1:10" ht="30" x14ac:dyDescent="0.25">
      <c r="A52" s="21" t="s">
        <v>70</v>
      </c>
      <c r="B52" s="21" t="s">
        <v>71</v>
      </c>
      <c r="C52" s="21"/>
      <c r="D52" s="21"/>
      <c r="E52" s="21"/>
      <c r="F52" s="21"/>
      <c r="G52" s="21"/>
      <c r="H52" s="21"/>
      <c r="I52" s="23"/>
      <c r="J52" s="23"/>
    </row>
    <row r="53" spans="1:10" ht="60" x14ac:dyDescent="0.25">
      <c r="A53" s="21" t="s">
        <v>72</v>
      </c>
      <c r="B53" s="21" t="s">
        <v>73</v>
      </c>
      <c r="C53" s="21"/>
      <c r="D53" s="21"/>
      <c r="E53" s="21"/>
      <c r="F53" s="21"/>
      <c r="G53" s="21"/>
      <c r="H53" s="21"/>
      <c r="I53" s="23"/>
      <c r="J53" s="23"/>
    </row>
    <row r="54" spans="1:10" x14ac:dyDescent="0.25">
      <c r="A54" s="21" t="s">
        <v>74</v>
      </c>
      <c r="B54" s="21" t="s">
        <v>75</v>
      </c>
      <c r="C54" s="21"/>
      <c r="D54" s="21"/>
      <c r="E54" s="21"/>
      <c r="F54" s="21"/>
      <c r="G54" s="21"/>
      <c r="H54" s="21"/>
      <c r="I54" s="23"/>
      <c r="J54" s="23"/>
    </row>
    <row r="55" spans="1:10" x14ac:dyDescent="0.25">
      <c r="A55" s="21" t="s">
        <v>76</v>
      </c>
      <c r="B55" s="21" t="s">
        <v>77</v>
      </c>
      <c r="C55" s="21"/>
      <c r="D55" s="21"/>
      <c r="E55" s="21"/>
      <c r="F55" s="21"/>
      <c r="G55" s="21"/>
      <c r="H55" s="21"/>
      <c r="I55" s="23"/>
      <c r="J55" s="23"/>
    </row>
    <row r="56" spans="1:10" x14ac:dyDescent="0.25">
      <c r="A56" s="21" t="s">
        <v>78</v>
      </c>
      <c r="B56" s="21" t="s">
        <v>79</v>
      </c>
      <c r="C56" s="21"/>
      <c r="D56" s="21"/>
      <c r="E56" s="21"/>
      <c r="F56" s="21"/>
      <c r="G56" s="21"/>
      <c r="H56" s="21"/>
      <c r="I56" s="23"/>
      <c r="J56" s="23"/>
    </row>
    <row r="57" spans="1:10" x14ac:dyDescent="0.25">
      <c r="A57" s="21" t="s">
        <v>80</v>
      </c>
      <c r="B57" s="21" t="s">
        <v>81</v>
      </c>
      <c r="C57" s="21"/>
      <c r="D57" s="21"/>
      <c r="E57" s="21"/>
      <c r="F57" s="21"/>
      <c r="G57" s="21"/>
      <c r="H57" s="21"/>
      <c r="I57" s="23"/>
      <c r="J57" s="23"/>
    </row>
    <row r="58" spans="1:10" x14ac:dyDescent="0.25">
      <c r="A58" s="21" t="s">
        <v>82</v>
      </c>
      <c r="B58" s="21" t="s">
        <v>83</v>
      </c>
      <c r="C58" s="21"/>
      <c r="D58" s="21"/>
      <c r="E58" s="21"/>
      <c r="F58" s="21"/>
      <c r="G58" s="21"/>
      <c r="H58" s="21"/>
      <c r="I58" s="23"/>
      <c r="J58" s="23"/>
    </row>
    <row r="59" spans="1:10" x14ac:dyDescent="0.25">
      <c r="A59" s="21" t="s">
        <v>84</v>
      </c>
      <c r="B59" s="21" t="s">
        <v>85</v>
      </c>
      <c r="C59" s="21"/>
      <c r="D59" s="21"/>
      <c r="E59" s="21"/>
      <c r="F59" s="21"/>
      <c r="G59" s="21"/>
      <c r="H59" s="21"/>
      <c r="I59" s="23"/>
      <c r="J59" s="23"/>
    </row>
    <row r="60" spans="1:10" x14ac:dyDescent="0.25">
      <c r="A60" s="21" t="s">
        <v>86</v>
      </c>
      <c r="B60" s="21" t="s">
        <v>87</v>
      </c>
      <c r="C60" s="21"/>
      <c r="D60" s="21"/>
      <c r="E60" s="21"/>
      <c r="F60" s="21"/>
      <c r="G60" s="21"/>
      <c r="H60" s="21"/>
      <c r="I60" s="23"/>
      <c r="J60" s="23"/>
    </row>
    <row r="61" spans="1:10" ht="30" x14ac:dyDescent="0.25">
      <c r="A61" s="21" t="s">
        <v>88</v>
      </c>
      <c r="B61" s="21" t="s">
        <v>89</v>
      </c>
      <c r="C61" s="21"/>
      <c r="D61" s="21"/>
      <c r="E61" s="21"/>
      <c r="F61" s="21"/>
      <c r="G61" s="21"/>
      <c r="H61" s="21"/>
      <c r="I61" s="23"/>
      <c r="J61" s="23"/>
    </row>
    <row r="62" spans="1:10" x14ac:dyDescent="0.25">
      <c r="A62" s="21" t="s">
        <v>90</v>
      </c>
      <c r="B62" s="21" t="s">
        <v>91</v>
      </c>
      <c r="C62" s="21"/>
      <c r="D62" s="21"/>
      <c r="E62" s="21"/>
      <c r="F62" s="21"/>
      <c r="G62" s="21"/>
      <c r="H62" s="21"/>
      <c r="I62" s="23"/>
      <c r="J62" s="23"/>
    </row>
    <row r="63" spans="1:10" ht="30" x14ac:dyDescent="0.25">
      <c r="A63" s="21" t="s">
        <v>92</v>
      </c>
      <c r="B63" s="21" t="s">
        <v>93</v>
      </c>
      <c r="C63" s="21"/>
      <c r="D63" s="21"/>
      <c r="E63" s="21"/>
      <c r="F63" s="21"/>
      <c r="G63" s="21"/>
      <c r="H63" s="21"/>
      <c r="I63" s="23"/>
      <c r="J63" s="23"/>
    </row>
    <row r="64" spans="1:10" ht="30" x14ac:dyDescent="0.25">
      <c r="A64" s="21" t="s">
        <v>94</v>
      </c>
      <c r="B64" s="21" t="s">
        <v>95</v>
      </c>
      <c r="C64" s="21"/>
      <c r="D64" s="21"/>
      <c r="E64" s="21"/>
      <c r="F64" s="21"/>
      <c r="G64" s="21"/>
      <c r="H64" s="21"/>
      <c r="I64" s="23"/>
      <c r="J64" s="23"/>
    </row>
    <row r="65" spans="1:10" ht="30" x14ac:dyDescent="0.25">
      <c r="A65" s="21" t="s">
        <v>96</v>
      </c>
      <c r="B65" s="21" t="s">
        <v>97</v>
      </c>
      <c r="C65" s="21"/>
      <c r="D65" s="21"/>
      <c r="E65" s="21"/>
      <c r="F65" s="21"/>
      <c r="G65" s="21"/>
      <c r="H65" s="21"/>
      <c r="I65" s="23"/>
      <c r="J65" s="23"/>
    </row>
    <row r="66" spans="1:10" x14ac:dyDescent="0.25">
      <c r="A66" s="21" t="s">
        <v>98</v>
      </c>
      <c r="B66" s="21" t="s">
        <v>99</v>
      </c>
      <c r="C66" s="21"/>
      <c r="D66" s="21"/>
      <c r="E66" s="21"/>
      <c r="F66" s="21"/>
      <c r="G66" s="21"/>
      <c r="H66" s="21"/>
      <c r="I66" s="23"/>
      <c r="J66" s="23"/>
    </row>
    <row r="67" spans="1:10" ht="30" x14ac:dyDescent="0.25">
      <c r="A67" s="21" t="s">
        <v>100</v>
      </c>
      <c r="B67" s="21" t="s">
        <v>101</v>
      </c>
      <c r="C67" s="21"/>
      <c r="D67" s="21"/>
      <c r="E67" s="21"/>
      <c r="F67" s="21"/>
      <c r="G67" s="21"/>
      <c r="H67" s="21"/>
      <c r="I67" s="23"/>
      <c r="J67" s="23"/>
    </row>
    <row r="68" spans="1:10" ht="45" x14ac:dyDescent="0.25">
      <c r="A68" s="21" t="s">
        <v>102</v>
      </c>
      <c r="B68" s="21" t="s">
        <v>103</v>
      </c>
      <c r="C68" s="21"/>
      <c r="D68" s="21"/>
      <c r="E68" s="21"/>
      <c r="F68" s="21"/>
      <c r="G68" s="21"/>
      <c r="H68" s="21"/>
      <c r="I68" s="23"/>
      <c r="J68" s="23"/>
    </row>
    <row r="69" spans="1:10" x14ac:dyDescent="0.25">
      <c r="A69" s="21" t="s">
        <v>104</v>
      </c>
      <c r="B69" s="21" t="s">
        <v>105</v>
      </c>
      <c r="C69" s="21"/>
      <c r="D69" s="21"/>
      <c r="E69" s="21"/>
      <c r="F69" s="21"/>
      <c r="G69" s="21"/>
      <c r="H69" s="21"/>
      <c r="I69" s="23"/>
      <c r="J69" s="23"/>
    </row>
    <row r="70" spans="1:10" ht="30" x14ac:dyDescent="0.25">
      <c r="A70" s="21" t="s">
        <v>106</v>
      </c>
      <c r="B70" s="21" t="s">
        <v>107</v>
      </c>
      <c r="C70" s="21"/>
      <c r="D70" s="21"/>
      <c r="E70" s="21"/>
      <c r="F70" s="21"/>
      <c r="G70" s="21"/>
      <c r="H70" s="21"/>
      <c r="I70" s="23"/>
      <c r="J70" s="23"/>
    </row>
    <row r="71" spans="1:10" x14ac:dyDescent="0.25">
      <c r="A71" s="21" t="s">
        <v>108</v>
      </c>
      <c r="B71" s="21" t="s">
        <v>109</v>
      </c>
      <c r="C71" s="21"/>
      <c r="D71" s="21"/>
      <c r="E71" s="21"/>
      <c r="F71" s="21"/>
      <c r="G71" s="21"/>
      <c r="H71" s="21"/>
      <c r="I71" s="23"/>
      <c r="J71" s="23"/>
    </row>
    <row r="72" spans="1:10" ht="30" x14ac:dyDescent="0.25">
      <c r="A72" s="21" t="s">
        <v>110</v>
      </c>
      <c r="B72" s="21" t="s">
        <v>111</v>
      </c>
      <c r="C72" s="21"/>
      <c r="D72" s="21"/>
      <c r="E72" s="21"/>
      <c r="F72" s="21"/>
      <c r="G72" s="21"/>
      <c r="H72" s="21"/>
      <c r="I72" s="23"/>
      <c r="J72" s="23"/>
    </row>
    <row r="73" spans="1:10" ht="45" x14ac:dyDescent="0.25">
      <c r="A73" s="21" t="s">
        <v>112</v>
      </c>
      <c r="B73" s="21" t="s">
        <v>113</v>
      </c>
      <c r="C73" s="21"/>
      <c r="D73" s="21"/>
      <c r="E73" s="21"/>
      <c r="F73" s="21"/>
      <c r="G73" s="21"/>
      <c r="H73" s="21"/>
      <c r="I73" s="23"/>
      <c r="J73" s="23"/>
    </row>
    <row r="74" spans="1:10" ht="30" x14ac:dyDescent="0.25">
      <c r="A74" s="21" t="s">
        <v>114</v>
      </c>
      <c r="B74" s="21" t="s">
        <v>115</v>
      </c>
      <c r="C74" s="21"/>
      <c r="D74" s="21"/>
      <c r="E74" s="21"/>
      <c r="F74" s="21"/>
      <c r="G74" s="21"/>
      <c r="H74" s="21"/>
      <c r="I74" s="23"/>
      <c r="J74" s="23"/>
    </row>
    <row r="75" spans="1:10" ht="30" x14ac:dyDescent="0.25">
      <c r="A75" s="21" t="s">
        <v>116</v>
      </c>
      <c r="B75" s="21" t="s">
        <v>117</v>
      </c>
      <c r="C75" s="21"/>
      <c r="D75" s="21"/>
      <c r="E75" s="21"/>
      <c r="F75" s="21"/>
      <c r="G75" s="21"/>
      <c r="H75" s="21"/>
      <c r="I75" s="23"/>
      <c r="J75" s="23"/>
    </row>
    <row r="76" spans="1:10" x14ac:dyDescent="0.25">
      <c r="A76" s="21" t="s">
        <v>118</v>
      </c>
      <c r="B76" s="21" t="s">
        <v>119</v>
      </c>
      <c r="C76" s="21"/>
      <c r="D76" s="21"/>
      <c r="E76" s="21"/>
      <c r="F76" s="21"/>
      <c r="G76" s="21"/>
      <c r="H76" s="21"/>
      <c r="I76" s="23"/>
      <c r="J76" s="23"/>
    </row>
    <row r="77" spans="1:10" ht="30" x14ac:dyDescent="0.25">
      <c r="A77" s="21" t="s">
        <v>120</v>
      </c>
      <c r="B77" s="21" t="s">
        <v>121</v>
      </c>
      <c r="C77" s="21"/>
      <c r="D77" s="21"/>
      <c r="E77" s="21"/>
      <c r="F77" s="21"/>
      <c r="G77" s="21"/>
      <c r="H77" s="21"/>
      <c r="I77" s="23"/>
      <c r="J77" s="23"/>
    </row>
    <row r="78" spans="1:10" x14ac:dyDescent="0.25">
      <c r="A78" s="21" t="s">
        <v>122</v>
      </c>
      <c r="B78" s="21" t="s">
        <v>123</v>
      </c>
      <c r="C78" s="21"/>
      <c r="D78" s="21"/>
      <c r="E78" s="21"/>
      <c r="F78" s="21"/>
      <c r="G78" s="21"/>
      <c r="H78" s="21"/>
      <c r="I78" s="23"/>
      <c r="J78" s="23"/>
    </row>
    <row r="79" spans="1:10" x14ac:dyDescent="0.25">
      <c r="A79" s="21" t="s">
        <v>124</v>
      </c>
      <c r="B79" s="21" t="s">
        <v>125</v>
      </c>
      <c r="C79" s="21"/>
      <c r="D79" s="21"/>
      <c r="E79" s="21"/>
      <c r="F79" s="21"/>
      <c r="G79" s="21"/>
      <c r="H79" s="21"/>
      <c r="I79" s="23"/>
      <c r="J79" s="23"/>
    </row>
    <row r="80" spans="1:10" x14ac:dyDescent="0.25">
      <c r="A80" s="21" t="s">
        <v>126</v>
      </c>
      <c r="B80" s="21" t="s">
        <v>127</v>
      </c>
      <c r="C80" s="21"/>
      <c r="D80" s="21"/>
      <c r="E80" s="21"/>
      <c r="F80" s="21"/>
      <c r="G80" s="21"/>
      <c r="H80" s="21"/>
      <c r="I80" s="23"/>
      <c r="J80" s="23"/>
    </row>
    <row r="81" spans="1:10" ht="30" x14ac:dyDescent="0.25">
      <c r="A81" s="21" t="s">
        <v>128</v>
      </c>
      <c r="B81" s="21" t="s">
        <v>129</v>
      </c>
      <c r="C81" s="21"/>
      <c r="D81" s="21"/>
      <c r="E81" s="21"/>
      <c r="F81" s="21"/>
      <c r="G81" s="21"/>
      <c r="H81" s="21"/>
      <c r="I81" s="23"/>
      <c r="J81" s="23"/>
    </row>
    <row r="82" spans="1:10" x14ac:dyDescent="0.25">
      <c r="A82" s="21" t="s">
        <v>130</v>
      </c>
      <c r="B82" s="21" t="s">
        <v>131</v>
      </c>
      <c r="C82" s="21"/>
      <c r="D82" s="21"/>
      <c r="E82" s="21"/>
      <c r="F82" s="21"/>
      <c r="G82" s="21"/>
      <c r="H82" s="21"/>
      <c r="I82" s="23"/>
      <c r="J82" s="23"/>
    </row>
    <row r="83" spans="1:10" ht="60" x14ac:dyDescent="0.25">
      <c r="A83" s="21" t="s">
        <v>132</v>
      </c>
      <c r="B83" s="21" t="s">
        <v>133</v>
      </c>
      <c r="C83" s="21"/>
      <c r="D83" s="21"/>
      <c r="E83" s="21"/>
      <c r="F83" s="21"/>
      <c r="G83" s="21"/>
      <c r="H83" s="21"/>
      <c r="I83" s="23"/>
      <c r="J83" s="23"/>
    </row>
    <row r="84" spans="1:10" ht="30" x14ac:dyDescent="0.25">
      <c r="A84" s="21" t="s">
        <v>134</v>
      </c>
      <c r="B84" s="21" t="s">
        <v>135</v>
      </c>
      <c r="C84" s="21"/>
      <c r="D84" s="21"/>
      <c r="E84" s="21"/>
      <c r="F84" s="21"/>
      <c r="G84" s="21"/>
      <c r="H84" s="21"/>
      <c r="I84" s="23"/>
      <c r="J84" s="23"/>
    </row>
    <row r="85" spans="1:10" ht="30" x14ac:dyDescent="0.25">
      <c r="A85" s="21" t="s">
        <v>136</v>
      </c>
      <c r="B85" s="21" t="s">
        <v>137</v>
      </c>
      <c r="C85" s="21"/>
      <c r="D85" s="21"/>
      <c r="E85" s="21"/>
      <c r="F85" s="21"/>
      <c r="G85" s="21"/>
      <c r="H85" s="21"/>
      <c r="I85" s="23"/>
      <c r="J85" s="23"/>
    </row>
    <row r="86" spans="1:10" x14ac:dyDescent="0.25">
      <c r="A86" s="21" t="s">
        <v>138</v>
      </c>
      <c r="B86" s="21" t="s">
        <v>139</v>
      </c>
      <c r="C86" s="21"/>
      <c r="D86" s="21"/>
      <c r="E86" s="21"/>
      <c r="F86" s="21"/>
      <c r="G86" s="21"/>
      <c r="H86" s="21"/>
      <c r="I86" s="23"/>
      <c r="J86" s="23"/>
    </row>
    <row r="87" spans="1:10" x14ac:dyDescent="0.25">
      <c r="A87" s="21" t="s">
        <v>140</v>
      </c>
      <c r="B87" s="21" t="s">
        <v>141</v>
      </c>
      <c r="C87" s="21"/>
      <c r="D87" s="21"/>
      <c r="E87" s="21"/>
      <c r="F87" s="21"/>
      <c r="G87" s="21"/>
      <c r="H87" s="21"/>
      <c r="I87" s="23"/>
      <c r="J87" s="23"/>
    </row>
    <row r="88" spans="1:10" x14ac:dyDescent="0.25">
      <c r="A88" s="21" t="s">
        <v>142</v>
      </c>
      <c r="B88" s="21" t="s">
        <v>143</v>
      </c>
      <c r="C88" s="21"/>
      <c r="D88" s="21"/>
      <c r="E88" s="21"/>
      <c r="F88" s="21"/>
      <c r="G88" s="21"/>
      <c r="H88" s="21"/>
      <c r="I88" s="23"/>
      <c r="J88" s="23"/>
    </row>
    <row r="89" spans="1:10" x14ac:dyDescent="0.25">
      <c r="A89" s="21" t="s">
        <v>144</v>
      </c>
      <c r="B89" s="21" t="s">
        <v>145</v>
      </c>
      <c r="C89" s="21"/>
      <c r="D89" s="21"/>
      <c r="E89" s="21"/>
      <c r="F89" s="21"/>
      <c r="G89" s="21"/>
      <c r="H89" s="21"/>
      <c r="I89" s="23"/>
      <c r="J89" s="23"/>
    </row>
    <row r="90" spans="1:10" ht="30" x14ac:dyDescent="0.25">
      <c r="A90" s="21" t="s">
        <v>146</v>
      </c>
      <c r="B90" s="21" t="s">
        <v>147</v>
      </c>
      <c r="C90" s="21"/>
      <c r="D90" s="21"/>
      <c r="E90" s="21"/>
      <c r="F90" s="21"/>
      <c r="G90" s="21"/>
      <c r="H90" s="21"/>
      <c r="I90" s="23"/>
      <c r="J90" s="23"/>
    </row>
    <row r="91" spans="1:10" ht="30" x14ac:dyDescent="0.25">
      <c r="A91" s="21" t="s">
        <v>148</v>
      </c>
      <c r="B91" s="21" t="s">
        <v>149</v>
      </c>
      <c r="C91" s="21"/>
      <c r="D91" s="21"/>
      <c r="E91" s="21"/>
      <c r="F91" s="21"/>
      <c r="G91" s="21"/>
      <c r="H91" s="21"/>
      <c r="I91" s="23"/>
      <c r="J91" s="23"/>
    </row>
    <row r="92" spans="1:10" ht="30" x14ac:dyDescent="0.25">
      <c r="A92" s="21" t="s">
        <v>150</v>
      </c>
      <c r="B92" s="21" t="s">
        <v>151</v>
      </c>
      <c r="C92" s="21"/>
      <c r="D92" s="21"/>
      <c r="E92" s="21"/>
      <c r="F92" s="21"/>
      <c r="G92" s="21"/>
      <c r="H92" s="21"/>
      <c r="I92" s="23"/>
      <c r="J92" s="23"/>
    </row>
    <row r="93" spans="1:10" ht="45" x14ac:dyDescent="0.25">
      <c r="A93" s="21" t="s">
        <v>152</v>
      </c>
      <c r="B93" s="21" t="s">
        <v>153</v>
      </c>
      <c r="C93" s="21"/>
      <c r="D93" s="21"/>
      <c r="E93" s="21"/>
      <c r="F93" s="21"/>
      <c r="G93" s="21"/>
      <c r="H93" s="21"/>
      <c r="I93" s="23"/>
      <c r="J93" s="23"/>
    </row>
    <row r="94" spans="1:10" ht="30" x14ac:dyDescent="0.25">
      <c r="A94" s="21" t="s">
        <v>154</v>
      </c>
      <c r="B94" s="21" t="s">
        <v>155</v>
      </c>
      <c r="C94" s="21"/>
      <c r="D94" s="21"/>
      <c r="E94" s="21"/>
      <c r="F94" s="21"/>
      <c r="G94" s="21"/>
      <c r="H94" s="21"/>
      <c r="I94" s="23"/>
      <c r="J94" s="23"/>
    </row>
    <row r="95" spans="1:10" ht="45" x14ac:dyDescent="0.25">
      <c r="A95" s="21" t="s">
        <v>156</v>
      </c>
      <c r="B95" s="21" t="s">
        <v>157</v>
      </c>
      <c r="C95" s="21"/>
      <c r="D95" s="21"/>
      <c r="E95" s="21"/>
      <c r="F95" s="21"/>
      <c r="G95" s="21"/>
      <c r="H95" s="21"/>
      <c r="I95" s="23"/>
      <c r="J95" s="23"/>
    </row>
    <row r="96" spans="1:10" x14ac:dyDescent="0.25">
      <c r="A96" s="21" t="s">
        <v>158</v>
      </c>
      <c r="B96" s="21" t="s">
        <v>159</v>
      </c>
      <c r="C96" s="21"/>
      <c r="D96" s="21"/>
      <c r="E96" s="21"/>
      <c r="F96" s="21"/>
      <c r="G96" s="21"/>
      <c r="H96" s="21"/>
      <c r="I96" s="23"/>
      <c r="J96" s="23"/>
    </row>
    <row r="97" spans="1:10" x14ac:dyDescent="0.25">
      <c r="A97" s="21" t="s">
        <v>160</v>
      </c>
      <c r="B97" s="21" t="s">
        <v>161</v>
      </c>
      <c r="C97" s="21"/>
      <c r="D97" s="21"/>
      <c r="E97" s="21"/>
      <c r="F97" s="21"/>
      <c r="G97" s="21"/>
      <c r="H97" s="21"/>
      <c r="I97" s="23"/>
      <c r="J97" s="23"/>
    </row>
    <row r="98" spans="1:10" x14ac:dyDescent="0.25">
      <c r="A98" s="21" t="s">
        <v>162</v>
      </c>
      <c r="B98" s="21" t="s">
        <v>163</v>
      </c>
      <c r="C98" s="21"/>
      <c r="D98" s="21"/>
      <c r="E98" s="21"/>
      <c r="F98" s="21"/>
      <c r="G98" s="21"/>
      <c r="H98" s="21"/>
      <c r="I98" s="23"/>
      <c r="J98" s="23"/>
    </row>
    <row r="99" spans="1:10" x14ac:dyDescent="0.25">
      <c r="A99" s="21" t="s">
        <v>164</v>
      </c>
      <c r="B99" s="21" t="s">
        <v>165</v>
      </c>
      <c r="C99" s="21"/>
      <c r="D99" s="21"/>
      <c r="E99" s="21"/>
      <c r="F99" s="21"/>
      <c r="G99" s="21"/>
      <c r="H99" s="21"/>
      <c r="I99" s="23"/>
      <c r="J99" s="23"/>
    </row>
    <row r="100" spans="1:10" ht="30" x14ac:dyDescent="0.25">
      <c r="A100" s="21" t="s">
        <v>166</v>
      </c>
      <c r="B100" s="21" t="s">
        <v>167</v>
      </c>
      <c r="C100" s="21"/>
      <c r="D100" s="21"/>
      <c r="E100" s="21"/>
      <c r="F100" s="21"/>
      <c r="G100" s="21"/>
      <c r="H100" s="21"/>
      <c r="I100" s="23"/>
      <c r="J100" s="23"/>
    </row>
    <row r="101" spans="1:10" ht="30" x14ac:dyDescent="0.25">
      <c r="A101" s="21" t="s">
        <v>168</v>
      </c>
      <c r="B101" s="21" t="s">
        <v>169</v>
      </c>
      <c r="C101" s="21"/>
      <c r="D101" s="21"/>
      <c r="E101" s="21"/>
      <c r="F101" s="21"/>
      <c r="G101" s="21"/>
      <c r="H101" s="21"/>
      <c r="I101" s="23"/>
      <c r="J101" s="23"/>
    </row>
    <row r="102" spans="1:10" ht="30" x14ac:dyDescent="0.25">
      <c r="A102" s="21" t="s">
        <v>170</v>
      </c>
      <c r="B102" s="21" t="s">
        <v>171</v>
      </c>
      <c r="C102" s="21"/>
      <c r="D102" s="21"/>
      <c r="E102" s="21"/>
      <c r="F102" s="21"/>
      <c r="G102" s="21"/>
      <c r="H102" s="21"/>
      <c r="I102" s="23"/>
      <c r="J102" s="23"/>
    </row>
    <row r="103" spans="1:10" ht="30" x14ac:dyDescent="0.25">
      <c r="A103" s="21" t="s">
        <v>172</v>
      </c>
      <c r="B103" s="21" t="s">
        <v>173</v>
      </c>
      <c r="C103" s="21"/>
      <c r="D103" s="21"/>
      <c r="E103" s="21"/>
      <c r="F103" s="21"/>
      <c r="G103" s="21"/>
      <c r="H103" s="21"/>
      <c r="I103" s="23"/>
      <c r="J103" s="23"/>
    </row>
    <row r="104" spans="1:10" ht="30" x14ac:dyDescent="0.25">
      <c r="A104" s="21" t="s">
        <v>174</v>
      </c>
      <c r="B104" s="21" t="s">
        <v>175</v>
      </c>
      <c r="C104" s="21"/>
      <c r="D104" s="21"/>
      <c r="E104" s="21"/>
      <c r="F104" s="21"/>
      <c r="G104" s="21"/>
      <c r="H104" s="21"/>
      <c r="I104" s="23"/>
      <c r="J104" s="23"/>
    </row>
    <row r="105" spans="1:10" ht="30" x14ac:dyDescent="0.25">
      <c r="A105" s="21" t="s">
        <v>176</v>
      </c>
      <c r="B105" s="21" t="s">
        <v>177</v>
      </c>
      <c r="C105" s="21"/>
      <c r="D105" s="21"/>
      <c r="E105" s="21"/>
      <c r="F105" s="21"/>
      <c r="G105" s="21"/>
      <c r="H105" s="21"/>
      <c r="I105" s="23"/>
      <c r="J105" s="23"/>
    </row>
    <row r="106" spans="1:10" x14ac:dyDescent="0.25">
      <c r="A106" s="21" t="s">
        <v>178</v>
      </c>
      <c r="B106" s="21" t="s">
        <v>179</v>
      </c>
      <c r="C106" s="21"/>
      <c r="D106" s="21"/>
      <c r="E106" s="21"/>
      <c r="F106" s="21"/>
      <c r="G106" s="21"/>
      <c r="H106" s="21"/>
      <c r="I106" s="23"/>
      <c r="J106" s="23"/>
    </row>
    <row r="107" spans="1:10" x14ac:dyDescent="0.25">
      <c r="A107" s="21" t="s">
        <v>180</v>
      </c>
      <c r="B107" s="21" t="s">
        <v>181</v>
      </c>
      <c r="C107" s="21"/>
      <c r="D107" s="21"/>
      <c r="E107" s="21"/>
      <c r="F107" s="21"/>
      <c r="G107" s="21"/>
      <c r="H107" s="21"/>
      <c r="I107" s="23"/>
      <c r="J107" s="23"/>
    </row>
    <row r="108" spans="1:10" ht="30" x14ac:dyDescent="0.25">
      <c r="A108" s="21" t="s">
        <v>182</v>
      </c>
      <c r="B108" s="21" t="s">
        <v>183</v>
      </c>
      <c r="C108" s="21"/>
      <c r="D108" s="21"/>
      <c r="E108" s="21"/>
      <c r="F108" s="21"/>
      <c r="G108" s="21"/>
      <c r="H108" s="21"/>
      <c r="I108" s="23"/>
      <c r="J108" s="23"/>
    </row>
    <row r="109" spans="1:10" ht="30" x14ac:dyDescent="0.25">
      <c r="A109" s="21" t="s">
        <v>184</v>
      </c>
      <c r="B109" s="21" t="s">
        <v>185</v>
      </c>
      <c r="C109" s="21"/>
      <c r="D109" s="21"/>
      <c r="E109" s="21"/>
      <c r="F109" s="21"/>
      <c r="G109" s="21"/>
      <c r="H109" s="21"/>
      <c r="I109" s="23"/>
      <c r="J109" s="23"/>
    </row>
    <row r="110" spans="1:10" ht="30" x14ac:dyDescent="0.25">
      <c r="A110" s="21" t="s">
        <v>186</v>
      </c>
      <c r="B110" s="21" t="s">
        <v>187</v>
      </c>
      <c r="C110" s="21"/>
      <c r="D110" s="21"/>
      <c r="E110" s="21"/>
      <c r="F110" s="21"/>
      <c r="G110" s="21"/>
      <c r="H110" s="21"/>
      <c r="I110" s="23"/>
      <c r="J110" s="23"/>
    </row>
    <row r="111" spans="1:10" ht="45" x14ac:dyDescent="0.25">
      <c r="A111" s="21" t="s">
        <v>188</v>
      </c>
      <c r="B111" s="21" t="s">
        <v>189</v>
      </c>
      <c r="C111" s="21"/>
      <c r="D111" s="21"/>
      <c r="E111" s="21"/>
      <c r="F111" s="21"/>
      <c r="G111" s="21"/>
      <c r="H111" s="21"/>
      <c r="I111" s="23"/>
      <c r="J111" s="23"/>
    </row>
    <row r="112" spans="1:10" ht="30" x14ac:dyDescent="0.25">
      <c r="A112" s="21" t="s">
        <v>190</v>
      </c>
      <c r="B112" s="21" t="s">
        <v>191</v>
      </c>
      <c r="C112" s="21"/>
      <c r="D112" s="21"/>
      <c r="E112" s="21"/>
      <c r="F112" s="21"/>
      <c r="G112" s="21"/>
      <c r="H112" s="21"/>
      <c r="I112" s="23"/>
      <c r="J112" s="23"/>
    </row>
    <row r="113" spans="1:10" ht="30" x14ac:dyDescent="0.25">
      <c r="A113" s="21" t="s">
        <v>192</v>
      </c>
      <c r="B113" s="21" t="s">
        <v>193</v>
      </c>
      <c r="C113" s="21"/>
      <c r="D113" s="21"/>
      <c r="E113" s="21"/>
      <c r="F113" s="21"/>
      <c r="G113" s="21"/>
      <c r="H113" s="21"/>
      <c r="I113" s="23"/>
      <c r="J113" s="23"/>
    </row>
    <row r="114" spans="1:10" ht="30" x14ac:dyDescent="0.25">
      <c r="A114" s="21" t="s">
        <v>194</v>
      </c>
      <c r="B114" s="21" t="s">
        <v>195</v>
      </c>
      <c r="C114" s="21"/>
      <c r="D114" s="21"/>
      <c r="E114" s="21"/>
      <c r="F114" s="21"/>
      <c r="G114" s="21"/>
      <c r="H114" s="21"/>
      <c r="I114" s="23"/>
      <c r="J114" s="23"/>
    </row>
    <row r="115" spans="1:10" ht="30" x14ac:dyDescent="0.25">
      <c r="A115" s="21" t="s">
        <v>196</v>
      </c>
      <c r="B115" s="21" t="s">
        <v>197</v>
      </c>
      <c r="C115" s="21"/>
      <c r="D115" s="21"/>
      <c r="E115" s="21"/>
      <c r="F115" s="21"/>
      <c r="G115" s="21"/>
      <c r="H115" s="21"/>
      <c r="I115" s="23"/>
      <c r="J115" s="23"/>
    </row>
    <row r="116" spans="1:10" ht="30" x14ac:dyDescent="0.25">
      <c r="A116" s="21" t="s">
        <v>198</v>
      </c>
      <c r="B116" s="21" t="s">
        <v>199</v>
      </c>
      <c r="C116" s="21"/>
      <c r="D116" s="21"/>
      <c r="E116" s="21"/>
      <c r="F116" s="21"/>
      <c r="G116" s="21"/>
      <c r="H116" s="21"/>
      <c r="I116" s="23"/>
      <c r="J116" s="23"/>
    </row>
    <row r="117" spans="1:10" ht="30" x14ac:dyDescent="0.25">
      <c r="A117" s="21" t="s">
        <v>200</v>
      </c>
      <c r="B117" s="21" t="s">
        <v>201</v>
      </c>
      <c r="C117" s="21"/>
      <c r="D117" s="21"/>
      <c r="E117" s="21"/>
      <c r="F117" s="21"/>
      <c r="G117" s="21"/>
      <c r="H117" s="21"/>
      <c r="I117" s="23"/>
      <c r="J117" s="23"/>
    </row>
    <row r="118" spans="1:10" ht="45" x14ac:dyDescent="0.25">
      <c r="A118" s="21" t="s">
        <v>202</v>
      </c>
      <c r="B118" s="21" t="s">
        <v>203</v>
      </c>
      <c r="C118" s="21"/>
      <c r="D118" s="21"/>
      <c r="E118" s="21"/>
      <c r="F118" s="21"/>
      <c r="G118" s="21"/>
      <c r="H118" s="21"/>
      <c r="I118" s="23"/>
      <c r="J118" s="23"/>
    </row>
    <row r="119" spans="1:10" ht="45" x14ac:dyDescent="0.25">
      <c r="A119" s="21" t="s">
        <v>204</v>
      </c>
      <c r="B119" s="21" t="s">
        <v>205</v>
      </c>
      <c r="C119" s="21"/>
      <c r="D119" s="21"/>
      <c r="E119" s="21"/>
      <c r="F119" s="21"/>
      <c r="G119" s="21"/>
      <c r="H119" s="21"/>
      <c r="I119" s="23"/>
      <c r="J119" s="23"/>
    </row>
    <row r="120" spans="1:10" x14ac:dyDescent="0.25">
      <c r="A120" s="21" t="s">
        <v>206</v>
      </c>
      <c r="B120" s="21" t="s">
        <v>207</v>
      </c>
      <c r="C120" s="21"/>
      <c r="D120" s="21"/>
      <c r="E120" s="21"/>
      <c r="F120" s="21"/>
      <c r="G120" s="21"/>
      <c r="H120" s="21"/>
      <c r="I120" s="23"/>
      <c r="J120" s="23"/>
    </row>
    <row r="121" spans="1:10" ht="30" x14ac:dyDescent="0.25">
      <c r="A121" s="21" t="s">
        <v>208</v>
      </c>
      <c r="B121" s="21" t="s">
        <v>209</v>
      </c>
      <c r="C121" s="21"/>
      <c r="D121" s="21"/>
      <c r="E121" s="21"/>
      <c r="F121" s="21"/>
      <c r="G121" s="21"/>
      <c r="H121" s="21"/>
      <c r="I121" s="23"/>
      <c r="J121" s="23"/>
    </row>
    <row r="122" spans="1:10" ht="30" x14ac:dyDescent="0.25">
      <c r="A122" s="21" t="s">
        <v>210</v>
      </c>
      <c r="B122" s="21" t="s">
        <v>211</v>
      </c>
      <c r="C122" s="21"/>
      <c r="D122" s="21"/>
      <c r="E122" s="21"/>
      <c r="F122" s="21"/>
      <c r="G122" s="21"/>
      <c r="H122" s="21"/>
      <c r="I122" s="23"/>
      <c r="J122" s="23"/>
    </row>
    <row r="123" spans="1:10" x14ac:dyDescent="0.25">
      <c r="A123" s="21" t="s">
        <v>212</v>
      </c>
      <c r="B123" s="21" t="s">
        <v>213</v>
      </c>
      <c r="C123" s="21"/>
      <c r="D123" s="21"/>
      <c r="E123" s="21"/>
      <c r="F123" s="21"/>
      <c r="G123" s="21"/>
      <c r="H123" s="21"/>
      <c r="I123" s="23"/>
      <c r="J123" s="23"/>
    </row>
    <row r="124" spans="1:10" ht="30" x14ac:dyDescent="0.25">
      <c r="A124" s="21" t="s">
        <v>214</v>
      </c>
      <c r="B124" s="21" t="s">
        <v>215</v>
      </c>
      <c r="C124" s="21"/>
      <c r="D124" s="21"/>
      <c r="E124" s="21"/>
      <c r="F124" s="21"/>
      <c r="G124" s="21"/>
      <c r="H124" s="21"/>
      <c r="I124" s="23"/>
      <c r="J124" s="23"/>
    </row>
    <row r="125" spans="1:10" x14ac:dyDescent="0.25">
      <c r="A125" s="21" t="s">
        <v>216</v>
      </c>
      <c r="B125" s="21" t="s">
        <v>217</v>
      </c>
      <c r="C125" s="21"/>
      <c r="D125" s="21"/>
      <c r="E125" s="21"/>
      <c r="F125" s="21"/>
      <c r="G125" s="21"/>
      <c r="H125" s="21"/>
      <c r="I125" s="23"/>
      <c r="J125" s="23"/>
    </row>
    <row r="126" spans="1:10" x14ac:dyDescent="0.25">
      <c r="A126" s="21" t="s">
        <v>218</v>
      </c>
      <c r="B126" s="21" t="s">
        <v>219</v>
      </c>
      <c r="C126" s="21"/>
      <c r="D126" s="21"/>
      <c r="E126" s="21"/>
      <c r="F126" s="21"/>
      <c r="G126" s="21"/>
      <c r="H126" s="21"/>
      <c r="I126" s="23"/>
      <c r="J126" s="23"/>
    </row>
    <row r="127" spans="1:10" ht="60" x14ac:dyDescent="0.25">
      <c r="A127" s="21" t="s">
        <v>220</v>
      </c>
      <c r="B127" s="21" t="s">
        <v>221</v>
      </c>
      <c r="C127" s="21"/>
      <c r="D127" s="21"/>
      <c r="E127" s="21"/>
      <c r="F127" s="21"/>
      <c r="G127" s="21"/>
      <c r="H127" s="21"/>
      <c r="I127" s="23"/>
      <c r="J127" s="28"/>
    </row>
    <row r="128" spans="1:10" ht="30" x14ac:dyDescent="0.25">
      <c r="A128" s="21" t="s">
        <v>222</v>
      </c>
      <c r="B128" s="21" t="s">
        <v>223</v>
      </c>
      <c r="C128" s="21"/>
      <c r="D128" s="21"/>
      <c r="E128" s="21"/>
      <c r="F128" s="21"/>
      <c r="G128" s="21"/>
      <c r="H128" s="21"/>
      <c r="I128" s="23"/>
      <c r="J128" s="28"/>
    </row>
    <row r="129" spans="1:10" ht="45" x14ac:dyDescent="0.25">
      <c r="A129" s="21" t="s">
        <v>224</v>
      </c>
      <c r="B129" s="21" t="s">
        <v>225</v>
      </c>
      <c r="C129" s="21"/>
      <c r="D129" s="21"/>
      <c r="E129" s="21"/>
      <c r="F129" s="21"/>
      <c r="G129" s="21"/>
      <c r="H129" s="21"/>
      <c r="I129" s="23"/>
      <c r="J129" s="28"/>
    </row>
    <row r="130" spans="1:10" ht="30" x14ac:dyDescent="0.25">
      <c r="A130" s="21" t="s">
        <v>226</v>
      </c>
      <c r="B130" s="21" t="s">
        <v>227</v>
      </c>
      <c r="C130" s="21"/>
      <c r="D130" s="21"/>
      <c r="E130" s="21"/>
      <c r="F130" s="21"/>
      <c r="G130" s="21"/>
      <c r="H130" s="21"/>
      <c r="I130" s="23"/>
      <c r="J130" s="28"/>
    </row>
    <row r="131" spans="1:10" ht="30" x14ac:dyDescent="0.25">
      <c r="A131" s="21" t="s">
        <v>228</v>
      </c>
      <c r="B131" s="21" t="s">
        <v>229</v>
      </c>
      <c r="C131" s="21"/>
      <c r="D131" s="21"/>
      <c r="E131" s="21"/>
      <c r="F131" s="21"/>
      <c r="G131" s="21"/>
      <c r="H131" s="21"/>
      <c r="I131" s="23"/>
      <c r="J131" s="28"/>
    </row>
    <row r="132" spans="1:10" ht="30" x14ac:dyDescent="0.25">
      <c r="A132" s="21" t="s">
        <v>230</v>
      </c>
      <c r="B132" s="21" t="s">
        <v>231</v>
      </c>
      <c r="C132" s="21"/>
      <c r="D132" s="21"/>
      <c r="E132" s="21"/>
      <c r="F132" s="21"/>
      <c r="G132" s="21"/>
      <c r="H132" s="21"/>
      <c r="I132" s="23"/>
      <c r="J132" s="28"/>
    </row>
    <row r="133" spans="1:10" ht="30" x14ac:dyDescent="0.25">
      <c r="A133" s="21" t="s">
        <v>232</v>
      </c>
      <c r="B133" s="21" t="s">
        <v>233</v>
      </c>
      <c r="C133" s="21"/>
      <c r="D133" s="21"/>
      <c r="E133" s="21"/>
      <c r="F133" s="21"/>
      <c r="G133" s="21"/>
      <c r="H133" s="21"/>
      <c r="I133" s="23"/>
      <c r="J133" s="28"/>
    </row>
    <row r="134" spans="1:10" ht="30" x14ac:dyDescent="0.25">
      <c r="A134" s="21" t="s">
        <v>234</v>
      </c>
      <c r="B134" s="21" t="s">
        <v>235</v>
      </c>
      <c r="C134" s="21"/>
      <c r="D134" s="21"/>
      <c r="E134" s="21"/>
      <c r="F134" s="21"/>
      <c r="G134" s="21"/>
      <c r="H134" s="21"/>
      <c r="I134" s="23"/>
      <c r="J134" s="28"/>
    </row>
    <row r="135" spans="1:10" ht="30" x14ac:dyDescent="0.25">
      <c r="A135" s="21" t="s">
        <v>236</v>
      </c>
      <c r="B135" s="21" t="s">
        <v>237</v>
      </c>
      <c r="C135" s="21"/>
      <c r="D135" s="21"/>
      <c r="E135" s="21"/>
      <c r="F135" s="21"/>
      <c r="G135" s="21"/>
      <c r="H135" s="21"/>
      <c r="I135" s="23"/>
      <c r="J135" s="28"/>
    </row>
    <row r="136" spans="1:10" ht="30" x14ac:dyDescent="0.25">
      <c r="A136" s="21" t="s">
        <v>238</v>
      </c>
      <c r="B136" s="21" t="s">
        <v>239</v>
      </c>
      <c r="C136" s="21"/>
      <c r="D136" s="21"/>
      <c r="E136" s="21"/>
      <c r="F136" s="21"/>
      <c r="G136" s="21"/>
      <c r="H136" s="21"/>
      <c r="I136" s="23"/>
      <c r="J136" s="28"/>
    </row>
    <row r="137" spans="1:10" ht="30" x14ac:dyDescent="0.25">
      <c r="A137" s="21" t="s">
        <v>240</v>
      </c>
      <c r="B137" s="21" t="s">
        <v>241</v>
      </c>
      <c r="C137" s="21"/>
      <c r="D137" s="21"/>
      <c r="E137" s="21"/>
      <c r="F137" s="21"/>
      <c r="G137" s="21"/>
      <c r="H137" s="21"/>
      <c r="I137" s="23"/>
      <c r="J137" s="28"/>
    </row>
    <row r="138" spans="1:10" ht="30" x14ac:dyDescent="0.25">
      <c r="A138" s="21" t="s">
        <v>242</v>
      </c>
      <c r="B138" s="21" t="s">
        <v>243</v>
      </c>
      <c r="C138" s="21"/>
      <c r="D138" s="21"/>
      <c r="E138" s="21"/>
      <c r="F138" s="21"/>
      <c r="G138" s="21"/>
      <c r="H138" s="21"/>
      <c r="I138" s="23"/>
      <c r="J138" s="28"/>
    </row>
    <row r="139" spans="1:10" ht="90" x14ac:dyDescent="0.25">
      <c r="A139" s="21" t="s">
        <v>244</v>
      </c>
      <c r="B139" s="21" t="s">
        <v>245</v>
      </c>
      <c r="C139" s="21"/>
      <c r="D139" s="21"/>
      <c r="E139" s="21"/>
      <c r="F139" s="21"/>
      <c r="G139" s="21"/>
      <c r="H139" s="21"/>
      <c r="I139" s="23"/>
      <c r="J139" s="28"/>
    </row>
    <row r="140" spans="1:10" x14ac:dyDescent="0.25">
      <c r="A140" s="21" t="s">
        <v>246</v>
      </c>
      <c r="B140" s="21" t="s">
        <v>247</v>
      </c>
      <c r="C140" s="21"/>
      <c r="D140" s="21"/>
      <c r="E140" s="21"/>
      <c r="F140" s="21"/>
      <c r="G140" s="21"/>
      <c r="H140" s="21"/>
      <c r="I140" s="23"/>
      <c r="J140" s="23"/>
    </row>
    <row r="141" spans="1:10" ht="30" x14ac:dyDescent="0.25">
      <c r="A141" s="21" t="s">
        <v>248</v>
      </c>
      <c r="B141" s="21" t="s">
        <v>249</v>
      </c>
      <c r="C141" s="21"/>
      <c r="D141" s="21"/>
      <c r="E141" s="21"/>
      <c r="F141" s="21"/>
      <c r="G141" s="21"/>
      <c r="H141" s="21"/>
      <c r="I141" s="23"/>
      <c r="J141" s="23"/>
    </row>
    <row r="142" spans="1:10" ht="30" x14ac:dyDescent="0.25">
      <c r="A142" s="21" t="s">
        <v>250</v>
      </c>
      <c r="B142" s="21" t="s">
        <v>251</v>
      </c>
      <c r="C142" s="21"/>
      <c r="D142" s="23"/>
      <c r="E142" s="21"/>
      <c r="F142" s="21"/>
      <c r="G142" s="21"/>
      <c r="H142" s="21"/>
      <c r="I142" s="23"/>
      <c r="J142" s="23"/>
    </row>
    <row r="143" spans="1:10" ht="45" x14ac:dyDescent="0.25">
      <c r="A143" s="21" t="s">
        <v>252</v>
      </c>
      <c r="B143" s="21" t="s">
        <v>253</v>
      </c>
      <c r="C143" s="21"/>
      <c r="D143" s="23"/>
      <c r="E143" s="21"/>
      <c r="F143" s="21"/>
      <c r="G143" s="21"/>
      <c r="H143" s="21"/>
      <c r="I143" s="23"/>
      <c r="J143" s="23"/>
    </row>
    <row r="144" spans="1:10" ht="30" x14ac:dyDescent="0.25">
      <c r="A144" s="21" t="s">
        <v>254</v>
      </c>
      <c r="B144" s="21" t="s">
        <v>255</v>
      </c>
      <c r="C144" s="21"/>
      <c r="D144" s="23"/>
      <c r="E144" s="21"/>
      <c r="F144" s="21"/>
      <c r="G144" s="21"/>
      <c r="H144" s="21"/>
      <c r="I144" s="23"/>
      <c r="J144" s="23"/>
    </row>
    <row r="145" spans="1:10" ht="30" x14ac:dyDescent="0.25">
      <c r="A145" s="21" t="s">
        <v>256</v>
      </c>
      <c r="B145" s="21" t="s">
        <v>257</v>
      </c>
      <c r="C145" s="21"/>
      <c r="D145" s="23"/>
      <c r="E145" s="21"/>
      <c r="F145" s="21"/>
      <c r="G145" s="21"/>
      <c r="H145" s="21"/>
      <c r="I145" s="23"/>
      <c r="J145" s="23"/>
    </row>
    <row r="146" spans="1:10" x14ac:dyDescent="0.25">
      <c r="A146" s="21" t="s">
        <v>258</v>
      </c>
      <c r="B146" s="21" t="s">
        <v>259</v>
      </c>
      <c r="C146" s="21"/>
      <c r="D146" s="23"/>
      <c r="E146" s="21"/>
      <c r="F146" s="21"/>
      <c r="G146" s="21"/>
      <c r="H146" s="21"/>
      <c r="I146" s="23"/>
      <c r="J146" s="23"/>
    </row>
    <row r="147" spans="1:10" ht="30" x14ac:dyDescent="0.25">
      <c r="A147" s="12"/>
      <c r="B147" s="12"/>
      <c r="C147" s="12"/>
      <c r="D147" s="12"/>
      <c r="E147" s="12"/>
      <c r="F147" s="20" t="s">
        <v>260</v>
      </c>
      <c r="G147" s="20" t="str">
        <f>IF((COUNT(C37:C146)&lt;&gt;COUNT(G37:G146)),"", ROUND(SUM(G37:G146),2))</f>
        <v/>
      </c>
      <c r="H147" s="24" t="str">
        <f>IF((COUNT(C37:C146)&lt;&gt;COUNT(G37:G146)),"Neužpildytos visų objektų kainos", "")</f>
        <v>Neužpildytos visų objektų kainos</v>
      </c>
      <c r="I147" s="12"/>
      <c r="J147" s="12"/>
    </row>
    <row r="148" spans="1:10" ht="30" x14ac:dyDescent="0.25">
      <c r="A148" s="12"/>
      <c r="B148" s="12"/>
      <c r="C148" s="12"/>
      <c r="D148" s="20" t="s">
        <v>261</v>
      </c>
      <c r="E148" s="23"/>
      <c r="F148" s="20" t="s">
        <v>262</v>
      </c>
      <c r="G148" s="20" t="str">
        <f>IF(OR(G147="",E148=""),"", ROUND(PRODUCT(E148,G147)/100,2))</f>
        <v/>
      </c>
      <c r="H148" s="24" t="str">
        <f>IF(E148="", "Nurodykite taikomą PVM dydį", "")</f>
        <v>Nurodykite taikomą PVM dydį</v>
      </c>
      <c r="I148" s="12"/>
      <c r="J148" s="12"/>
    </row>
    <row r="149" spans="1:10" x14ac:dyDescent="0.25">
      <c r="A149" s="12"/>
      <c r="B149" s="12"/>
      <c r="C149" s="12"/>
      <c r="D149" s="12"/>
      <c r="E149" s="12"/>
      <c r="F149" s="20" t="s">
        <v>263</v>
      </c>
      <c r="G149" s="20">
        <f>IF(ISBLANK(G148), "", ROUND(SUM(G147:G148),2))</f>
        <v>0</v>
      </c>
      <c r="H149" s="12"/>
      <c r="I149" s="12"/>
      <c r="J149" s="12"/>
    </row>
    <row r="150" spans="1:10" x14ac:dyDescent="0.25">
      <c r="A150" s="12"/>
      <c r="B150" s="12"/>
      <c r="C150" s="12"/>
      <c r="D150" s="12"/>
      <c r="E150" s="12"/>
      <c r="F150" s="12"/>
      <c r="G150" s="12"/>
      <c r="H150" s="12"/>
      <c r="I150" s="12"/>
      <c r="J150" s="12"/>
    </row>
    <row r="151" spans="1:10" x14ac:dyDescent="0.25">
      <c r="A151" s="12"/>
      <c r="B151" s="12"/>
      <c r="C151" s="12"/>
      <c r="D151" s="12"/>
      <c r="E151" s="12"/>
      <c r="F151" s="12"/>
      <c r="G151" s="12"/>
      <c r="H151" s="12"/>
      <c r="I151" s="12"/>
      <c r="J151" s="12"/>
    </row>
    <row r="152" spans="1:10" x14ac:dyDescent="0.25">
      <c r="A152" s="12"/>
      <c r="B152" s="12"/>
      <c r="C152" s="12"/>
      <c r="D152" s="12"/>
      <c r="E152" s="12"/>
      <c r="F152" s="12"/>
      <c r="G152" s="12"/>
      <c r="H152" s="12"/>
      <c r="I152" s="12"/>
      <c r="J152" s="12"/>
    </row>
    <row r="153" spans="1:10" x14ac:dyDescent="0.25">
      <c r="A153" s="25" t="s">
        <v>264</v>
      </c>
      <c r="B153" s="25" t="s">
        <v>265</v>
      </c>
      <c r="C153" s="12"/>
      <c r="D153" s="12"/>
      <c r="E153" s="12"/>
      <c r="F153" s="12"/>
      <c r="G153" s="12"/>
      <c r="H153" s="12"/>
      <c r="I153" s="12"/>
      <c r="J153" s="12"/>
    </row>
    <row r="154" spans="1:10" x14ac:dyDescent="0.25">
      <c r="A154" s="12"/>
      <c r="B154" s="12"/>
      <c r="C154" s="12"/>
      <c r="D154" s="12"/>
      <c r="E154" s="12"/>
      <c r="F154" s="12"/>
      <c r="G154" s="12"/>
      <c r="H154" s="12"/>
      <c r="I154" s="12"/>
      <c r="J154" s="12"/>
    </row>
    <row r="155" spans="1:10" ht="30" x14ac:dyDescent="0.25">
      <c r="A155" s="25" t="s">
        <v>27</v>
      </c>
      <c r="B155" s="12"/>
      <c r="C155" s="12"/>
      <c r="D155" s="12"/>
      <c r="E155" s="12"/>
      <c r="F155" s="12"/>
      <c r="G155" s="12"/>
      <c r="H155" s="12"/>
      <c r="I155" s="12"/>
      <c r="J155" s="12"/>
    </row>
    <row r="156" spans="1:10" ht="45" x14ac:dyDescent="0.25">
      <c r="A156" s="20" t="s">
        <v>28</v>
      </c>
      <c r="B156" s="20" t="s">
        <v>29</v>
      </c>
      <c r="C156" s="20" t="s">
        <v>30</v>
      </c>
      <c r="D156" s="20" t="s">
        <v>31</v>
      </c>
      <c r="E156" s="20" t="s">
        <v>32</v>
      </c>
      <c r="F156" s="20" t="s">
        <v>33</v>
      </c>
      <c r="G156" s="20" t="s">
        <v>34</v>
      </c>
      <c r="H156" s="20" t="s">
        <v>35</v>
      </c>
      <c r="I156" s="20" t="s">
        <v>36</v>
      </c>
      <c r="J156" s="20" t="s">
        <v>37</v>
      </c>
    </row>
    <row r="157" spans="1:10" x14ac:dyDescent="0.25">
      <c r="A157" s="20" t="s">
        <v>266</v>
      </c>
      <c r="B157" s="20" t="s">
        <v>267</v>
      </c>
      <c r="C157" s="21"/>
      <c r="D157" s="21"/>
      <c r="E157" s="21"/>
      <c r="F157" s="21"/>
      <c r="G157" s="21"/>
      <c r="H157" s="21"/>
      <c r="I157" s="21"/>
      <c r="J157" s="21"/>
    </row>
    <row r="158" spans="1:10" x14ac:dyDescent="0.25">
      <c r="A158" s="21" t="s">
        <v>268</v>
      </c>
      <c r="B158" s="21" t="s">
        <v>267</v>
      </c>
      <c r="C158" s="21">
        <v>1</v>
      </c>
      <c r="D158" s="21"/>
      <c r="E158" s="21" t="s">
        <v>269</v>
      </c>
      <c r="F158" s="22"/>
      <c r="G158" s="21" t="str">
        <f>IF(ISBLANK(F158),"", PRODUCT(C158,F158))</f>
        <v/>
      </c>
      <c r="H158" s="23"/>
      <c r="I158" s="21"/>
      <c r="J158" s="21"/>
    </row>
    <row r="159" spans="1:10" x14ac:dyDescent="0.25">
      <c r="A159" s="21" t="s">
        <v>270</v>
      </c>
      <c r="B159" s="21" t="s">
        <v>271</v>
      </c>
      <c r="C159" s="21"/>
      <c r="D159" s="21"/>
      <c r="E159" s="21"/>
      <c r="F159" s="21"/>
      <c r="G159" s="21"/>
      <c r="H159" s="21"/>
      <c r="I159" s="23"/>
      <c r="J159" s="23"/>
    </row>
    <row r="160" spans="1:10" x14ac:dyDescent="0.25">
      <c r="A160" s="21" t="s">
        <v>272</v>
      </c>
      <c r="B160" s="21" t="s">
        <v>273</v>
      </c>
      <c r="C160" s="21"/>
      <c r="D160" s="21"/>
      <c r="E160" s="21"/>
      <c r="F160" s="21"/>
      <c r="G160" s="21"/>
      <c r="H160" s="21"/>
      <c r="I160" s="23"/>
      <c r="J160" s="23"/>
    </row>
    <row r="161" spans="1:10" x14ac:dyDescent="0.25">
      <c r="A161" s="21" t="s">
        <v>274</v>
      </c>
      <c r="B161" s="21" t="s">
        <v>275</v>
      </c>
      <c r="C161" s="21"/>
      <c r="D161" s="21"/>
      <c r="E161" s="21"/>
      <c r="F161" s="21"/>
      <c r="G161" s="21"/>
      <c r="H161" s="21"/>
      <c r="I161" s="23"/>
      <c r="J161" s="23"/>
    </row>
    <row r="162" spans="1:10" ht="45" x14ac:dyDescent="0.25">
      <c r="A162" s="21" t="s">
        <v>276</v>
      </c>
      <c r="B162" s="21" t="s">
        <v>277</v>
      </c>
      <c r="C162" s="21"/>
      <c r="D162" s="21"/>
      <c r="E162" s="21"/>
      <c r="F162" s="21"/>
      <c r="G162" s="21"/>
      <c r="H162" s="21"/>
      <c r="I162" s="23"/>
      <c r="J162" s="23"/>
    </row>
    <row r="163" spans="1:10" x14ac:dyDescent="0.25">
      <c r="A163" s="21" t="s">
        <v>278</v>
      </c>
      <c r="B163" s="21" t="s">
        <v>279</v>
      </c>
      <c r="C163" s="21"/>
      <c r="D163" s="21"/>
      <c r="E163" s="21"/>
      <c r="F163" s="21"/>
      <c r="G163" s="21"/>
      <c r="H163" s="21"/>
      <c r="I163" s="23"/>
      <c r="J163" s="23"/>
    </row>
    <row r="164" spans="1:10" x14ac:dyDescent="0.25">
      <c r="A164" s="21" t="s">
        <v>280</v>
      </c>
      <c r="B164" s="21" t="s">
        <v>281</v>
      </c>
      <c r="C164" s="21"/>
      <c r="D164" s="21"/>
      <c r="E164" s="21"/>
      <c r="F164" s="21"/>
      <c r="G164" s="21"/>
      <c r="H164" s="21"/>
      <c r="I164" s="23"/>
      <c r="J164" s="23"/>
    </row>
    <row r="165" spans="1:10" x14ac:dyDescent="0.25">
      <c r="A165" s="21" t="s">
        <v>282</v>
      </c>
      <c r="B165" s="21" t="s">
        <v>772</v>
      </c>
      <c r="C165" s="21"/>
      <c r="D165" s="21"/>
      <c r="E165" s="21"/>
      <c r="F165" s="21"/>
      <c r="G165" s="21"/>
      <c r="H165" s="21"/>
      <c r="I165" s="23"/>
      <c r="J165" s="23"/>
    </row>
    <row r="166" spans="1:10" ht="30" x14ac:dyDescent="0.25">
      <c r="A166" s="21" t="s">
        <v>283</v>
      </c>
      <c r="B166" s="21" t="s">
        <v>284</v>
      </c>
      <c r="C166" s="21"/>
      <c r="D166" s="21"/>
      <c r="E166" s="21"/>
      <c r="F166" s="21"/>
      <c r="G166" s="21"/>
      <c r="H166" s="21"/>
      <c r="I166" s="23"/>
      <c r="J166" s="23"/>
    </row>
    <row r="167" spans="1:10" ht="30" x14ac:dyDescent="0.25">
      <c r="A167" s="21" t="s">
        <v>285</v>
      </c>
      <c r="B167" s="21" t="s">
        <v>286</v>
      </c>
      <c r="C167" s="21"/>
      <c r="D167" s="21"/>
      <c r="E167" s="21"/>
      <c r="F167" s="21"/>
      <c r="G167" s="21"/>
      <c r="H167" s="21"/>
      <c r="I167" s="23"/>
      <c r="J167" s="23"/>
    </row>
    <row r="168" spans="1:10" x14ac:dyDescent="0.25">
      <c r="A168" s="21" t="s">
        <v>287</v>
      </c>
      <c r="B168" s="21" t="s">
        <v>288</v>
      </c>
      <c r="C168" s="21"/>
      <c r="D168" s="21"/>
      <c r="E168" s="21"/>
      <c r="F168" s="21"/>
      <c r="G168" s="21"/>
      <c r="H168" s="21"/>
      <c r="I168" s="23"/>
      <c r="J168" s="23"/>
    </row>
    <row r="169" spans="1:10" ht="45" x14ac:dyDescent="0.25">
      <c r="A169" s="21" t="s">
        <v>289</v>
      </c>
      <c r="B169" s="21" t="s">
        <v>290</v>
      </c>
      <c r="C169" s="21"/>
      <c r="D169" s="21"/>
      <c r="E169" s="21"/>
      <c r="F169" s="21"/>
      <c r="G169" s="21"/>
      <c r="H169" s="21"/>
      <c r="I169" s="23"/>
      <c r="J169" s="23"/>
    </row>
    <row r="170" spans="1:10" ht="30" x14ac:dyDescent="0.25">
      <c r="A170" s="21" t="s">
        <v>291</v>
      </c>
      <c r="B170" s="21" t="s">
        <v>249</v>
      </c>
      <c r="C170" s="21"/>
      <c r="D170" s="21"/>
      <c r="E170" s="21"/>
      <c r="F170" s="21"/>
      <c r="G170" s="21"/>
      <c r="H170" s="21"/>
      <c r="I170" s="23"/>
      <c r="J170" s="23"/>
    </row>
    <row r="171" spans="1:10" x14ac:dyDescent="0.25">
      <c r="A171" s="21" t="s">
        <v>292</v>
      </c>
      <c r="B171" s="21" t="s">
        <v>293</v>
      </c>
      <c r="C171" s="21"/>
      <c r="D171" s="21"/>
      <c r="E171" s="21"/>
      <c r="F171" s="21"/>
      <c r="G171" s="21"/>
      <c r="H171" s="21"/>
      <c r="I171" s="23"/>
      <c r="J171" s="23"/>
    </row>
    <row r="172" spans="1:10" x14ac:dyDescent="0.25">
      <c r="A172" s="21" t="s">
        <v>294</v>
      </c>
      <c r="B172" s="21" t="s">
        <v>295</v>
      </c>
      <c r="C172" s="21"/>
      <c r="D172" s="23"/>
      <c r="E172" s="21"/>
      <c r="F172" s="21"/>
      <c r="G172" s="21"/>
      <c r="H172" s="21"/>
      <c r="I172" s="23"/>
      <c r="J172" s="23"/>
    </row>
    <row r="173" spans="1:10" ht="30" x14ac:dyDescent="0.25">
      <c r="A173" s="12"/>
      <c r="B173" s="12"/>
      <c r="C173" s="12"/>
      <c r="D173" s="12"/>
      <c r="E173" s="12"/>
      <c r="F173" s="20" t="s">
        <v>260</v>
      </c>
      <c r="G173" s="20" t="str">
        <f>IF((COUNT(C158:C172)&lt;&gt;COUNT(G158:G172)),"", ROUND(SUM(G158:G172),2))</f>
        <v/>
      </c>
      <c r="H173" s="24" t="str">
        <f>IF((COUNT(C158:C172)&lt;&gt;COUNT(G158:G172)),"Neužpildytos visų objektų kainos", "")</f>
        <v>Neužpildytos visų objektų kainos</v>
      </c>
      <c r="I173" s="12"/>
      <c r="J173" s="12"/>
    </row>
    <row r="174" spans="1:10" ht="30" x14ac:dyDescent="0.25">
      <c r="A174" s="12"/>
      <c r="B174" s="12"/>
      <c r="C174" s="12"/>
      <c r="D174" s="20" t="s">
        <v>261</v>
      </c>
      <c r="E174" s="23"/>
      <c r="F174" s="20" t="s">
        <v>262</v>
      </c>
      <c r="G174" s="20" t="str">
        <f>IF(OR(G173="",E174=""),"", ROUND(PRODUCT(E174,G173)/100,2))</f>
        <v/>
      </c>
      <c r="H174" s="24" t="str">
        <f>IF(E174="", "Nurodykite taikomą PVM dydį", "")</f>
        <v>Nurodykite taikomą PVM dydį</v>
      </c>
      <c r="I174" s="12"/>
      <c r="J174" s="12"/>
    </row>
    <row r="175" spans="1:10" x14ac:dyDescent="0.25">
      <c r="A175" s="12"/>
      <c r="B175" s="12"/>
      <c r="C175" s="12"/>
      <c r="D175" s="12"/>
      <c r="E175" s="12"/>
      <c r="F175" s="20" t="s">
        <v>263</v>
      </c>
      <c r="G175" s="20">
        <f>IF(ISBLANK(G174), "", ROUND(SUM(G173:G174),2))</f>
        <v>0</v>
      </c>
      <c r="H175" s="12"/>
      <c r="I175" s="12"/>
      <c r="J175" s="12"/>
    </row>
    <row r="176" spans="1:10" x14ac:dyDescent="0.25">
      <c r="A176" s="12"/>
      <c r="B176" s="12"/>
      <c r="C176" s="12"/>
      <c r="D176" s="12"/>
      <c r="E176" s="12"/>
      <c r="F176" s="12"/>
      <c r="G176" s="12"/>
      <c r="H176" s="12"/>
      <c r="I176" s="12"/>
      <c r="J176" s="12"/>
    </row>
    <row r="177" spans="1:10" x14ac:dyDescent="0.25">
      <c r="A177" s="12"/>
      <c r="B177" s="12"/>
      <c r="C177" s="12"/>
      <c r="D177" s="12"/>
      <c r="E177" s="12"/>
      <c r="F177" s="12"/>
      <c r="G177" s="12"/>
      <c r="H177" s="12"/>
      <c r="I177" s="12"/>
      <c r="J177" s="12"/>
    </row>
    <row r="178" spans="1:10" x14ac:dyDescent="0.25">
      <c r="A178" s="12"/>
      <c r="B178" s="12"/>
      <c r="C178" s="12"/>
      <c r="D178" s="12"/>
      <c r="E178" s="12"/>
      <c r="F178" s="12"/>
      <c r="G178" s="12"/>
      <c r="H178" s="12"/>
      <c r="I178" s="12"/>
      <c r="J178" s="12"/>
    </row>
    <row r="179" spans="1:10" x14ac:dyDescent="0.25">
      <c r="A179" s="25" t="s">
        <v>296</v>
      </c>
      <c r="B179" s="25" t="s">
        <v>297</v>
      </c>
      <c r="C179" s="12"/>
      <c r="D179" s="12"/>
      <c r="E179" s="12"/>
      <c r="F179" s="12"/>
      <c r="G179" s="12"/>
      <c r="H179" s="12"/>
      <c r="I179" s="12"/>
      <c r="J179" s="12"/>
    </row>
    <row r="180" spans="1:10" x14ac:dyDescent="0.25">
      <c r="A180" s="12"/>
      <c r="B180" s="12"/>
      <c r="C180" s="12"/>
      <c r="D180" s="12"/>
      <c r="E180" s="12"/>
      <c r="F180" s="12"/>
      <c r="G180" s="12"/>
      <c r="H180" s="12"/>
      <c r="I180" s="12"/>
      <c r="J180" s="12"/>
    </row>
    <row r="181" spans="1:10" ht="30" x14ac:dyDescent="0.25">
      <c r="A181" s="25" t="s">
        <v>27</v>
      </c>
      <c r="B181" s="12"/>
      <c r="C181" s="12"/>
      <c r="D181" s="12"/>
      <c r="E181" s="12"/>
      <c r="F181" s="12"/>
      <c r="G181" s="12"/>
      <c r="H181" s="12"/>
      <c r="I181" s="12"/>
      <c r="J181" s="12"/>
    </row>
    <row r="182" spans="1:10" ht="45" x14ac:dyDescent="0.25">
      <c r="A182" s="20" t="s">
        <v>28</v>
      </c>
      <c r="B182" s="20" t="s">
        <v>29</v>
      </c>
      <c r="C182" s="20" t="s">
        <v>30</v>
      </c>
      <c r="D182" s="20" t="s">
        <v>31</v>
      </c>
      <c r="E182" s="20" t="s">
        <v>32</v>
      </c>
      <c r="F182" s="20" t="s">
        <v>33</v>
      </c>
      <c r="G182" s="20" t="s">
        <v>34</v>
      </c>
      <c r="H182" s="20" t="s">
        <v>35</v>
      </c>
      <c r="I182" s="20" t="s">
        <v>36</v>
      </c>
      <c r="J182" s="20" t="s">
        <v>37</v>
      </c>
    </row>
    <row r="183" spans="1:10" x14ac:dyDescent="0.25">
      <c r="A183" s="20" t="s">
        <v>298</v>
      </c>
      <c r="B183" s="20" t="s">
        <v>299</v>
      </c>
      <c r="C183" s="21"/>
      <c r="D183" s="21"/>
      <c r="E183" s="21"/>
      <c r="F183" s="21"/>
      <c r="G183" s="21"/>
      <c r="H183" s="21"/>
      <c r="I183" s="21"/>
      <c r="J183" s="21"/>
    </row>
    <row r="184" spans="1:10" x14ac:dyDescent="0.25">
      <c r="A184" s="21" t="s">
        <v>300</v>
      </c>
      <c r="B184" s="21" t="s">
        <v>299</v>
      </c>
      <c r="C184" s="21">
        <v>1</v>
      </c>
      <c r="D184" s="21"/>
      <c r="E184" s="21" t="s">
        <v>269</v>
      </c>
      <c r="F184" s="22"/>
      <c r="G184" s="21" t="str">
        <f>IF(ISBLANK(F184),"", PRODUCT(C184,F184))</f>
        <v/>
      </c>
      <c r="H184" s="23"/>
      <c r="I184" s="21"/>
      <c r="J184" s="21"/>
    </row>
    <row r="185" spans="1:10" x14ac:dyDescent="0.25">
      <c r="A185" s="21" t="s">
        <v>301</v>
      </c>
      <c r="B185" s="21" t="s">
        <v>302</v>
      </c>
      <c r="C185" s="21"/>
      <c r="D185" s="21"/>
      <c r="E185" s="21"/>
      <c r="F185" s="21"/>
      <c r="G185" s="21"/>
      <c r="H185" s="21"/>
      <c r="I185" s="23"/>
      <c r="J185" s="23"/>
    </row>
    <row r="186" spans="1:10" x14ac:dyDescent="0.25">
      <c r="A186" s="21" t="s">
        <v>303</v>
      </c>
      <c r="B186" s="21" t="s">
        <v>304</v>
      </c>
      <c r="C186" s="21"/>
      <c r="D186" s="21"/>
      <c r="E186" s="21"/>
      <c r="F186" s="21"/>
      <c r="G186" s="21"/>
      <c r="H186" s="21"/>
      <c r="I186" s="23"/>
      <c r="J186" s="23"/>
    </row>
    <row r="187" spans="1:10" ht="75" x14ac:dyDescent="0.25">
      <c r="A187" s="21" t="s">
        <v>305</v>
      </c>
      <c r="B187" s="21" t="s">
        <v>306</v>
      </c>
      <c r="C187" s="21"/>
      <c r="D187" s="21"/>
      <c r="E187" s="21"/>
      <c r="F187" s="21"/>
      <c r="G187" s="21"/>
      <c r="H187" s="21"/>
      <c r="I187" s="23"/>
      <c r="J187" s="23"/>
    </row>
    <row r="188" spans="1:10" x14ac:dyDescent="0.25">
      <c r="A188" s="21" t="s">
        <v>307</v>
      </c>
      <c r="B188" s="21" t="s">
        <v>308</v>
      </c>
      <c r="C188" s="21"/>
      <c r="D188" s="21"/>
      <c r="E188" s="21"/>
      <c r="F188" s="21"/>
      <c r="G188" s="21"/>
      <c r="H188" s="21"/>
      <c r="I188" s="23"/>
      <c r="J188" s="23"/>
    </row>
    <row r="189" spans="1:10" x14ac:dyDescent="0.25">
      <c r="A189" s="21" t="s">
        <v>309</v>
      </c>
      <c r="B189" s="21" t="s">
        <v>310</v>
      </c>
      <c r="C189" s="21"/>
      <c r="D189" s="21"/>
      <c r="E189" s="21"/>
      <c r="F189" s="21"/>
      <c r="G189" s="21"/>
      <c r="H189" s="21"/>
      <c r="I189" s="23"/>
      <c r="J189" s="23"/>
    </row>
    <row r="190" spans="1:10" ht="30" x14ac:dyDescent="0.25">
      <c r="A190" s="21" t="s">
        <v>311</v>
      </c>
      <c r="B190" s="21" t="s">
        <v>312</v>
      </c>
      <c r="C190" s="21"/>
      <c r="D190" s="21"/>
      <c r="E190" s="21"/>
      <c r="F190" s="21"/>
      <c r="G190" s="21"/>
      <c r="H190" s="21"/>
      <c r="I190" s="23"/>
      <c r="J190" s="23"/>
    </row>
    <row r="191" spans="1:10" ht="45" x14ac:dyDescent="0.25">
      <c r="A191" s="21" t="s">
        <v>313</v>
      </c>
      <c r="B191" s="21" t="s">
        <v>314</v>
      </c>
      <c r="C191" s="21"/>
      <c r="D191" s="21"/>
      <c r="E191" s="21"/>
      <c r="F191" s="21"/>
      <c r="G191" s="21"/>
      <c r="H191" s="21"/>
      <c r="I191" s="23"/>
      <c r="J191" s="23"/>
    </row>
    <row r="192" spans="1:10" ht="45" x14ac:dyDescent="0.25">
      <c r="A192" s="21" t="s">
        <v>315</v>
      </c>
      <c r="B192" s="21" t="s">
        <v>316</v>
      </c>
      <c r="C192" s="21"/>
      <c r="D192" s="21"/>
      <c r="E192" s="21"/>
      <c r="F192" s="21"/>
      <c r="G192" s="21"/>
      <c r="H192" s="21"/>
      <c r="I192" s="23"/>
      <c r="J192" s="23"/>
    </row>
    <row r="193" spans="1:10" ht="30" x14ac:dyDescent="0.25">
      <c r="A193" s="21" t="s">
        <v>317</v>
      </c>
      <c r="B193" s="21" t="s">
        <v>318</v>
      </c>
      <c r="C193" s="21"/>
      <c r="D193" s="21"/>
      <c r="E193" s="21"/>
      <c r="F193" s="21"/>
      <c r="G193" s="21"/>
      <c r="H193" s="21"/>
      <c r="I193" s="23"/>
      <c r="J193" s="23"/>
    </row>
    <row r="194" spans="1:10" ht="30" x14ac:dyDescent="0.25">
      <c r="A194" s="21" t="s">
        <v>319</v>
      </c>
      <c r="B194" s="21" t="s">
        <v>320</v>
      </c>
      <c r="C194" s="21"/>
      <c r="D194" s="21"/>
      <c r="E194" s="21"/>
      <c r="F194" s="21"/>
      <c r="G194" s="21"/>
      <c r="H194" s="21"/>
      <c r="I194" s="23"/>
      <c r="J194" s="23"/>
    </row>
    <row r="195" spans="1:10" ht="45" x14ac:dyDescent="0.25">
      <c r="A195" s="21" t="s">
        <v>321</v>
      </c>
      <c r="B195" s="21" t="s">
        <v>322</v>
      </c>
      <c r="C195" s="21"/>
      <c r="D195" s="21"/>
      <c r="E195" s="21"/>
      <c r="F195" s="21"/>
      <c r="G195" s="21"/>
      <c r="H195" s="21"/>
      <c r="I195" s="23"/>
      <c r="J195" s="23"/>
    </row>
    <row r="196" spans="1:10" ht="75" x14ac:dyDescent="0.25">
      <c r="A196" s="21" t="s">
        <v>323</v>
      </c>
      <c r="B196" s="21" t="s">
        <v>324</v>
      </c>
      <c r="C196" s="21"/>
      <c r="D196" s="21"/>
      <c r="E196" s="21"/>
      <c r="F196" s="21"/>
      <c r="G196" s="21"/>
      <c r="H196" s="21"/>
      <c r="I196" s="23"/>
      <c r="J196" s="23"/>
    </row>
    <row r="197" spans="1:10" ht="30" x14ac:dyDescent="0.25">
      <c r="A197" s="21" t="s">
        <v>325</v>
      </c>
      <c r="B197" s="21" t="s">
        <v>326</v>
      </c>
      <c r="C197" s="21"/>
      <c r="D197" s="21"/>
      <c r="E197" s="21"/>
      <c r="F197" s="21"/>
      <c r="G197" s="21"/>
      <c r="H197" s="21"/>
      <c r="I197" s="23"/>
      <c r="J197" s="23"/>
    </row>
    <row r="198" spans="1:10" ht="30" x14ac:dyDescent="0.25">
      <c r="A198" s="21" t="s">
        <v>327</v>
      </c>
      <c r="B198" s="21" t="s">
        <v>328</v>
      </c>
      <c r="C198" s="21"/>
      <c r="D198" s="21"/>
      <c r="E198" s="21"/>
      <c r="F198" s="21"/>
      <c r="G198" s="21"/>
      <c r="H198" s="21"/>
      <c r="I198" s="23"/>
      <c r="J198" s="23"/>
    </row>
    <row r="199" spans="1:10" x14ac:dyDescent="0.25">
      <c r="A199" s="21" t="s">
        <v>329</v>
      </c>
      <c r="B199" s="21" t="s">
        <v>330</v>
      </c>
      <c r="C199" s="21"/>
      <c r="D199" s="21"/>
      <c r="E199" s="21"/>
      <c r="F199" s="21"/>
      <c r="G199" s="21"/>
      <c r="H199" s="21"/>
      <c r="I199" s="23"/>
      <c r="J199" s="23"/>
    </row>
    <row r="200" spans="1:10" x14ac:dyDescent="0.25">
      <c r="A200" s="21" t="s">
        <v>331</v>
      </c>
      <c r="B200" s="21" t="s">
        <v>332</v>
      </c>
      <c r="C200" s="21"/>
      <c r="D200" s="21"/>
      <c r="E200" s="21"/>
      <c r="F200" s="21"/>
      <c r="G200" s="21"/>
      <c r="H200" s="21"/>
      <c r="I200" s="23"/>
      <c r="J200" s="23"/>
    </row>
    <row r="201" spans="1:10" ht="165" x14ac:dyDescent="0.25">
      <c r="A201" s="21" t="s">
        <v>333</v>
      </c>
      <c r="B201" s="21" t="s">
        <v>334</v>
      </c>
      <c r="C201" s="21"/>
      <c r="D201" s="21"/>
      <c r="E201" s="21"/>
      <c r="F201" s="21"/>
      <c r="G201" s="21"/>
      <c r="H201" s="21"/>
      <c r="I201" s="23"/>
      <c r="J201" s="23"/>
    </row>
    <row r="202" spans="1:10" ht="30" x14ac:dyDescent="0.25">
      <c r="A202" s="21" t="s">
        <v>335</v>
      </c>
      <c r="B202" s="21" t="s">
        <v>770</v>
      </c>
      <c r="C202" s="21"/>
      <c r="D202" s="21"/>
      <c r="E202" s="21"/>
      <c r="F202" s="21"/>
      <c r="G202" s="21"/>
      <c r="H202" s="21"/>
      <c r="I202" s="23"/>
      <c r="J202" s="28"/>
    </row>
    <row r="203" spans="1:10" ht="30" x14ac:dyDescent="0.25">
      <c r="A203" s="21" t="s">
        <v>336</v>
      </c>
      <c r="B203" s="21" t="s">
        <v>249</v>
      </c>
      <c r="C203" s="21"/>
      <c r="D203" s="21"/>
      <c r="E203" s="21"/>
      <c r="F203" s="21"/>
      <c r="G203" s="21"/>
      <c r="H203" s="21"/>
      <c r="I203" s="23"/>
      <c r="J203" s="23"/>
    </row>
    <row r="204" spans="1:10" x14ac:dyDescent="0.25">
      <c r="A204" s="21" t="s">
        <v>337</v>
      </c>
      <c r="B204" s="21" t="s">
        <v>338</v>
      </c>
      <c r="C204" s="21"/>
      <c r="D204" s="21"/>
      <c r="E204" s="21"/>
      <c r="F204" s="21"/>
      <c r="G204" s="21"/>
      <c r="H204" s="21"/>
      <c r="I204" s="23"/>
      <c r="J204" s="23"/>
    </row>
    <row r="205" spans="1:10" x14ac:dyDescent="0.25">
      <c r="A205" s="21" t="s">
        <v>339</v>
      </c>
      <c r="B205" s="21" t="s">
        <v>295</v>
      </c>
      <c r="C205" s="21"/>
      <c r="D205" s="23"/>
      <c r="E205" s="21"/>
      <c r="F205" s="21"/>
      <c r="G205" s="21"/>
      <c r="H205" s="21"/>
      <c r="I205" s="23"/>
      <c r="J205" s="23"/>
    </row>
    <row r="206" spans="1:10" ht="30" x14ac:dyDescent="0.25">
      <c r="A206" s="12"/>
      <c r="B206" s="12"/>
      <c r="C206" s="12"/>
      <c r="D206" s="12"/>
      <c r="E206" s="12"/>
      <c r="F206" s="20" t="s">
        <v>260</v>
      </c>
      <c r="G206" s="20" t="str">
        <f>IF((COUNT(C184:C205)&lt;&gt;COUNT(G184:G205)),"", ROUND(SUM(G184:G205),2))</f>
        <v/>
      </c>
      <c r="H206" s="24" t="str">
        <f>IF((COUNT(C184:C205)&lt;&gt;COUNT(G184:G205)),"Neužpildytos visų objektų kainos", "")</f>
        <v>Neužpildytos visų objektų kainos</v>
      </c>
      <c r="I206" s="12"/>
      <c r="J206" s="12"/>
    </row>
    <row r="207" spans="1:10" ht="30" x14ac:dyDescent="0.25">
      <c r="A207" s="12"/>
      <c r="B207" s="12"/>
      <c r="C207" s="12"/>
      <c r="D207" s="20" t="s">
        <v>261</v>
      </c>
      <c r="E207" s="23"/>
      <c r="F207" s="20" t="s">
        <v>262</v>
      </c>
      <c r="G207" s="20" t="str">
        <f>IF(OR(G206="",E207=""),"", ROUND(PRODUCT(E207,G206)/100,2))</f>
        <v/>
      </c>
      <c r="H207" s="24" t="str">
        <f>IF(E207="", "Nurodykite taikomą PVM dydį", "")</f>
        <v>Nurodykite taikomą PVM dydį</v>
      </c>
      <c r="I207" s="12"/>
      <c r="J207" s="12"/>
    </row>
    <row r="208" spans="1:10" x14ac:dyDescent="0.25">
      <c r="A208" s="12"/>
      <c r="B208" s="12"/>
      <c r="C208" s="12"/>
      <c r="D208" s="12"/>
      <c r="E208" s="12"/>
      <c r="F208" s="20" t="s">
        <v>263</v>
      </c>
      <c r="G208" s="20">
        <f>IF(ISBLANK(G207), "", ROUND(SUM(G206:G207),2))</f>
        <v>0</v>
      </c>
      <c r="H208" s="12"/>
      <c r="I208" s="12"/>
      <c r="J208" s="12"/>
    </row>
    <row r="209" spans="1:10" x14ac:dyDescent="0.25">
      <c r="A209" s="12"/>
      <c r="B209" s="12"/>
      <c r="C209" s="12"/>
      <c r="D209" s="12"/>
      <c r="E209" s="12"/>
      <c r="F209" s="12"/>
      <c r="G209" s="12"/>
      <c r="H209" s="12"/>
      <c r="I209" s="12"/>
      <c r="J209" s="12"/>
    </row>
    <row r="210" spans="1:10" x14ac:dyDescent="0.25">
      <c r="A210" s="12"/>
      <c r="B210" s="12"/>
      <c r="C210" s="12"/>
      <c r="D210" s="12"/>
      <c r="E210" s="12"/>
      <c r="F210" s="12"/>
      <c r="G210" s="12"/>
      <c r="H210" s="12"/>
      <c r="I210" s="12"/>
      <c r="J210" s="12"/>
    </row>
    <row r="211" spans="1:10" x14ac:dyDescent="0.25">
      <c r="A211" s="12"/>
      <c r="B211" s="12"/>
      <c r="C211" s="12"/>
      <c r="D211" s="12"/>
      <c r="E211" s="12"/>
      <c r="F211" s="12"/>
      <c r="G211" s="12"/>
      <c r="H211" s="12"/>
      <c r="I211" s="12"/>
      <c r="J211" s="12"/>
    </row>
    <row r="212" spans="1:10" x14ac:dyDescent="0.25">
      <c r="A212" s="25" t="s">
        <v>340</v>
      </c>
      <c r="B212" s="25" t="s">
        <v>341</v>
      </c>
      <c r="C212" s="12"/>
      <c r="D212" s="12"/>
      <c r="E212" s="12"/>
      <c r="F212" s="12"/>
      <c r="G212" s="12"/>
      <c r="H212" s="12"/>
      <c r="I212" s="12"/>
      <c r="J212" s="12"/>
    </row>
    <row r="213" spans="1:10" x14ac:dyDescent="0.25">
      <c r="A213" s="12"/>
      <c r="B213" s="12"/>
      <c r="C213" s="12"/>
      <c r="D213" s="12"/>
      <c r="E213" s="12"/>
      <c r="F213" s="12"/>
      <c r="G213" s="12"/>
      <c r="H213" s="12"/>
      <c r="I213" s="12"/>
      <c r="J213" s="12"/>
    </row>
    <row r="214" spans="1:10" ht="30" x14ac:dyDescent="0.25">
      <c r="A214" s="25" t="s">
        <v>27</v>
      </c>
      <c r="B214" s="12"/>
      <c r="C214" s="12"/>
      <c r="D214" s="12"/>
      <c r="E214" s="12"/>
      <c r="F214" s="12"/>
      <c r="G214" s="12"/>
      <c r="H214" s="12"/>
      <c r="I214" s="12"/>
      <c r="J214" s="12"/>
    </row>
    <row r="215" spans="1:10" ht="45" x14ac:dyDescent="0.25">
      <c r="A215" s="20" t="s">
        <v>28</v>
      </c>
      <c r="B215" s="20" t="s">
        <v>29</v>
      </c>
      <c r="C215" s="20" t="s">
        <v>30</v>
      </c>
      <c r="D215" s="20" t="s">
        <v>31</v>
      </c>
      <c r="E215" s="20" t="s">
        <v>32</v>
      </c>
      <c r="F215" s="20" t="s">
        <v>33</v>
      </c>
      <c r="G215" s="20" t="s">
        <v>34</v>
      </c>
      <c r="H215" s="20" t="s">
        <v>35</v>
      </c>
      <c r="I215" s="20" t="s">
        <v>36</v>
      </c>
      <c r="J215" s="20" t="s">
        <v>37</v>
      </c>
    </row>
    <row r="216" spans="1:10" x14ac:dyDescent="0.25">
      <c r="A216" s="20" t="s">
        <v>342</v>
      </c>
      <c r="B216" s="20" t="s">
        <v>343</v>
      </c>
      <c r="C216" s="21"/>
      <c r="D216" s="21"/>
      <c r="E216" s="21"/>
      <c r="F216" s="21"/>
      <c r="G216" s="21"/>
      <c r="H216" s="21"/>
      <c r="I216" s="21"/>
      <c r="J216" s="21"/>
    </row>
    <row r="217" spans="1:10" x14ac:dyDescent="0.25">
      <c r="A217" s="21" t="s">
        <v>344</v>
      </c>
      <c r="B217" s="21" t="s">
        <v>343</v>
      </c>
      <c r="C217" s="21">
        <v>86</v>
      </c>
      <c r="D217" s="21"/>
      <c r="E217" s="21" t="s">
        <v>41</v>
      </c>
      <c r="F217" s="22"/>
      <c r="G217" s="21" t="str">
        <f>IF(ISBLANK(F217),"", PRODUCT(C217,F217))</f>
        <v/>
      </c>
      <c r="H217" s="23"/>
      <c r="I217" s="21"/>
      <c r="J217" s="21"/>
    </row>
    <row r="218" spans="1:10" x14ac:dyDescent="0.25">
      <c r="A218" s="21" t="s">
        <v>345</v>
      </c>
      <c r="B218" s="21" t="s">
        <v>346</v>
      </c>
      <c r="C218" s="21"/>
      <c r="D218" s="21"/>
      <c r="E218" s="21"/>
      <c r="F218" s="21"/>
      <c r="G218" s="21"/>
      <c r="H218" s="21"/>
      <c r="I218" s="23"/>
      <c r="J218" s="23"/>
    </row>
    <row r="219" spans="1:10" ht="30" x14ac:dyDescent="0.25">
      <c r="A219" s="21" t="s">
        <v>347</v>
      </c>
      <c r="B219" s="21" t="s">
        <v>348</v>
      </c>
      <c r="C219" s="21"/>
      <c r="D219" s="21"/>
      <c r="E219" s="21"/>
      <c r="F219" s="21"/>
      <c r="G219" s="21"/>
      <c r="H219" s="21"/>
      <c r="I219" s="23"/>
      <c r="J219" s="23"/>
    </row>
    <row r="220" spans="1:10" ht="45" x14ac:dyDescent="0.25">
      <c r="A220" s="21" t="s">
        <v>349</v>
      </c>
      <c r="B220" s="21" t="s">
        <v>350</v>
      </c>
      <c r="C220" s="21"/>
      <c r="D220" s="21"/>
      <c r="E220" s="21"/>
      <c r="F220" s="21"/>
      <c r="G220" s="21"/>
      <c r="H220" s="21"/>
      <c r="I220" s="23"/>
      <c r="J220" s="23"/>
    </row>
    <row r="221" spans="1:10" x14ac:dyDescent="0.25">
      <c r="A221" s="21" t="s">
        <v>351</v>
      </c>
      <c r="B221" s="21" t="s">
        <v>352</v>
      </c>
      <c r="C221" s="21"/>
      <c r="D221" s="21"/>
      <c r="E221" s="21"/>
      <c r="F221" s="21"/>
      <c r="G221" s="21"/>
      <c r="H221" s="21"/>
      <c r="I221" s="23"/>
      <c r="J221" s="23"/>
    </row>
    <row r="222" spans="1:10" ht="45" x14ac:dyDescent="0.25">
      <c r="A222" s="21" t="s">
        <v>353</v>
      </c>
      <c r="B222" s="21" t="s">
        <v>354</v>
      </c>
      <c r="C222" s="21"/>
      <c r="D222" s="21"/>
      <c r="E222" s="21"/>
      <c r="F222" s="21"/>
      <c r="G222" s="21"/>
      <c r="H222" s="21"/>
      <c r="I222" s="23"/>
      <c r="J222" s="23"/>
    </row>
    <row r="223" spans="1:10" ht="30" x14ac:dyDescent="0.25">
      <c r="A223" s="21" t="s">
        <v>355</v>
      </c>
      <c r="B223" s="21" t="s">
        <v>356</v>
      </c>
      <c r="C223" s="21"/>
      <c r="D223" s="21"/>
      <c r="E223" s="21"/>
      <c r="F223" s="21"/>
      <c r="G223" s="21"/>
      <c r="H223" s="21"/>
      <c r="I223" s="23"/>
      <c r="J223" s="23"/>
    </row>
    <row r="224" spans="1:10" x14ac:dyDescent="0.25">
      <c r="A224" s="21" t="s">
        <v>357</v>
      </c>
      <c r="B224" s="21" t="s">
        <v>358</v>
      </c>
      <c r="C224" s="21"/>
      <c r="D224" s="21"/>
      <c r="E224" s="21"/>
      <c r="F224" s="21"/>
      <c r="G224" s="21"/>
      <c r="H224" s="21"/>
      <c r="I224" s="23"/>
      <c r="J224" s="23"/>
    </row>
    <row r="225" spans="1:10" x14ac:dyDescent="0.25">
      <c r="A225" s="21" t="s">
        <v>359</v>
      </c>
      <c r="B225" s="21" t="s">
        <v>360</v>
      </c>
      <c r="C225" s="21"/>
      <c r="D225" s="21"/>
      <c r="E225" s="21"/>
      <c r="F225" s="21"/>
      <c r="G225" s="21"/>
      <c r="H225" s="21"/>
      <c r="I225" s="23"/>
      <c r="J225" s="23"/>
    </row>
    <row r="226" spans="1:10" ht="30" x14ac:dyDescent="0.25">
      <c r="A226" s="21" t="s">
        <v>361</v>
      </c>
      <c r="B226" s="21" t="s">
        <v>362</v>
      </c>
      <c r="C226" s="21"/>
      <c r="D226" s="21"/>
      <c r="E226" s="21"/>
      <c r="F226" s="21"/>
      <c r="G226" s="21"/>
      <c r="H226" s="21"/>
      <c r="I226" s="23"/>
      <c r="J226" s="23"/>
    </row>
    <row r="227" spans="1:10" ht="30" x14ac:dyDescent="0.25">
      <c r="A227" s="21" t="s">
        <v>363</v>
      </c>
      <c r="B227" s="21" t="s">
        <v>364</v>
      </c>
      <c r="C227" s="21"/>
      <c r="D227" s="21"/>
      <c r="E227" s="21"/>
      <c r="F227" s="21"/>
      <c r="G227" s="21"/>
      <c r="H227" s="21"/>
      <c r="I227" s="23"/>
      <c r="J227" s="23"/>
    </row>
    <row r="228" spans="1:10" ht="30" x14ac:dyDescent="0.25">
      <c r="A228" s="21" t="s">
        <v>365</v>
      </c>
      <c r="B228" s="21" t="s">
        <v>366</v>
      </c>
      <c r="C228" s="21"/>
      <c r="D228" s="21"/>
      <c r="E228" s="21"/>
      <c r="F228" s="21"/>
      <c r="G228" s="21"/>
      <c r="H228" s="21"/>
      <c r="I228" s="23"/>
      <c r="J228" s="23"/>
    </row>
    <row r="229" spans="1:10" ht="60" x14ac:dyDescent="0.25">
      <c r="A229" s="21" t="s">
        <v>367</v>
      </c>
      <c r="B229" s="21" t="s">
        <v>368</v>
      </c>
      <c r="C229" s="21"/>
      <c r="D229" s="21"/>
      <c r="E229" s="21"/>
      <c r="F229" s="21"/>
      <c r="G229" s="21"/>
      <c r="H229" s="21"/>
      <c r="I229" s="23"/>
      <c r="J229" s="23"/>
    </row>
    <row r="230" spans="1:10" x14ac:dyDescent="0.25">
      <c r="A230" s="21" t="s">
        <v>369</v>
      </c>
      <c r="B230" s="21" t="s">
        <v>370</v>
      </c>
      <c r="C230" s="21"/>
      <c r="D230" s="21"/>
      <c r="E230" s="21"/>
      <c r="F230" s="21"/>
      <c r="G230" s="21"/>
      <c r="H230" s="21"/>
      <c r="I230" s="23"/>
      <c r="J230" s="23"/>
    </row>
    <row r="231" spans="1:10" ht="60" x14ac:dyDescent="0.25">
      <c r="A231" s="21" t="s">
        <v>371</v>
      </c>
      <c r="B231" s="21" t="s">
        <v>372</v>
      </c>
      <c r="C231" s="21"/>
      <c r="D231" s="21"/>
      <c r="E231" s="21"/>
      <c r="F231" s="21"/>
      <c r="G231" s="21"/>
      <c r="H231" s="21"/>
      <c r="I231" s="23"/>
      <c r="J231" s="23"/>
    </row>
    <row r="232" spans="1:10" ht="75" x14ac:dyDescent="0.25">
      <c r="A232" s="21" t="s">
        <v>373</v>
      </c>
      <c r="B232" s="21" t="s">
        <v>374</v>
      </c>
      <c r="C232" s="21"/>
      <c r="D232" s="21"/>
      <c r="E232" s="21"/>
      <c r="F232" s="21"/>
      <c r="G232" s="21"/>
      <c r="H232" s="21"/>
      <c r="I232" s="23"/>
      <c r="J232" s="23"/>
    </row>
    <row r="233" spans="1:10" x14ac:dyDescent="0.25">
      <c r="A233" s="21" t="s">
        <v>375</v>
      </c>
      <c r="B233" s="21" t="s">
        <v>376</v>
      </c>
      <c r="C233" s="21"/>
      <c r="D233" s="21"/>
      <c r="E233" s="21"/>
      <c r="F233" s="21"/>
      <c r="G233" s="21"/>
      <c r="H233" s="21"/>
      <c r="I233" s="23"/>
      <c r="J233" s="23"/>
    </row>
    <row r="234" spans="1:10" ht="30" x14ac:dyDescent="0.25">
      <c r="A234" s="21" t="s">
        <v>377</v>
      </c>
      <c r="B234" s="21" t="s">
        <v>378</v>
      </c>
      <c r="C234" s="21"/>
      <c r="D234" s="21"/>
      <c r="E234" s="21"/>
      <c r="F234" s="21"/>
      <c r="G234" s="21"/>
      <c r="H234" s="21"/>
      <c r="I234" s="23"/>
      <c r="J234" s="23"/>
    </row>
    <row r="235" spans="1:10" ht="30" x14ac:dyDescent="0.25">
      <c r="A235" s="21" t="s">
        <v>379</v>
      </c>
      <c r="B235" s="21" t="s">
        <v>380</v>
      </c>
      <c r="C235" s="21"/>
      <c r="D235" s="21"/>
      <c r="E235" s="21"/>
      <c r="F235" s="21"/>
      <c r="G235" s="21"/>
      <c r="H235" s="21"/>
      <c r="I235" s="23"/>
      <c r="J235" s="23"/>
    </row>
    <row r="236" spans="1:10" x14ac:dyDescent="0.25">
      <c r="A236" s="21" t="s">
        <v>381</v>
      </c>
      <c r="B236" s="21" t="s">
        <v>382</v>
      </c>
      <c r="C236" s="21"/>
      <c r="D236" s="21"/>
      <c r="E236" s="21"/>
      <c r="F236" s="21"/>
      <c r="G236" s="21"/>
      <c r="H236" s="21"/>
      <c r="I236" s="23"/>
      <c r="J236" s="23"/>
    </row>
    <row r="237" spans="1:10" x14ac:dyDescent="0.25">
      <c r="A237" s="21" t="s">
        <v>383</v>
      </c>
      <c r="B237" s="21" t="s">
        <v>384</v>
      </c>
      <c r="C237" s="21"/>
      <c r="D237" s="21"/>
      <c r="E237" s="21"/>
      <c r="F237" s="21"/>
      <c r="G237" s="21"/>
      <c r="H237" s="21"/>
      <c r="I237" s="23"/>
      <c r="J237" s="23"/>
    </row>
    <row r="238" spans="1:10" ht="45" x14ac:dyDescent="0.25">
      <c r="A238" s="21" t="s">
        <v>385</v>
      </c>
      <c r="B238" s="21" t="s">
        <v>386</v>
      </c>
      <c r="C238" s="21"/>
      <c r="D238" s="21"/>
      <c r="E238" s="21"/>
      <c r="F238" s="21"/>
      <c r="G238" s="21"/>
      <c r="H238" s="21"/>
      <c r="I238" s="23"/>
      <c r="J238" s="23"/>
    </row>
    <row r="239" spans="1:10" x14ac:dyDescent="0.25">
      <c r="A239" s="21" t="s">
        <v>387</v>
      </c>
      <c r="B239" s="21" t="s">
        <v>388</v>
      </c>
      <c r="C239" s="21"/>
      <c r="D239" s="21"/>
      <c r="E239" s="21"/>
      <c r="F239" s="21"/>
      <c r="G239" s="21"/>
      <c r="H239" s="21"/>
      <c r="I239" s="23"/>
      <c r="J239" s="23"/>
    </row>
    <row r="240" spans="1:10" x14ac:dyDescent="0.25">
      <c r="A240" s="21" t="s">
        <v>389</v>
      </c>
      <c r="B240" s="21" t="s">
        <v>390</v>
      </c>
      <c r="C240" s="21"/>
      <c r="D240" s="21"/>
      <c r="E240" s="21"/>
      <c r="F240" s="21"/>
      <c r="G240" s="21"/>
      <c r="H240" s="21"/>
      <c r="I240" s="23"/>
      <c r="J240" s="23"/>
    </row>
    <row r="241" spans="1:10" x14ac:dyDescent="0.25">
      <c r="A241" s="21" t="s">
        <v>391</v>
      </c>
      <c r="B241" s="21" t="s">
        <v>392</v>
      </c>
      <c r="C241" s="21"/>
      <c r="D241" s="21"/>
      <c r="E241" s="21"/>
      <c r="F241" s="21"/>
      <c r="G241" s="21"/>
      <c r="H241" s="21"/>
      <c r="I241" s="23"/>
      <c r="J241" s="23"/>
    </row>
    <row r="242" spans="1:10" x14ac:dyDescent="0.25">
      <c r="A242" s="21" t="s">
        <v>393</v>
      </c>
      <c r="B242" s="21" t="s">
        <v>394</v>
      </c>
      <c r="C242" s="21"/>
      <c r="D242" s="21"/>
      <c r="E242" s="21"/>
      <c r="F242" s="21"/>
      <c r="G242" s="21"/>
      <c r="H242" s="21"/>
      <c r="I242" s="23"/>
      <c r="J242" s="23"/>
    </row>
    <row r="243" spans="1:10" ht="30" x14ac:dyDescent="0.25">
      <c r="A243" s="21" t="s">
        <v>395</v>
      </c>
      <c r="B243" s="21" t="s">
        <v>396</v>
      </c>
      <c r="C243" s="21"/>
      <c r="D243" s="21"/>
      <c r="E243" s="21"/>
      <c r="F243" s="21"/>
      <c r="G243" s="21"/>
      <c r="H243" s="21"/>
      <c r="I243" s="23"/>
      <c r="J243" s="23"/>
    </row>
    <row r="244" spans="1:10" x14ac:dyDescent="0.25">
      <c r="A244" s="21" t="s">
        <v>397</v>
      </c>
      <c r="B244" s="21" t="s">
        <v>398</v>
      </c>
      <c r="C244" s="21"/>
      <c r="D244" s="21"/>
      <c r="E244" s="21"/>
      <c r="F244" s="21"/>
      <c r="G244" s="21"/>
      <c r="H244" s="21"/>
      <c r="I244" s="23"/>
      <c r="J244" s="23"/>
    </row>
    <row r="245" spans="1:10" ht="45" x14ac:dyDescent="0.25">
      <c r="A245" s="21" t="s">
        <v>399</v>
      </c>
      <c r="B245" s="21" t="s">
        <v>400</v>
      </c>
      <c r="C245" s="21"/>
      <c r="D245" s="21"/>
      <c r="E245" s="21"/>
      <c r="F245" s="21"/>
      <c r="G245" s="21"/>
      <c r="H245" s="21"/>
      <c r="I245" s="23"/>
      <c r="J245" s="23"/>
    </row>
    <row r="246" spans="1:10" x14ac:dyDescent="0.25">
      <c r="A246" s="21" t="s">
        <v>401</v>
      </c>
      <c r="B246" s="21" t="s">
        <v>402</v>
      </c>
      <c r="C246" s="21"/>
      <c r="D246" s="21"/>
      <c r="E246" s="21"/>
      <c r="F246" s="21"/>
      <c r="G246" s="21"/>
      <c r="H246" s="21"/>
      <c r="I246" s="23"/>
      <c r="J246" s="23"/>
    </row>
    <row r="247" spans="1:10" x14ac:dyDescent="0.25">
      <c r="A247" s="21" t="s">
        <v>403</v>
      </c>
      <c r="B247" s="21" t="s">
        <v>404</v>
      </c>
      <c r="C247" s="21"/>
      <c r="D247" s="21"/>
      <c r="E247" s="21"/>
      <c r="F247" s="21"/>
      <c r="G247" s="21"/>
      <c r="H247" s="21"/>
      <c r="I247" s="23"/>
      <c r="J247" s="23"/>
    </row>
    <row r="248" spans="1:10" x14ac:dyDescent="0.25">
      <c r="A248" s="21" t="s">
        <v>405</v>
      </c>
      <c r="B248" s="21" t="s">
        <v>406</v>
      </c>
      <c r="C248" s="21"/>
      <c r="D248" s="21"/>
      <c r="E248" s="21"/>
      <c r="F248" s="21"/>
      <c r="G248" s="21"/>
      <c r="H248" s="21"/>
      <c r="I248" s="23"/>
      <c r="J248" s="23"/>
    </row>
    <row r="249" spans="1:10" ht="30" x14ac:dyDescent="0.25">
      <c r="A249" s="21" t="s">
        <v>407</v>
      </c>
      <c r="B249" s="21" t="s">
        <v>249</v>
      </c>
      <c r="C249" s="21"/>
      <c r="D249" s="21"/>
      <c r="E249" s="21"/>
      <c r="F249" s="21"/>
      <c r="G249" s="21"/>
      <c r="H249" s="21"/>
      <c r="I249" s="23"/>
      <c r="J249" s="23"/>
    </row>
    <row r="250" spans="1:10" x14ac:dyDescent="0.25">
      <c r="A250" s="21" t="s">
        <v>408</v>
      </c>
      <c r="B250" s="21" t="s">
        <v>409</v>
      </c>
      <c r="C250" s="21"/>
      <c r="D250" s="21"/>
      <c r="E250" s="21"/>
      <c r="F250" s="21"/>
      <c r="G250" s="21"/>
      <c r="H250" s="21"/>
      <c r="I250" s="23"/>
      <c r="J250" s="23"/>
    </row>
    <row r="251" spans="1:10" x14ac:dyDescent="0.25">
      <c r="A251" s="21" t="s">
        <v>410</v>
      </c>
      <c r="B251" s="21" t="s">
        <v>295</v>
      </c>
      <c r="C251" s="21"/>
      <c r="D251" s="23"/>
      <c r="E251" s="21"/>
      <c r="F251" s="21"/>
      <c r="G251" s="21"/>
      <c r="H251" s="21"/>
      <c r="I251" s="23"/>
      <c r="J251" s="23"/>
    </row>
    <row r="252" spans="1:10" ht="30" x14ac:dyDescent="0.25">
      <c r="A252" s="12"/>
      <c r="B252" s="12"/>
      <c r="C252" s="12"/>
      <c r="D252" s="12"/>
      <c r="E252" s="12"/>
      <c r="F252" s="20" t="s">
        <v>260</v>
      </c>
      <c r="G252" s="20" t="str">
        <f>IF((COUNT(C217:C251)&lt;&gt;COUNT(G217:G251)),"", ROUND(SUM(G217:G251),2))</f>
        <v/>
      </c>
      <c r="H252" s="24" t="str">
        <f>IF((COUNT(C217:C251)&lt;&gt;COUNT(G217:G251)),"Neužpildytos visų objektų kainos", "")</f>
        <v>Neužpildytos visų objektų kainos</v>
      </c>
      <c r="I252" s="12"/>
      <c r="J252" s="12"/>
    </row>
    <row r="253" spans="1:10" ht="30" x14ac:dyDescent="0.25">
      <c r="A253" s="12"/>
      <c r="B253" s="12"/>
      <c r="C253" s="12"/>
      <c r="D253" s="20" t="s">
        <v>261</v>
      </c>
      <c r="E253" s="23"/>
      <c r="F253" s="20" t="s">
        <v>262</v>
      </c>
      <c r="G253" s="20" t="str">
        <f>IF(OR(G252="",E253=""),"", ROUND(PRODUCT(E253,G252)/100,2))</f>
        <v/>
      </c>
      <c r="H253" s="24" t="str">
        <f>IF(E253="", "Nurodykite taikomą PVM dydį", "")</f>
        <v>Nurodykite taikomą PVM dydį</v>
      </c>
      <c r="I253" s="12"/>
      <c r="J253" s="12"/>
    </row>
    <row r="254" spans="1:10" x14ac:dyDescent="0.25">
      <c r="A254" s="12"/>
      <c r="B254" s="12"/>
      <c r="C254" s="12"/>
      <c r="D254" s="12"/>
      <c r="E254" s="12"/>
      <c r="F254" s="20" t="s">
        <v>263</v>
      </c>
      <c r="G254" s="20">
        <f>IF(ISBLANK(G253), "", ROUND(SUM(G252:G253),2))</f>
        <v>0</v>
      </c>
      <c r="H254" s="12"/>
      <c r="I254" s="12"/>
      <c r="J254" s="12"/>
    </row>
    <row r="255" spans="1:10" x14ac:dyDescent="0.25">
      <c r="A255" s="12"/>
      <c r="B255" s="12"/>
      <c r="C255" s="12"/>
      <c r="D255" s="12"/>
      <c r="E255" s="12"/>
      <c r="F255" s="12"/>
      <c r="G255" s="12"/>
      <c r="H255" s="12"/>
      <c r="I255" s="12"/>
      <c r="J255" s="12"/>
    </row>
    <row r="256" spans="1:10" x14ac:dyDescent="0.25">
      <c r="A256" s="12"/>
      <c r="B256" s="12"/>
      <c r="C256" s="12"/>
      <c r="D256" s="12"/>
      <c r="E256" s="12"/>
      <c r="F256" s="12"/>
      <c r="G256" s="12"/>
      <c r="H256" s="12"/>
      <c r="I256" s="12"/>
      <c r="J256" s="12"/>
    </row>
    <row r="257" spans="1:10" x14ac:dyDescent="0.25">
      <c r="A257" s="12"/>
      <c r="B257" s="12"/>
      <c r="C257" s="12"/>
      <c r="D257" s="12"/>
      <c r="E257" s="12"/>
      <c r="F257" s="12"/>
      <c r="G257" s="12"/>
      <c r="H257" s="12"/>
      <c r="I257" s="12"/>
      <c r="J257" s="12"/>
    </row>
    <row r="258" spans="1:10" x14ac:dyDescent="0.25">
      <c r="A258" s="25" t="s">
        <v>411</v>
      </c>
      <c r="B258" s="25" t="s">
        <v>412</v>
      </c>
      <c r="C258" s="12"/>
      <c r="D258" s="12"/>
      <c r="E258" s="12"/>
      <c r="F258" s="12"/>
      <c r="G258" s="12"/>
      <c r="H258" s="12"/>
      <c r="I258" s="12"/>
      <c r="J258" s="12"/>
    </row>
    <row r="259" spans="1:10" x14ac:dyDescent="0.25">
      <c r="A259" s="12"/>
      <c r="B259" s="12"/>
      <c r="C259" s="12"/>
      <c r="D259" s="12"/>
      <c r="E259" s="12"/>
      <c r="F259" s="12"/>
      <c r="G259" s="12"/>
      <c r="H259" s="12"/>
      <c r="I259" s="12"/>
      <c r="J259" s="12"/>
    </row>
    <row r="260" spans="1:10" ht="30" x14ac:dyDescent="0.25">
      <c r="A260" s="25" t="s">
        <v>27</v>
      </c>
      <c r="B260" s="12"/>
      <c r="C260" s="12"/>
      <c r="D260" s="12"/>
      <c r="E260" s="12"/>
      <c r="F260" s="12"/>
      <c r="G260" s="12"/>
      <c r="H260" s="12"/>
      <c r="I260" s="12"/>
      <c r="J260" s="12"/>
    </row>
    <row r="261" spans="1:10" ht="45" x14ac:dyDescent="0.25">
      <c r="A261" s="20" t="s">
        <v>28</v>
      </c>
      <c r="B261" s="20" t="s">
        <v>29</v>
      </c>
      <c r="C261" s="20" t="s">
        <v>30</v>
      </c>
      <c r="D261" s="20" t="s">
        <v>31</v>
      </c>
      <c r="E261" s="20" t="s">
        <v>32</v>
      </c>
      <c r="F261" s="20" t="s">
        <v>33</v>
      </c>
      <c r="G261" s="20" t="s">
        <v>34</v>
      </c>
      <c r="H261" s="20" t="s">
        <v>35</v>
      </c>
      <c r="I261" s="20" t="s">
        <v>36</v>
      </c>
      <c r="J261" s="20" t="s">
        <v>37</v>
      </c>
    </row>
    <row r="262" spans="1:10" x14ac:dyDescent="0.25">
      <c r="A262" s="20" t="s">
        <v>413</v>
      </c>
      <c r="B262" s="20" t="s">
        <v>414</v>
      </c>
      <c r="C262" s="21"/>
      <c r="D262" s="21"/>
      <c r="E262" s="21"/>
      <c r="F262" s="21"/>
      <c r="G262" s="21"/>
      <c r="H262" s="21"/>
      <c r="I262" s="21"/>
      <c r="J262" s="21"/>
    </row>
    <row r="263" spans="1:10" x14ac:dyDescent="0.25">
      <c r="A263" s="21" t="s">
        <v>415</v>
      </c>
      <c r="B263" s="21" t="s">
        <v>414</v>
      </c>
      <c r="C263" s="21">
        <v>8</v>
      </c>
      <c r="D263" s="21"/>
      <c r="E263" s="21" t="s">
        <v>41</v>
      </c>
      <c r="F263" s="22"/>
      <c r="G263" s="21" t="str">
        <f>IF(ISBLANK(F263),"", PRODUCT(C263,F263))</f>
        <v/>
      </c>
      <c r="H263" s="23"/>
      <c r="I263" s="21"/>
      <c r="J263" s="21"/>
    </row>
    <row r="264" spans="1:10" ht="30" x14ac:dyDescent="0.25">
      <c r="A264" s="21" t="s">
        <v>416</v>
      </c>
      <c r="B264" s="21" t="s">
        <v>417</v>
      </c>
      <c r="C264" s="21"/>
      <c r="D264" s="21"/>
      <c r="E264" s="21"/>
      <c r="F264" s="21"/>
      <c r="G264" s="21"/>
      <c r="H264" s="21"/>
      <c r="I264" s="23"/>
      <c r="J264" s="23"/>
    </row>
    <row r="265" spans="1:10" x14ac:dyDescent="0.25">
      <c r="A265" s="21" t="s">
        <v>418</v>
      </c>
      <c r="B265" s="21" t="s">
        <v>419</v>
      </c>
      <c r="C265" s="21"/>
      <c r="D265" s="21"/>
      <c r="E265" s="21"/>
      <c r="F265" s="21"/>
      <c r="G265" s="21"/>
      <c r="H265" s="21"/>
      <c r="I265" s="23"/>
      <c r="J265" s="23"/>
    </row>
    <row r="266" spans="1:10" x14ac:dyDescent="0.25">
      <c r="A266" s="21" t="s">
        <v>420</v>
      </c>
      <c r="B266" s="21" t="s">
        <v>421</v>
      </c>
      <c r="C266" s="21"/>
      <c r="D266" s="21"/>
      <c r="E266" s="21"/>
      <c r="F266" s="21"/>
      <c r="G266" s="21"/>
      <c r="H266" s="21"/>
      <c r="I266" s="23"/>
      <c r="J266" s="23"/>
    </row>
    <row r="267" spans="1:10" ht="30" x14ac:dyDescent="0.25">
      <c r="A267" s="21" t="s">
        <v>422</v>
      </c>
      <c r="B267" s="21" t="s">
        <v>423</v>
      </c>
      <c r="C267" s="21"/>
      <c r="D267" s="21"/>
      <c r="E267" s="21"/>
      <c r="F267" s="21"/>
      <c r="G267" s="21"/>
      <c r="H267" s="21"/>
      <c r="I267" s="23"/>
      <c r="J267" s="23"/>
    </row>
    <row r="268" spans="1:10" x14ac:dyDescent="0.25">
      <c r="A268" s="21" t="s">
        <v>424</v>
      </c>
      <c r="B268" s="21" t="s">
        <v>425</v>
      </c>
      <c r="C268" s="21"/>
      <c r="D268" s="21"/>
      <c r="E268" s="21"/>
      <c r="F268" s="21"/>
      <c r="G268" s="21"/>
      <c r="H268" s="21"/>
      <c r="I268" s="23"/>
      <c r="J268" s="23"/>
    </row>
    <row r="269" spans="1:10" ht="43.5" customHeight="1" x14ac:dyDescent="0.25">
      <c r="A269" s="21" t="s">
        <v>426</v>
      </c>
      <c r="B269" s="21" t="s">
        <v>427</v>
      </c>
      <c r="C269" s="21"/>
      <c r="D269" s="21"/>
      <c r="E269" s="21"/>
      <c r="F269" s="21"/>
      <c r="G269" s="21"/>
      <c r="H269" s="21"/>
      <c r="I269" s="23"/>
      <c r="J269" s="23"/>
    </row>
    <row r="270" spans="1:10" ht="30" x14ac:dyDescent="0.25">
      <c r="A270" s="21" t="s">
        <v>428</v>
      </c>
      <c r="B270" s="21" t="s">
        <v>429</v>
      </c>
      <c r="C270" s="21"/>
      <c r="D270" s="21"/>
      <c r="E270" s="21"/>
      <c r="F270" s="21"/>
      <c r="G270" s="21"/>
      <c r="H270" s="21"/>
      <c r="I270" s="23"/>
      <c r="J270" s="23"/>
    </row>
    <row r="271" spans="1:10" x14ac:dyDescent="0.25">
      <c r="A271" s="21" t="s">
        <v>430</v>
      </c>
      <c r="B271" s="21" t="s">
        <v>431</v>
      </c>
      <c r="C271" s="21"/>
      <c r="D271" s="21"/>
      <c r="E271" s="21"/>
      <c r="F271" s="21"/>
      <c r="G271" s="21"/>
      <c r="H271" s="21"/>
      <c r="I271" s="23"/>
      <c r="J271" s="23"/>
    </row>
    <row r="272" spans="1:10" x14ac:dyDescent="0.25">
      <c r="A272" s="21" t="s">
        <v>432</v>
      </c>
      <c r="B272" s="21" t="s">
        <v>433</v>
      </c>
      <c r="C272" s="21"/>
      <c r="D272" s="21"/>
      <c r="E272" s="21"/>
      <c r="F272" s="21"/>
      <c r="G272" s="21"/>
      <c r="H272" s="21"/>
      <c r="I272" s="23"/>
      <c r="J272" s="23"/>
    </row>
    <row r="273" spans="1:10" ht="30" x14ac:dyDescent="0.25">
      <c r="A273" s="21" t="s">
        <v>434</v>
      </c>
      <c r="B273" s="21" t="s">
        <v>435</v>
      </c>
      <c r="C273" s="21"/>
      <c r="D273" s="21"/>
      <c r="E273" s="21"/>
      <c r="F273" s="21"/>
      <c r="G273" s="21"/>
      <c r="H273" s="21"/>
      <c r="I273" s="23"/>
      <c r="J273" s="23"/>
    </row>
    <row r="274" spans="1:10" x14ac:dyDescent="0.25">
      <c r="A274" s="21" t="s">
        <v>436</v>
      </c>
      <c r="B274" s="21" t="s">
        <v>437</v>
      </c>
      <c r="C274" s="21"/>
      <c r="D274" s="21"/>
      <c r="E274" s="21"/>
      <c r="F274" s="21"/>
      <c r="G274" s="21"/>
      <c r="H274" s="21"/>
      <c r="I274" s="23"/>
      <c r="J274" s="23"/>
    </row>
    <row r="275" spans="1:10" ht="31.5" customHeight="1" x14ac:dyDescent="0.25">
      <c r="A275" s="21" t="s">
        <v>438</v>
      </c>
      <c r="B275" s="21" t="s">
        <v>439</v>
      </c>
      <c r="C275" s="21"/>
      <c r="D275" s="21"/>
      <c r="E275" s="21"/>
      <c r="F275" s="21"/>
      <c r="G275" s="21"/>
      <c r="H275" s="21"/>
      <c r="I275" s="23"/>
      <c r="J275" s="23"/>
    </row>
    <row r="276" spans="1:10" x14ac:dyDescent="0.25">
      <c r="A276" s="21" t="s">
        <v>440</v>
      </c>
      <c r="B276" s="21" t="s">
        <v>441</v>
      </c>
      <c r="C276" s="21"/>
      <c r="D276" s="21"/>
      <c r="E276" s="21"/>
      <c r="F276" s="21"/>
      <c r="G276" s="21"/>
      <c r="H276" s="21"/>
      <c r="I276" s="23"/>
      <c r="J276" s="23"/>
    </row>
    <row r="277" spans="1:10" x14ac:dyDescent="0.25">
      <c r="A277" s="21" t="s">
        <v>442</v>
      </c>
      <c r="B277" s="21" t="s">
        <v>443</v>
      </c>
      <c r="C277" s="21"/>
      <c r="D277" s="21"/>
      <c r="E277" s="21"/>
      <c r="F277" s="21"/>
      <c r="G277" s="21"/>
      <c r="H277" s="21"/>
      <c r="I277" s="23"/>
      <c r="J277" s="23"/>
    </row>
    <row r="278" spans="1:10" ht="30" x14ac:dyDescent="0.25">
      <c r="A278" s="21" t="s">
        <v>444</v>
      </c>
      <c r="B278" s="21" t="s">
        <v>249</v>
      </c>
      <c r="C278" s="21"/>
      <c r="D278" s="21"/>
      <c r="E278" s="21"/>
      <c r="F278" s="21"/>
      <c r="G278" s="21"/>
      <c r="H278" s="21"/>
      <c r="I278" s="23"/>
      <c r="J278" s="23"/>
    </row>
    <row r="279" spans="1:10" x14ac:dyDescent="0.25">
      <c r="A279" s="21" t="s">
        <v>445</v>
      </c>
      <c r="B279" s="21" t="s">
        <v>295</v>
      </c>
      <c r="C279" s="21"/>
      <c r="D279" s="23"/>
      <c r="E279" s="21"/>
      <c r="F279" s="21"/>
      <c r="G279" s="21"/>
      <c r="H279" s="21"/>
      <c r="I279" s="23"/>
      <c r="J279" s="23"/>
    </row>
    <row r="280" spans="1:10" ht="30" x14ac:dyDescent="0.25">
      <c r="A280" s="12"/>
      <c r="B280" s="12"/>
      <c r="C280" s="12"/>
      <c r="D280" s="12"/>
      <c r="E280" s="12"/>
      <c r="F280" s="20" t="s">
        <v>260</v>
      </c>
      <c r="G280" s="20" t="str">
        <f>IF((COUNT(C263:C279)&lt;&gt;COUNT(G263:G279)),"", ROUND(SUM(G263:G279),2))</f>
        <v/>
      </c>
      <c r="H280" s="24" t="str">
        <f>IF((COUNT(C263:C279)&lt;&gt;COUNT(G263:G279)),"Neužpildytos visų objektų kainos", "")</f>
        <v>Neužpildytos visų objektų kainos</v>
      </c>
      <c r="I280" s="12"/>
      <c r="J280" s="12"/>
    </row>
    <row r="281" spans="1:10" ht="30" x14ac:dyDescent="0.25">
      <c r="A281" s="12"/>
      <c r="B281" s="12"/>
      <c r="C281" s="12"/>
      <c r="D281" s="20" t="s">
        <v>261</v>
      </c>
      <c r="E281" s="23"/>
      <c r="F281" s="20" t="s">
        <v>262</v>
      </c>
      <c r="G281" s="20" t="str">
        <f>IF(OR(G280="",E281=""),"", ROUND(PRODUCT(E281,G280)/100,2))</f>
        <v/>
      </c>
      <c r="H281" s="24" t="str">
        <f>IF(E281="", "Nurodykite taikomą PVM dydį", "")</f>
        <v>Nurodykite taikomą PVM dydį</v>
      </c>
      <c r="I281" s="12"/>
      <c r="J281" s="12"/>
    </row>
    <row r="282" spans="1:10" x14ac:dyDescent="0.25">
      <c r="A282" s="12"/>
      <c r="B282" s="12"/>
      <c r="C282" s="12"/>
      <c r="D282" s="12"/>
      <c r="E282" s="12"/>
      <c r="F282" s="20" t="s">
        <v>263</v>
      </c>
      <c r="G282" s="20">
        <f>IF(ISBLANK(G281), "", ROUND(SUM(G280:G281),2))</f>
        <v>0</v>
      </c>
      <c r="H282" s="12"/>
      <c r="I282" s="12"/>
      <c r="J282" s="12"/>
    </row>
    <row r="283" spans="1:10" x14ac:dyDescent="0.25">
      <c r="A283" s="12"/>
      <c r="B283" s="12"/>
      <c r="C283" s="12"/>
      <c r="D283" s="12"/>
      <c r="E283" s="12"/>
      <c r="F283" s="12"/>
      <c r="G283" s="12"/>
      <c r="H283" s="12"/>
      <c r="I283" s="12"/>
      <c r="J283" s="12"/>
    </row>
    <row r="284" spans="1:10" x14ac:dyDescent="0.25">
      <c r="A284" s="12"/>
      <c r="B284" s="12"/>
      <c r="C284" s="12"/>
      <c r="D284" s="12"/>
      <c r="E284" s="12"/>
      <c r="F284" s="12"/>
      <c r="G284" s="12"/>
      <c r="H284" s="12"/>
      <c r="I284" s="12"/>
      <c r="J284" s="12"/>
    </row>
    <row r="285" spans="1:10" x14ac:dyDescent="0.25">
      <c r="A285" s="12"/>
      <c r="B285" s="12"/>
      <c r="C285" s="12"/>
      <c r="D285" s="12"/>
      <c r="E285" s="12"/>
      <c r="F285" s="12"/>
      <c r="G285" s="12"/>
      <c r="H285" s="12"/>
      <c r="I285" s="12"/>
      <c r="J285" s="12"/>
    </row>
    <row r="286" spans="1:10" x14ac:dyDescent="0.25">
      <c r="A286" s="25" t="s">
        <v>446</v>
      </c>
      <c r="B286" s="25" t="s">
        <v>447</v>
      </c>
      <c r="C286" s="12"/>
      <c r="D286" s="12"/>
      <c r="E286" s="12"/>
      <c r="F286" s="12"/>
      <c r="G286" s="12"/>
      <c r="H286" s="12"/>
      <c r="I286" s="12"/>
      <c r="J286" s="12"/>
    </row>
    <row r="287" spans="1:10" x14ac:dyDescent="0.25">
      <c r="A287" s="12"/>
      <c r="B287" s="12"/>
      <c r="C287" s="12"/>
      <c r="D287" s="12"/>
      <c r="E287" s="12"/>
      <c r="F287" s="12"/>
      <c r="G287" s="12"/>
      <c r="H287" s="12"/>
      <c r="I287" s="12"/>
      <c r="J287" s="12"/>
    </row>
    <row r="288" spans="1:10" ht="30" x14ac:dyDescent="0.25">
      <c r="A288" s="25" t="s">
        <v>27</v>
      </c>
      <c r="B288" s="12"/>
      <c r="C288" s="12"/>
      <c r="D288" s="12"/>
      <c r="E288" s="12"/>
      <c r="F288" s="12"/>
      <c r="G288" s="12"/>
      <c r="H288" s="12"/>
      <c r="I288" s="12"/>
      <c r="J288" s="12"/>
    </row>
    <row r="289" spans="1:10" ht="45" x14ac:dyDescent="0.25">
      <c r="A289" s="20" t="s">
        <v>28</v>
      </c>
      <c r="B289" s="20" t="s">
        <v>29</v>
      </c>
      <c r="C289" s="20" t="s">
        <v>30</v>
      </c>
      <c r="D289" s="20" t="s">
        <v>31</v>
      </c>
      <c r="E289" s="20" t="s">
        <v>32</v>
      </c>
      <c r="F289" s="20" t="s">
        <v>33</v>
      </c>
      <c r="G289" s="20" t="s">
        <v>34</v>
      </c>
      <c r="H289" s="20" t="s">
        <v>35</v>
      </c>
      <c r="I289" s="20" t="s">
        <v>36</v>
      </c>
      <c r="J289" s="20" t="s">
        <v>37</v>
      </c>
    </row>
    <row r="290" spans="1:10" x14ac:dyDescent="0.25">
      <c r="A290" s="20" t="s">
        <v>448</v>
      </c>
      <c r="B290" s="20" t="s">
        <v>449</v>
      </c>
      <c r="C290" s="21"/>
      <c r="D290" s="21"/>
      <c r="E290" s="21"/>
      <c r="F290" s="21"/>
      <c r="G290" s="21"/>
      <c r="H290" s="21"/>
      <c r="I290" s="21"/>
      <c r="J290" s="21"/>
    </row>
    <row r="291" spans="1:10" x14ac:dyDescent="0.25">
      <c r="A291" s="21" t="s">
        <v>450</v>
      </c>
      <c r="B291" s="21" t="s">
        <v>449</v>
      </c>
      <c r="C291" s="21">
        <v>1</v>
      </c>
      <c r="D291" s="21"/>
      <c r="E291" s="21" t="s">
        <v>41</v>
      </c>
      <c r="F291" s="22"/>
      <c r="G291" s="21" t="str">
        <f>IF(ISBLANK(F291),"", PRODUCT(C291,F291))</f>
        <v/>
      </c>
      <c r="H291" s="23"/>
      <c r="I291" s="21"/>
      <c r="J291" s="21"/>
    </row>
    <row r="292" spans="1:10" ht="30" x14ac:dyDescent="0.25">
      <c r="A292" s="21" t="s">
        <v>451</v>
      </c>
      <c r="B292" s="21" t="s">
        <v>452</v>
      </c>
      <c r="C292" s="21"/>
      <c r="D292" s="21"/>
      <c r="E292" s="21"/>
      <c r="F292" s="21"/>
      <c r="G292" s="21"/>
      <c r="H292" s="21"/>
      <c r="I292" s="23"/>
      <c r="J292" s="23"/>
    </row>
    <row r="293" spans="1:10" ht="30" x14ac:dyDescent="0.25">
      <c r="A293" s="21" t="s">
        <v>453</v>
      </c>
      <c r="B293" s="21" t="s">
        <v>454</v>
      </c>
      <c r="C293" s="21"/>
      <c r="D293" s="21"/>
      <c r="E293" s="21"/>
      <c r="F293" s="21"/>
      <c r="G293" s="21"/>
      <c r="H293" s="21"/>
      <c r="I293" s="23"/>
      <c r="J293" s="23"/>
    </row>
    <row r="294" spans="1:10" x14ac:dyDescent="0.25">
      <c r="A294" s="21" t="s">
        <v>455</v>
      </c>
      <c r="B294" s="21" t="s">
        <v>456</v>
      </c>
      <c r="C294" s="21"/>
      <c r="D294" s="21"/>
      <c r="E294" s="21"/>
      <c r="F294" s="21"/>
      <c r="G294" s="21"/>
      <c r="H294" s="21"/>
      <c r="I294" s="23"/>
      <c r="J294" s="23"/>
    </row>
    <row r="295" spans="1:10" ht="30" x14ac:dyDescent="0.25">
      <c r="A295" s="21" t="s">
        <v>457</v>
      </c>
      <c r="B295" s="21" t="s">
        <v>458</v>
      </c>
      <c r="C295" s="21"/>
      <c r="D295" s="21"/>
      <c r="E295" s="21"/>
      <c r="F295" s="21"/>
      <c r="G295" s="21"/>
      <c r="H295" s="21"/>
      <c r="I295" s="23"/>
      <c r="J295" s="23"/>
    </row>
    <row r="296" spans="1:10" x14ac:dyDescent="0.25">
      <c r="A296" s="21" t="s">
        <v>459</v>
      </c>
      <c r="B296" s="21" t="s">
        <v>460</v>
      </c>
      <c r="C296" s="21"/>
      <c r="D296" s="21"/>
      <c r="E296" s="21"/>
      <c r="F296" s="21"/>
      <c r="G296" s="21"/>
      <c r="H296" s="21"/>
      <c r="I296" s="23"/>
      <c r="J296" s="23"/>
    </row>
    <row r="297" spans="1:10" x14ac:dyDescent="0.25">
      <c r="A297" s="21" t="s">
        <v>461</v>
      </c>
      <c r="B297" s="21" t="s">
        <v>462</v>
      </c>
      <c r="C297" s="21"/>
      <c r="D297" s="21"/>
      <c r="E297" s="21"/>
      <c r="F297" s="21"/>
      <c r="G297" s="21"/>
      <c r="H297" s="21"/>
      <c r="I297" s="23"/>
      <c r="J297" s="23"/>
    </row>
    <row r="298" spans="1:10" ht="30" x14ac:dyDescent="0.25">
      <c r="A298" s="21" t="s">
        <v>463</v>
      </c>
      <c r="B298" s="21" t="s">
        <v>464</v>
      </c>
      <c r="C298" s="21"/>
      <c r="D298" s="21"/>
      <c r="E298" s="21"/>
      <c r="F298" s="21"/>
      <c r="G298" s="21"/>
      <c r="H298" s="21"/>
      <c r="I298" s="23"/>
      <c r="J298" s="23"/>
    </row>
    <row r="299" spans="1:10" x14ac:dyDescent="0.25">
      <c r="A299" s="21" t="s">
        <v>465</v>
      </c>
      <c r="B299" s="21" t="s">
        <v>466</v>
      </c>
      <c r="C299" s="21"/>
      <c r="D299" s="21"/>
      <c r="E299" s="21"/>
      <c r="F299" s="21"/>
      <c r="G299" s="21"/>
      <c r="H299" s="21"/>
      <c r="I299" s="23"/>
      <c r="J299" s="23"/>
    </row>
    <row r="300" spans="1:10" x14ac:dyDescent="0.25">
      <c r="A300" s="21" t="s">
        <v>467</v>
      </c>
      <c r="B300" s="21" t="s">
        <v>468</v>
      </c>
      <c r="C300" s="21"/>
      <c r="D300" s="21"/>
      <c r="E300" s="21"/>
      <c r="F300" s="21"/>
      <c r="G300" s="21"/>
      <c r="H300" s="21"/>
      <c r="I300" s="23"/>
      <c r="J300" s="23"/>
    </row>
    <row r="301" spans="1:10" x14ac:dyDescent="0.25">
      <c r="A301" s="21" t="s">
        <v>469</v>
      </c>
      <c r="B301" s="21" t="s">
        <v>470</v>
      </c>
      <c r="C301" s="21"/>
      <c r="D301" s="21"/>
      <c r="E301" s="21"/>
      <c r="F301" s="21"/>
      <c r="G301" s="21"/>
      <c r="H301" s="21"/>
      <c r="I301" s="23"/>
      <c r="J301" s="23"/>
    </row>
    <row r="302" spans="1:10" ht="30" x14ac:dyDescent="0.25">
      <c r="A302" s="21" t="s">
        <v>471</v>
      </c>
      <c r="B302" s="21" t="s">
        <v>472</v>
      </c>
      <c r="C302" s="21"/>
      <c r="D302" s="21"/>
      <c r="E302" s="21"/>
      <c r="F302" s="21"/>
      <c r="G302" s="21"/>
      <c r="H302" s="21"/>
      <c r="I302" s="23"/>
      <c r="J302" s="23"/>
    </row>
    <row r="303" spans="1:10" ht="30" x14ac:dyDescent="0.25">
      <c r="A303" s="21" t="s">
        <v>473</v>
      </c>
      <c r="B303" s="21" t="s">
        <v>474</v>
      </c>
      <c r="C303" s="21"/>
      <c r="D303" s="21"/>
      <c r="E303" s="21"/>
      <c r="F303" s="21"/>
      <c r="G303" s="21"/>
      <c r="H303" s="21"/>
      <c r="I303" s="23"/>
      <c r="J303" s="23"/>
    </row>
    <row r="304" spans="1:10" x14ac:dyDescent="0.25">
      <c r="A304" s="21" t="s">
        <v>475</v>
      </c>
      <c r="B304" s="21" t="s">
        <v>476</v>
      </c>
      <c r="C304" s="21"/>
      <c r="D304" s="21"/>
      <c r="E304" s="21"/>
      <c r="F304" s="21"/>
      <c r="G304" s="21"/>
      <c r="H304" s="21"/>
      <c r="I304" s="23"/>
      <c r="J304" s="23"/>
    </row>
    <row r="305" spans="1:10" ht="30" x14ac:dyDescent="0.25">
      <c r="A305" s="21" t="s">
        <v>477</v>
      </c>
      <c r="B305" s="21" t="s">
        <v>249</v>
      </c>
      <c r="C305" s="21"/>
      <c r="D305" s="21"/>
      <c r="E305" s="21"/>
      <c r="F305" s="21"/>
      <c r="G305" s="21"/>
      <c r="H305" s="21"/>
      <c r="I305" s="23"/>
      <c r="J305" s="23"/>
    </row>
    <row r="306" spans="1:10" x14ac:dyDescent="0.25">
      <c r="A306" s="21" t="s">
        <v>478</v>
      </c>
      <c r="B306" s="21" t="s">
        <v>479</v>
      </c>
      <c r="C306" s="21"/>
      <c r="D306" s="21"/>
      <c r="E306" s="21"/>
      <c r="F306" s="21"/>
      <c r="G306" s="21"/>
      <c r="H306" s="21"/>
      <c r="I306" s="23"/>
      <c r="J306" s="23"/>
    </row>
    <row r="307" spans="1:10" x14ac:dyDescent="0.25">
      <c r="A307" s="21" t="s">
        <v>480</v>
      </c>
      <c r="B307" s="21" t="s">
        <v>481</v>
      </c>
      <c r="C307" s="21"/>
      <c r="D307" s="23"/>
      <c r="E307" s="21"/>
      <c r="F307" s="21"/>
      <c r="G307" s="21"/>
      <c r="H307" s="21"/>
      <c r="I307" s="23"/>
      <c r="J307" s="23"/>
    </row>
    <row r="308" spans="1:10" ht="30" x14ac:dyDescent="0.25">
      <c r="A308" s="21" t="s">
        <v>482</v>
      </c>
      <c r="B308" s="21" t="s">
        <v>483</v>
      </c>
      <c r="C308" s="21"/>
      <c r="D308" s="23"/>
      <c r="E308" s="21"/>
      <c r="F308" s="21"/>
      <c r="G308" s="21"/>
      <c r="H308" s="21"/>
      <c r="I308" s="23"/>
      <c r="J308" s="23"/>
    </row>
    <row r="309" spans="1:10" x14ac:dyDescent="0.25">
      <c r="A309" s="21" t="s">
        <v>484</v>
      </c>
      <c r="B309" s="21" t="s">
        <v>485</v>
      </c>
      <c r="C309" s="21"/>
      <c r="D309" s="23"/>
      <c r="E309" s="21"/>
      <c r="F309" s="21"/>
      <c r="G309" s="21"/>
      <c r="H309" s="21"/>
      <c r="I309" s="23"/>
      <c r="J309" s="23"/>
    </row>
    <row r="310" spans="1:10" ht="30" x14ac:dyDescent="0.25">
      <c r="A310" s="12"/>
      <c r="B310" s="12"/>
      <c r="C310" s="12"/>
      <c r="D310" s="12"/>
      <c r="E310" s="12"/>
      <c r="F310" s="20" t="s">
        <v>260</v>
      </c>
      <c r="G310" s="20" t="str">
        <f>IF((COUNT(C291:C309)&lt;&gt;COUNT(G291:G309)),"", ROUND(SUM(G291:G309),2))</f>
        <v/>
      </c>
      <c r="H310" s="24" t="str">
        <f>IF((COUNT(C291:C309)&lt;&gt;COUNT(G291:G309)),"Neužpildytos visų objektų kainos", "")</f>
        <v>Neužpildytos visų objektų kainos</v>
      </c>
      <c r="I310" s="12"/>
      <c r="J310" s="12"/>
    </row>
    <row r="311" spans="1:10" ht="30" x14ac:dyDescent="0.25">
      <c r="A311" s="12"/>
      <c r="B311" s="12"/>
      <c r="C311" s="12"/>
      <c r="D311" s="20" t="s">
        <v>261</v>
      </c>
      <c r="E311" s="23"/>
      <c r="F311" s="20" t="s">
        <v>262</v>
      </c>
      <c r="G311" s="20" t="str">
        <f>IF(OR(G310="",E311=""),"", ROUND(PRODUCT(E311,G310)/100,2))</f>
        <v/>
      </c>
      <c r="H311" s="24" t="str">
        <f>IF(E311="", "Nurodykite taikomą PVM dydį", "")</f>
        <v>Nurodykite taikomą PVM dydį</v>
      </c>
      <c r="I311" s="12"/>
      <c r="J311" s="12"/>
    </row>
    <row r="312" spans="1:10" x14ac:dyDescent="0.25">
      <c r="A312" s="12"/>
      <c r="B312" s="12"/>
      <c r="C312" s="12"/>
      <c r="D312" s="12"/>
      <c r="E312" s="12"/>
      <c r="F312" s="20" t="s">
        <v>263</v>
      </c>
      <c r="G312" s="20">
        <f>IF(ISBLANK(G311), "", ROUND(SUM(G310:G311),2))</f>
        <v>0</v>
      </c>
      <c r="H312" s="12"/>
      <c r="I312" s="12"/>
      <c r="J312" s="12"/>
    </row>
    <row r="313" spans="1:10" x14ac:dyDescent="0.25">
      <c r="A313" s="12"/>
      <c r="B313" s="12"/>
      <c r="C313" s="12"/>
      <c r="D313" s="12"/>
      <c r="E313" s="12"/>
      <c r="F313" s="12"/>
      <c r="G313" s="12"/>
      <c r="H313" s="12"/>
      <c r="I313" s="12"/>
      <c r="J313" s="12"/>
    </row>
    <row r="314" spans="1:10" x14ac:dyDescent="0.25">
      <c r="A314" s="12"/>
      <c r="B314" s="12"/>
      <c r="C314" s="12"/>
      <c r="D314" s="12"/>
      <c r="E314" s="12"/>
      <c r="F314" s="12"/>
      <c r="G314" s="12"/>
      <c r="H314" s="12"/>
      <c r="I314" s="12"/>
      <c r="J314" s="12"/>
    </row>
    <row r="315" spans="1:10" x14ac:dyDescent="0.25">
      <c r="A315" s="12"/>
      <c r="B315" s="12"/>
      <c r="C315" s="12"/>
      <c r="D315" s="12"/>
      <c r="E315" s="12"/>
      <c r="F315" s="12"/>
      <c r="G315" s="12"/>
      <c r="H315" s="12"/>
      <c r="I315" s="12"/>
      <c r="J315" s="12"/>
    </row>
    <row r="316" spans="1:10" x14ac:dyDescent="0.25">
      <c r="A316" s="25" t="s">
        <v>486</v>
      </c>
      <c r="B316" s="25" t="s">
        <v>487</v>
      </c>
      <c r="C316" s="12"/>
      <c r="D316" s="12"/>
      <c r="E316" s="12"/>
      <c r="F316" s="12"/>
      <c r="G316" s="12"/>
      <c r="H316" s="12"/>
      <c r="I316" s="12"/>
      <c r="J316" s="12"/>
    </row>
    <row r="317" spans="1:10" x14ac:dyDescent="0.25">
      <c r="A317" s="12"/>
      <c r="B317" s="12"/>
      <c r="C317" s="12"/>
      <c r="D317" s="12"/>
      <c r="E317" s="12"/>
      <c r="F317" s="12"/>
      <c r="G317" s="12"/>
      <c r="H317" s="12"/>
      <c r="I317" s="12"/>
      <c r="J317" s="12"/>
    </row>
    <row r="318" spans="1:10" ht="30" x14ac:dyDescent="0.25">
      <c r="A318" s="25" t="s">
        <v>27</v>
      </c>
      <c r="B318" s="12"/>
      <c r="C318" s="12"/>
      <c r="D318" s="12"/>
      <c r="E318" s="12"/>
      <c r="F318" s="12"/>
      <c r="G318" s="12"/>
      <c r="H318" s="12"/>
      <c r="I318" s="12"/>
      <c r="J318" s="12"/>
    </row>
    <row r="319" spans="1:10" ht="45" x14ac:dyDescent="0.25">
      <c r="A319" s="20" t="s">
        <v>28</v>
      </c>
      <c r="B319" s="20" t="s">
        <v>29</v>
      </c>
      <c r="C319" s="20" t="s">
        <v>30</v>
      </c>
      <c r="D319" s="20" t="s">
        <v>31</v>
      </c>
      <c r="E319" s="20" t="s">
        <v>32</v>
      </c>
      <c r="F319" s="20" t="s">
        <v>33</v>
      </c>
      <c r="G319" s="20" t="s">
        <v>34</v>
      </c>
      <c r="H319" s="20" t="s">
        <v>35</v>
      </c>
      <c r="I319" s="20" t="s">
        <v>36</v>
      </c>
      <c r="J319" s="20" t="s">
        <v>37</v>
      </c>
    </row>
    <row r="320" spans="1:10" x14ac:dyDescent="0.25">
      <c r="A320" s="20" t="s">
        <v>488</v>
      </c>
      <c r="B320" s="20" t="s">
        <v>489</v>
      </c>
      <c r="C320" s="21"/>
      <c r="D320" s="21"/>
      <c r="E320" s="21"/>
      <c r="F320" s="21"/>
      <c r="G320" s="21"/>
      <c r="H320" s="21"/>
      <c r="I320" s="21"/>
      <c r="J320" s="21"/>
    </row>
    <row r="321" spans="1:10" x14ac:dyDescent="0.25">
      <c r="A321" s="21" t="s">
        <v>490</v>
      </c>
      <c r="B321" s="21" t="s">
        <v>489</v>
      </c>
      <c r="C321" s="21">
        <v>2</v>
      </c>
      <c r="D321" s="21"/>
      <c r="E321" s="21" t="s">
        <v>41</v>
      </c>
      <c r="F321" s="22"/>
      <c r="G321" s="21" t="str">
        <f>IF(ISBLANK(F321),"", PRODUCT(C321,F321))</f>
        <v/>
      </c>
      <c r="H321" s="23"/>
      <c r="I321" s="21"/>
      <c r="J321" s="21"/>
    </row>
    <row r="322" spans="1:10" x14ac:dyDescent="0.25">
      <c r="A322" s="21" t="s">
        <v>491</v>
      </c>
      <c r="B322" s="21" t="s">
        <v>492</v>
      </c>
      <c r="C322" s="21"/>
      <c r="D322" s="21"/>
      <c r="E322" s="21"/>
      <c r="F322" s="21"/>
      <c r="G322" s="21"/>
      <c r="H322" s="21"/>
      <c r="I322" s="23"/>
      <c r="J322" s="23"/>
    </row>
    <row r="323" spans="1:10" ht="30" x14ac:dyDescent="0.25">
      <c r="A323" s="21" t="s">
        <v>493</v>
      </c>
      <c r="B323" s="21" t="s">
        <v>494</v>
      </c>
      <c r="C323" s="21"/>
      <c r="D323" s="21"/>
      <c r="E323" s="21"/>
      <c r="F323" s="21"/>
      <c r="G323" s="21"/>
      <c r="H323" s="21"/>
      <c r="I323" s="23"/>
      <c r="J323" s="23"/>
    </row>
    <row r="324" spans="1:10" x14ac:dyDescent="0.25">
      <c r="A324" s="21" t="s">
        <v>495</v>
      </c>
      <c r="B324" s="21" t="s">
        <v>496</v>
      </c>
      <c r="C324" s="21"/>
      <c r="D324" s="21"/>
      <c r="E324" s="21"/>
      <c r="F324" s="21"/>
      <c r="G324" s="21"/>
      <c r="H324" s="21"/>
      <c r="I324" s="23"/>
      <c r="J324" s="23"/>
    </row>
    <row r="325" spans="1:10" x14ac:dyDescent="0.25">
      <c r="A325" s="21" t="s">
        <v>497</v>
      </c>
      <c r="B325" s="21" t="s">
        <v>498</v>
      </c>
      <c r="C325" s="21"/>
      <c r="D325" s="21"/>
      <c r="E325" s="21"/>
      <c r="F325" s="21"/>
      <c r="G325" s="21"/>
      <c r="H325" s="21"/>
      <c r="I325" s="23"/>
      <c r="J325" s="23"/>
    </row>
    <row r="326" spans="1:10" ht="45" x14ac:dyDescent="0.25">
      <c r="A326" s="21" t="s">
        <v>499</v>
      </c>
      <c r="B326" s="21" t="s">
        <v>500</v>
      </c>
      <c r="C326" s="21"/>
      <c r="D326" s="21"/>
      <c r="E326" s="21"/>
      <c r="F326" s="21"/>
      <c r="G326" s="21"/>
      <c r="H326" s="21"/>
      <c r="I326" s="23"/>
      <c r="J326" s="23"/>
    </row>
    <row r="327" spans="1:10" ht="30" x14ac:dyDescent="0.25">
      <c r="A327" s="21" t="s">
        <v>501</v>
      </c>
      <c r="B327" s="21" t="s">
        <v>502</v>
      </c>
      <c r="C327" s="21"/>
      <c r="D327" s="21"/>
      <c r="E327" s="21"/>
      <c r="F327" s="21"/>
      <c r="G327" s="21"/>
      <c r="H327" s="21"/>
      <c r="I327" s="23"/>
      <c r="J327" s="23"/>
    </row>
    <row r="328" spans="1:10" ht="30" x14ac:dyDescent="0.25">
      <c r="A328" s="21" t="s">
        <v>503</v>
      </c>
      <c r="B328" s="21" t="s">
        <v>504</v>
      </c>
      <c r="C328" s="21"/>
      <c r="D328" s="21"/>
      <c r="E328" s="21"/>
      <c r="F328" s="21"/>
      <c r="G328" s="21"/>
      <c r="H328" s="21"/>
      <c r="I328" s="23"/>
      <c r="J328" s="23"/>
    </row>
    <row r="329" spans="1:10" ht="30" x14ac:dyDescent="0.25">
      <c r="A329" s="21" t="s">
        <v>505</v>
      </c>
      <c r="B329" s="21" t="s">
        <v>506</v>
      </c>
      <c r="C329" s="21"/>
      <c r="D329" s="21"/>
      <c r="E329" s="21"/>
      <c r="F329" s="21"/>
      <c r="G329" s="21"/>
      <c r="H329" s="21"/>
      <c r="I329" s="23"/>
      <c r="J329" s="23"/>
    </row>
    <row r="330" spans="1:10" x14ac:dyDescent="0.25">
      <c r="A330" s="21" t="s">
        <v>507</v>
      </c>
      <c r="B330" s="21" t="s">
        <v>508</v>
      </c>
      <c r="C330" s="21"/>
      <c r="D330" s="21"/>
      <c r="E330" s="21"/>
      <c r="F330" s="21"/>
      <c r="G330" s="21"/>
      <c r="H330" s="21"/>
      <c r="I330" s="23"/>
      <c r="J330" s="23"/>
    </row>
    <row r="331" spans="1:10" x14ac:dyDescent="0.25">
      <c r="A331" s="21" t="s">
        <v>509</v>
      </c>
      <c r="B331" s="21" t="s">
        <v>510</v>
      </c>
      <c r="C331" s="21"/>
      <c r="D331" s="21"/>
      <c r="E331" s="21"/>
      <c r="F331" s="21"/>
      <c r="G331" s="21"/>
      <c r="H331" s="21"/>
      <c r="I331" s="23"/>
      <c r="J331" s="23"/>
    </row>
    <row r="332" spans="1:10" ht="30" x14ac:dyDescent="0.25">
      <c r="A332" s="21" t="s">
        <v>511</v>
      </c>
      <c r="B332" s="21" t="s">
        <v>512</v>
      </c>
      <c r="C332" s="21"/>
      <c r="D332" s="21"/>
      <c r="E332" s="21"/>
      <c r="F332" s="21"/>
      <c r="G332" s="21"/>
      <c r="H332" s="21"/>
      <c r="I332" s="23"/>
      <c r="J332" s="23"/>
    </row>
    <row r="333" spans="1:10" ht="30" x14ac:dyDescent="0.25">
      <c r="A333" s="21" t="s">
        <v>513</v>
      </c>
      <c r="B333" s="21" t="s">
        <v>514</v>
      </c>
      <c r="C333" s="21"/>
      <c r="D333" s="21"/>
      <c r="E333" s="21"/>
      <c r="F333" s="21"/>
      <c r="G333" s="21"/>
      <c r="H333" s="21"/>
      <c r="I333" s="23"/>
      <c r="J333" s="23"/>
    </row>
    <row r="334" spans="1:10" x14ac:dyDescent="0.25">
      <c r="A334" s="21" t="s">
        <v>515</v>
      </c>
      <c r="B334" s="21" t="s">
        <v>516</v>
      </c>
      <c r="C334" s="21"/>
      <c r="D334" s="21"/>
      <c r="E334" s="21"/>
      <c r="F334" s="21"/>
      <c r="G334" s="21"/>
      <c r="H334" s="21"/>
      <c r="I334" s="23"/>
      <c r="J334" s="23"/>
    </row>
    <row r="335" spans="1:10" ht="30" x14ac:dyDescent="0.25">
      <c r="A335" s="21" t="s">
        <v>517</v>
      </c>
      <c r="B335" s="21" t="s">
        <v>518</v>
      </c>
      <c r="C335" s="21"/>
      <c r="D335" s="21"/>
      <c r="E335" s="21"/>
      <c r="F335" s="21"/>
      <c r="G335" s="21"/>
      <c r="H335" s="21"/>
      <c r="I335" s="23"/>
      <c r="J335" s="23"/>
    </row>
    <row r="336" spans="1:10" ht="45" x14ac:dyDescent="0.25">
      <c r="A336" s="21" t="s">
        <v>519</v>
      </c>
      <c r="B336" s="21" t="s">
        <v>520</v>
      </c>
      <c r="C336" s="21"/>
      <c r="D336" s="21"/>
      <c r="E336" s="21"/>
      <c r="F336" s="21"/>
      <c r="G336" s="21"/>
      <c r="H336" s="21"/>
      <c r="I336" s="23"/>
      <c r="J336" s="23"/>
    </row>
    <row r="337" spans="1:10" ht="30" x14ac:dyDescent="0.25">
      <c r="A337" s="21" t="s">
        <v>521</v>
      </c>
      <c r="B337" s="21" t="s">
        <v>522</v>
      </c>
      <c r="C337" s="21"/>
      <c r="D337" s="21"/>
      <c r="E337" s="21"/>
      <c r="F337" s="21"/>
      <c r="G337" s="21"/>
      <c r="H337" s="21"/>
      <c r="I337" s="23"/>
      <c r="J337" s="23"/>
    </row>
    <row r="338" spans="1:10" x14ac:dyDescent="0.25">
      <c r="A338" s="21" t="s">
        <v>523</v>
      </c>
      <c r="B338" s="21" t="s">
        <v>524</v>
      </c>
      <c r="C338" s="21"/>
      <c r="D338" s="21"/>
      <c r="E338" s="21"/>
      <c r="F338" s="21"/>
      <c r="G338" s="21"/>
      <c r="H338" s="21"/>
      <c r="I338" s="23"/>
      <c r="J338" s="23"/>
    </row>
    <row r="339" spans="1:10" ht="45" x14ac:dyDescent="0.25">
      <c r="A339" s="21" t="s">
        <v>525</v>
      </c>
      <c r="B339" s="21" t="s">
        <v>526</v>
      </c>
      <c r="C339" s="21"/>
      <c r="D339" s="21"/>
      <c r="E339" s="21"/>
      <c r="F339" s="21"/>
      <c r="G339" s="21"/>
      <c r="H339" s="21"/>
      <c r="I339" s="23"/>
      <c r="J339" s="23"/>
    </row>
    <row r="340" spans="1:10" ht="30" x14ac:dyDescent="0.25">
      <c r="A340" s="21" t="s">
        <v>527</v>
      </c>
      <c r="B340" s="21" t="s">
        <v>528</v>
      </c>
      <c r="C340" s="21"/>
      <c r="D340" s="21"/>
      <c r="E340" s="21"/>
      <c r="F340" s="21"/>
      <c r="G340" s="21"/>
      <c r="H340" s="21"/>
      <c r="I340" s="23"/>
      <c r="J340" s="23"/>
    </row>
    <row r="341" spans="1:10" ht="30" x14ac:dyDescent="0.25">
      <c r="A341" s="21" t="s">
        <v>529</v>
      </c>
      <c r="B341" s="21" t="s">
        <v>530</v>
      </c>
      <c r="C341" s="21"/>
      <c r="D341" s="21"/>
      <c r="E341" s="21"/>
      <c r="F341" s="21"/>
      <c r="G341" s="21"/>
      <c r="H341" s="21"/>
      <c r="I341" s="23"/>
      <c r="J341" s="23"/>
    </row>
    <row r="342" spans="1:10" x14ac:dyDescent="0.25">
      <c r="A342" s="21" t="s">
        <v>531</v>
      </c>
      <c r="B342" s="21" t="s">
        <v>532</v>
      </c>
      <c r="C342" s="21"/>
      <c r="D342" s="21"/>
      <c r="E342" s="21"/>
      <c r="F342" s="21"/>
      <c r="G342" s="21"/>
      <c r="H342" s="21"/>
      <c r="I342" s="23"/>
      <c r="J342" s="23"/>
    </row>
    <row r="343" spans="1:10" ht="30" x14ac:dyDescent="0.25">
      <c r="A343" s="21" t="s">
        <v>533</v>
      </c>
      <c r="B343" s="21" t="s">
        <v>534</v>
      </c>
      <c r="C343" s="21"/>
      <c r="D343" s="21"/>
      <c r="E343" s="21"/>
      <c r="F343" s="21"/>
      <c r="G343" s="21"/>
      <c r="H343" s="21"/>
      <c r="I343" s="23"/>
      <c r="J343" s="23"/>
    </row>
    <row r="344" spans="1:10" ht="30" x14ac:dyDescent="0.25">
      <c r="A344" s="21" t="s">
        <v>535</v>
      </c>
      <c r="B344" s="21" t="s">
        <v>536</v>
      </c>
      <c r="C344" s="21"/>
      <c r="D344" s="21"/>
      <c r="E344" s="21"/>
      <c r="F344" s="21"/>
      <c r="G344" s="21"/>
      <c r="H344" s="21"/>
      <c r="I344" s="23"/>
      <c r="J344" s="23"/>
    </row>
    <row r="345" spans="1:10" x14ac:dyDescent="0.25">
      <c r="A345" s="21" t="s">
        <v>537</v>
      </c>
      <c r="B345" s="21" t="s">
        <v>538</v>
      </c>
      <c r="C345" s="21"/>
      <c r="D345" s="21"/>
      <c r="E345" s="21"/>
      <c r="F345" s="21"/>
      <c r="G345" s="21"/>
      <c r="H345" s="21"/>
      <c r="I345" s="23"/>
      <c r="J345" s="23"/>
    </row>
    <row r="346" spans="1:10" ht="30" x14ac:dyDescent="0.25">
      <c r="A346" s="21" t="s">
        <v>539</v>
      </c>
      <c r="B346" s="21" t="s">
        <v>540</v>
      </c>
      <c r="C346" s="21"/>
      <c r="D346" s="21"/>
      <c r="E346" s="21"/>
      <c r="F346" s="21"/>
      <c r="G346" s="21"/>
      <c r="H346" s="21"/>
      <c r="I346" s="23"/>
      <c r="J346" s="23"/>
    </row>
    <row r="347" spans="1:10" x14ac:dyDescent="0.25">
      <c r="A347" s="21" t="s">
        <v>541</v>
      </c>
      <c r="B347" s="21" t="s">
        <v>542</v>
      </c>
      <c r="C347" s="21"/>
      <c r="D347" s="21"/>
      <c r="E347" s="21"/>
      <c r="F347" s="21"/>
      <c r="G347" s="21"/>
      <c r="H347" s="21"/>
      <c r="I347" s="23"/>
      <c r="J347" s="23"/>
    </row>
    <row r="348" spans="1:10" ht="30" x14ac:dyDescent="0.25">
      <c r="A348" s="21" t="s">
        <v>543</v>
      </c>
      <c r="B348" s="21" t="s">
        <v>544</v>
      </c>
      <c r="C348" s="21"/>
      <c r="D348" s="21"/>
      <c r="E348" s="21"/>
      <c r="F348" s="21"/>
      <c r="G348" s="21"/>
      <c r="H348" s="21"/>
      <c r="I348" s="23"/>
      <c r="J348" s="23"/>
    </row>
    <row r="349" spans="1:10" ht="60" x14ac:dyDescent="0.25">
      <c r="A349" s="21" t="s">
        <v>545</v>
      </c>
      <c r="B349" s="21" t="s">
        <v>546</v>
      </c>
      <c r="C349" s="21"/>
      <c r="D349" s="21"/>
      <c r="E349" s="21"/>
      <c r="F349" s="21"/>
      <c r="G349" s="21"/>
      <c r="H349" s="21"/>
      <c r="I349" s="23"/>
      <c r="J349" s="23"/>
    </row>
    <row r="350" spans="1:10" ht="60" x14ac:dyDescent="0.25">
      <c r="A350" s="21" t="s">
        <v>547</v>
      </c>
      <c r="B350" s="21" t="s">
        <v>548</v>
      </c>
      <c r="C350" s="21"/>
      <c r="D350" s="21"/>
      <c r="E350" s="21"/>
      <c r="F350" s="21"/>
      <c r="G350" s="21"/>
      <c r="H350" s="21"/>
      <c r="I350" s="23"/>
      <c r="J350" s="23"/>
    </row>
    <row r="351" spans="1:10" ht="75" x14ac:dyDescent="0.25">
      <c r="A351" s="21" t="s">
        <v>549</v>
      </c>
      <c r="B351" s="21" t="s">
        <v>550</v>
      </c>
      <c r="C351" s="21"/>
      <c r="D351" s="21"/>
      <c r="E351" s="21"/>
      <c r="F351" s="21"/>
      <c r="G351" s="21"/>
      <c r="H351" s="21"/>
      <c r="I351" s="23"/>
      <c r="J351" s="23"/>
    </row>
    <row r="352" spans="1:10" ht="45" x14ac:dyDescent="0.25">
      <c r="A352" s="21" t="s">
        <v>551</v>
      </c>
      <c r="B352" s="21" t="s">
        <v>552</v>
      </c>
      <c r="C352" s="21"/>
      <c r="D352" s="21"/>
      <c r="E352" s="21"/>
      <c r="F352" s="21"/>
      <c r="G352" s="21"/>
      <c r="H352" s="21"/>
      <c r="I352" s="23"/>
      <c r="J352" s="23"/>
    </row>
    <row r="353" spans="1:10" ht="30" x14ac:dyDescent="0.25">
      <c r="A353" s="21" t="s">
        <v>553</v>
      </c>
      <c r="B353" s="21" t="s">
        <v>554</v>
      </c>
      <c r="C353" s="21"/>
      <c r="D353" s="21"/>
      <c r="E353" s="21"/>
      <c r="F353" s="21"/>
      <c r="G353" s="21"/>
      <c r="H353" s="21"/>
      <c r="I353" s="23"/>
      <c r="J353" s="23"/>
    </row>
    <row r="354" spans="1:10" ht="30" x14ac:dyDescent="0.25">
      <c r="A354" s="21" t="s">
        <v>555</v>
      </c>
      <c r="B354" s="21" t="s">
        <v>249</v>
      </c>
      <c r="C354" s="21"/>
      <c r="D354" s="21"/>
      <c r="E354" s="21"/>
      <c r="F354" s="21"/>
      <c r="G354" s="21"/>
      <c r="H354" s="21"/>
      <c r="I354" s="23"/>
      <c r="J354" s="23"/>
    </row>
    <row r="355" spans="1:10" x14ac:dyDescent="0.25">
      <c r="A355" s="21" t="s">
        <v>556</v>
      </c>
      <c r="B355" s="21" t="s">
        <v>557</v>
      </c>
      <c r="C355" s="21"/>
      <c r="D355" s="21"/>
      <c r="E355" s="21"/>
      <c r="F355" s="21"/>
      <c r="G355" s="21"/>
      <c r="H355" s="21"/>
      <c r="I355" s="23"/>
      <c r="J355" s="23"/>
    </row>
    <row r="356" spans="1:10" x14ac:dyDescent="0.25">
      <c r="A356" s="21" t="s">
        <v>558</v>
      </c>
      <c r="B356" s="21" t="s">
        <v>771</v>
      </c>
      <c r="C356" s="21"/>
      <c r="D356" s="23"/>
      <c r="E356" s="21"/>
      <c r="F356" s="21"/>
      <c r="G356" s="21"/>
      <c r="H356" s="21"/>
      <c r="I356" s="23"/>
      <c r="J356" s="23"/>
    </row>
    <row r="357" spans="1:10" ht="30" x14ac:dyDescent="0.25">
      <c r="A357" s="12"/>
      <c r="B357" s="12"/>
      <c r="C357" s="12"/>
      <c r="D357" s="12"/>
      <c r="E357" s="12"/>
      <c r="F357" s="20" t="s">
        <v>260</v>
      </c>
      <c r="G357" s="20" t="str">
        <f>IF((COUNT(C321:C356)&lt;&gt;COUNT(G321:G356)),"", ROUND(SUM(G321:G356),2))</f>
        <v/>
      </c>
      <c r="H357" s="24" t="str">
        <f>IF((COUNT(C321:C356)&lt;&gt;COUNT(G321:G356)),"Neužpildytos visų objektų kainos", "")</f>
        <v>Neužpildytos visų objektų kainos</v>
      </c>
      <c r="I357" s="12"/>
      <c r="J357" s="12"/>
    </row>
    <row r="358" spans="1:10" ht="30" x14ac:dyDescent="0.25">
      <c r="A358" s="12"/>
      <c r="B358" s="12"/>
      <c r="C358" s="12"/>
      <c r="D358" s="20" t="s">
        <v>261</v>
      </c>
      <c r="E358" s="23"/>
      <c r="F358" s="20" t="s">
        <v>262</v>
      </c>
      <c r="G358" s="20" t="str">
        <f>IF(OR(G357="",E358=""),"", ROUND(PRODUCT(E358,G357)/100,2))</f>
        <v/>
      </c>
      <c r="H358" s="24" t="str">
        <f>IF(E358="", "Nurodykite taikomą PVM dydį", "")</f>
        <v>Nurodykite taikomą PVM dydį</v>
      </c>
      <c r="I358" s="12"/>
      <c r="J358" s="12"/>
    </row>
    <row r="359" spans="1:10" x14ac:dyDescent="0.25">
      <c r="A359" s="12"/>
      <c r="B359" s="12"/>
      <c r="C359" s="12"/>
      <c r="D359" s="12"/>
      <c r="E359" s="12"/>
      <c r="F359" s="20" t="s">
        <v>263</v>
      </c>
      <c r="G359" s="20">
        <f>IF(ISBLANK(G358), "", ROUND(SUM(G357:G358),2))</f>
        <v>0</v>
      </c>
      <c r="H359" s="12"/>
      <c r="I359" s="12"/>
      <c r="J359" s="12"/>
    </row>
    <row r="360" spans="1:10" x14ac:dyDescent="0.25">
      <c r="A360" s="12"/>
      <c r="B360" s="12"/>
      <c r="C360" s="12"/>
      <c r="D360" s="12"/>
      <c r="E360" s="12"/>
      <c r="F360" s="12"/>
      <c r="G360" s="12"/>
      <c r="H360" s="12"/>
      <c r="I360" s="12"/>
      <c r="J360" s="12"/>
    </row>
    <row r="361" spans="1:10" x14ac:dyDescent="0.25">
      <c r="A361" s="12"/>
      <c r="B361" s="12"/>
      <c r="C361" s="12"/>
      <c r="D361" s="12"/>
      <c r="E361" s="12"/>
      <c r="F361" s="12"/>
      <c r="G361" s="12"/>
      <c r="H361" s="12"/>
      <c r="I361" s="12"/>
      <c r="J361" s="12"/>
    </row>
    <row r="362" spans="1:10" x14ac:dyDescent="0.25">
      <c r="A362" s="12"/>
      <c r="B362" s="12"/>
      <c r="C362" s="12"/>
      <c r="D362" s="12"/>
      <c r="E362" s="12"/>
      <c r="F362" s="12"/>
      <c r="G362" s="12"/>
      <c r="H362" s="12"/>
      <c r="I362" s="12"/>
      <c r="J362" s="12"/>
    </row>
    <row r="363" spans="1:10" x14ac:dyDescent="0.25">
      <c r="A363" s="25" t="s">
        <v>559</v>
      </c>
      <c r="B363" s="25" t="s">
        <v>560</v>
      </c>
      <c r="C363" s="12"/>
      <c r="D363" s="12"/>
      <c r="E363" s="12"/>
      <c r="F363" s="12"/>
      <c r="G363" s="12"/>
      <c r="H363" s="12"/>
      <c r="I363" s="12"/>
      <c r="J363" s="12"/>
    </row>
    <row r="364" spans="1:10" x14ac:dyDescent="0.25">
      <c r="A364" s="12"/>
      <c r="B364" s="12"/>
      <c r="C364" s="12"/>
      <c r="D364" s="12"/>
      <c r="E364" s="12"/>
      <c r="F364" s="12"/>
      <c r="G364" s="12"/>
      <c r="H364" s="12"/>
      <c r="I364" s="12"/>
      <c r="J364" s="12"/>
    </row>
    <row r="365" spans="1:10" ht="30" x14ac:dyDescent="0.25">
      <c r="A365" s="25" t="s">
        <v>27</v>
      </c>
      <c r="B365" s="12"/>
      <c r="C365" s="12"/>
      <c r="D365" s="12"/>
      <c r="E365" s="12"/>
      <c r="F365" s="12"/>
      <c r="G365" s="12"/>
      <c r="H365" s="12"/>
      <c r="I365" s="12"/>
      <c r="J365" s="12"/>
    </row>
    <row r="366" spans="1:10" ht="45" x14ac:dyDescent="0.25">
      <c r="A366" s="20" t="s">
        <v>28</v>
      </c>
      <c r="B366" s="20" t="s">
        <v>29</v>
      </c>
      <c r="C366" s="20" t="s">
        <v>30</v>
      </c>
      <c r="D366" s="20" t="s">
        <v>31</v>
      </c>
      <c r="E366" s="20" t="s">
        <v>32</v>
      </c>
      <c r="F366" s="20" t="s">
        <v>33</v>
      </c>
      <c r="G366" s="20" t="s">
        <v>34</v>
      </c>
      <c r="H366" s="20" t="s">
        <v>35</v>
      </c>
      <c r="I366" s="20" t="s">
        <v>36</v>
      </c>
      <c r="J366" s="20" t="s">
        <v>37</v>
      </c>
    </row>
    <row r="367" spans="1:10" x14ac:dyDescent="0.25">
      <c r="A367" s="20" t="s">
        <v>561</v>
      </c>
      <c r="B367" s="20" t="s">
        <v>562</v>
      </c>
      <c r="C367" s="21"/>
      <c r="D367" s="21"/>
      <c r="E367" s="21"/>
      <c r="F367" s="21"/>
      <c r="G367" s="21"/>
      <c r="H367" s="21"/>
      <c r="I367" s="21"/>
      <c r="J367" s="21"/>
    </row>
    <row r="368" spans="1:10" x14ac:dyDescent="0.25">
      <c r="A368" s="21" t="s">
        <v>563</v>
      </c>
      <c r="B368" s="21" t="s">
        <v>562</v>
      </c>
      <c r="C368" s="21">
        <v>2</v>
      </c>
      <c r="D368" s="21"/>
      <c r="E368" s="21" t="s">
        <v>41</v>
      </c>
      <c r="F368" s="22"/>
      <c r="G368" s="21" t="str">
        <f>IF(ISBLANK(F368),"", PRODUCT(C368,F368))</f>
        <v/>
      </c>
      <c r="H368" s="23"/>
      <c r="I368" s="21"/>
      <c r="J368" s="21"/>
    </row>
    <row r="369" spans="1:10" ht="30" x14ac:dyDescent="0.25">
      <c r="A369" s="21" t="s">
        <v>564</v>
      </c>
      <c r="B369" s="21" t="s">
        <v>565</v>
      </c>
      <c r="C369" s="21"/>
      <c r="D369" s="21"/>
      <c r="E369" s="21"/>
      <c r="F369" s="21"/>
      <c r="G369" s="21"/>
      <c r="H369" s="21"/>
      <c r="I369" s="23"/>
      <c r="J369" s="23"/>
    </row>
    <row r="370" spans="1:10" ht="45" x14ac:dyDescent="0.25">
      <c r="A370" s="21" t="s">
        <v>566</v>
      </c>
      <c r="B370" s="21" t="s">
        <v>567</v>
      </c>
      <c r="C370" s="21"/>
      <c r="D370" s="21"/>
      <c r="E370" s="21"/>
      <c r="F370" s="21"/>
      <c r="G370" s="21"/>
      <c r="H370" s="21"/>
      <c r="I370" s="23"/>
      <c r="J370" s="23"/>
    </row>
    <row r="371" spans="1:10" ht="30" x14ac:dyDescent="0.25">
      <c r="A371" s="21" t="s">
        <v>568</v>
      </c>
      <c r="B371" s="21" t="s">
        <v>569</v>
      </c>
      <c r="C371" s="21"/>
      <c r="D371" s="21"/>
      <c r="E371" s="21"/>
      <c r="F371" s="21"/>
      <c r="G371" s="21"/>
      <c r="H371" s="21"/>
      <c r="I371" s="23"/>
      <c r="J371" s="23"/>
    </row>
    <row r="372" spans="1:10" ht="45" x14ac:dyDescent="0.25">
      <c r="A372" s="21" t="s">
        <v>570</v>
      </c>
      <c r="B372" s="21" t="s">
        <v>571</v>
      </c>
      <c r="C372" s="21"/>
      <c r="D372" s="21"/>
      <c r="E372" s="21"/>
      <c r="F372" s="21"/>
      <c r="G372" s="21"/>
      <c r="H372" s="21"/>
      <c r="I372" s="23"/>
      <c r="J372" s="23"/>
    </row>
    <row r="373" spans="1:10" ht="45" x14ac:dyDescent="0.25">
      <c r="A373" s="21" t="s">
        <v>572</v>
      </c>
      <c r="B373" s="21" t="s">
        <v>573</v>
      </c>
      <c r="C373" s="21"/>
      <c r="D373" s="21"/>
      <c r="E373" s="21"/>
      <c r="F373" s="21"/>
      <c r="G373" s="21"/>
      <c r="H373" s="21"/>
      <c r="I373" s="23"/>
      <c r="J373" s="23"/>
    </row>
    <row r="374" spans="1:10" ht="135" x14ac:dyDescent="0.25">
      <c r="A374" s="21" t="s">
        <v>574</v>
      </c>
      <c r="B374" s="21" t="s">
        <v>575</v>
      </c>
      <c r="C374" s="21"/>
      <c r="D374" s="21"/>
      <c r="E374" s="21"/>
      <c r="F374" s="21"/>
      <c r="G374" s="21"/>
      <c r="H374" s="21"/>
      <c r="I374" s="23"/>
      <c r="J374" s="23"/>
    </row>
    <row r="375" spans="1:10" ht="90" x14ac:dyDescent="0.25">
      <c r="A375" s="21" t="s">
        <v>576</v>
      </c>
      <c r="B375" s="21" t="s">
        <v>577</v>
      </c>
      <c r="C375" s="21"/>
      <c r="D375" s="21"/>
      <c r="E375" s="21"/>
      <c r="F375" s="21"/>
      <c r="G375" s="21"/>
      <c r="H375" s="21"/>
      <c r="I375" s="23"/>
      <c r="J375" s="23"/>
    </row>
    <row r="376" spans="1:10" ht="45" x14ac:dyDescent="0.25">
      <c r="A376" s="21" t="s">
        <v>578</v>
      </c>
      <c r="B376" s="21" t="s">
        <v>579</v>
      </c>
      <c r="C376" s="21"/>
      <c r="D376" s="21"/>
      <c r="E376" s="21"/>
      <c r="F376" s="21"/>
      <c r="G376" s="21"/>
      <c r="H376" s="21"/>
      <c r="I376" s="23"/>
      <c r="J376" s="23"/>
    </row>
    <row r="377" spans="1:10" ht="30" x14ac:dyDescent="0.25">
      <c r="A377" s="21" t="s">
        <v>580</v>
      </c>
      <c r="B377" s="21" t="s">
        <v>581</v>
      </c>
      <c r="C377" s="21"/>
      <c r="D377" s="21"/>
      <c r="E377" s="21"/>
      <c r="F377" s="21"/>
      <c r="G377" s="21"/>
      <c r="H377" s="21"/>
      <c r="I377" s="23"/>
      <c r="J377" s="23"/>
    </row>
    <row r="378" spans="1:10" ht="30" x14ac:dyDescent="0.25">
      <c r="A378" s="21" t="s">
        <v>582</v>
      </c>
      <c r="B378" s="21" t="s">
        <v>583</v>
      </c>
      <c r="C378" s="21"/>
      <c r="D378" s="21"/>
      <c r="E378" s="21"/>
      <c r="F378" s="21"/>
      <c r="G378" s="21"/>
      <c r="H378" s="21"/>
      <c r="I378" s="23"/>
      <c r="J378" s="23"/>
    </row>
    <row r="379" spans="1:10" ht="45" x14ac:dyDescent="0.25">
      <c r="A379" s="21" t="s">
        <v>584</v>
      </c>
      <c r="B379" s="21" t="s">
        <v>585</v>
      </c>
      <c r="C379" s="21"/>
      <c r="D379" s="21"/>
      <c r="E379" s="21"/>
      <c r="F379" s="21"/>
      <c r="G379" s="21"/>
      <c r="H379" s="21"/>
      <c r="I379" s="23"/>
      <c r="J379" s="23"/>
    </row>
    <row r="380" spans="1:10" ht="45" x14ac:dyDescent="0.25">
      <c r="A380" s="21" t="s">
        <v>586</v>
      </c>
      <c r="B380" s="21" t="s">
        <v>587</v>
      </c>
      <c r="C380" s="21"/>
      <c r="D380" s="21"/>
      <c r="E380" s="21"/>
      <c r="F380" s="21"/>
      <c r="G380" s="21"/>
      <c r="H380" s="21"/>
      <c r="I380" s="23"/>
      <c r="J380" s="23"/>
    </row>
    <row r="381" spans="1:10" ht="30" x14ac:dyDescent="0.25">
      <c r="A381" s="21" t="s">
        <v>588</v>
      </c>
      <c r="B381" s="21" t="s">
        <v>589</v>
      </c>
      <c r="C381" s="21"/>
      <c r="D381" s="21"/>
      <c r="E381" s="21"/>
      <c r="F381" s="21"/>
      <c r="G381" s="21"/>
      <c r="H381" s="21"/>
      <c r="I381" s="23"/>
      <c r="J381" s="23"/>
    </row>
    <row r="382" spans="1:10" ht="45" x14ac:dyDescent="0.25">
      <c r="A382" s="21" t="s">
        <v>590</v>
      </c>
      <c r="B382" s="21" t="s">
        <v>591</v>
      </c>
      <c r="C382" s="21"/>
      <c r="D382" s="21"/>
      <c r="E382" s="21"/>
      <c r="F382" s="21"/>
      <c r="G382" s="21"/>
      <c r="H382" s="21"/>
      <c r="I382" s="23"/>
      <c r="J382" s="23"/>
    </row>
    <row r="383" spans="1:10" ht="75" x14ac:dyDescent="0.25">
      <c r="A383" s="21" t="s">
        <v>592</v>
      </c>
      <c r="B383" s="21" t="s">
        <v>593</v>
      </c>
      <c r="C383" s="21"/>
      <c r="D383" s="21"/>
      <c r="E383" s="21"/>
      <c r="F383" s="21"/>
      <c r="G383" s="21"/>
      <c r="H383" s="21"/>
      <c r="I383" s="23"/>
      <c r="J383" s="23"/>
    </row>
    <row r="384" spans="1:10" ht="30" x14ac:dyDescent="0.25">
      <c r="A384" s="21" t="s">
        <v>594</v>
      </c>
      <c r="B384" s="21" t="s">
        <v>595</v>
      </c>
      <c r="C384" s="21"/>
      <c r="D384" s="21"/>
      <c r="E384" s="21"/>
      <c r="F384" s="21"/>
      <c r="G384" s="21"/>
      <c r="H384" s="21"/>
      <c r="I384" s="23"/>
      <c r="J384" s="23"/>
    </row>
    <row r="385" spans="1:10" ht="30" x14ac:dyDescent="0.25">
      <c r="A385" s="21" t="s">
        <v>596</v>
      </c>
      <c r="B385" s="21" t="s">
        <v>769</v>
      </c>
      <c r="C385" s="21"/>
      <c r="D385" s="21"/>
      <c r="E385" s="21"/>
      <c r="F385" s="21"/>
      <c r="G385" s="21"/>
      <c r="H385" s="21"/>
      <c r="I385" s="23"/>
      <c r="J385" s="23"/>
    </row>
    <row r="386" spans="1:10" ht="30" x14ac:dyDescent="0.25">
      <c r="A386" s="21" t="s">
        <v>597</v>
      </c>
      <c r="B386" s="21" t="s">
        <v>249</v>
      </c>
      <c r="C386" s="21"/>
      <c r="D386" s="21"/>
      <c r="E386" s="21"/>
      <c r="F386" s="21"/>
      <c r="G386" s="21"/>
      <c r="H386" s="21"/>
      <c r="I386" s="23"/>
      <c r="J386" s="23"/>
    </row>
    <row r="387" spans="1:10" x14ac:dyDescent="0.25">
      <c r="A387" s="21" t="s">
        <v>598</v>
      </c>
      <c r="B387" s="21" t="s">
        <v>599</v>
      </c>
      <c r="C387" s="21"/>
      <c r="D387" s="21"/>
      <c r="E387" s="21"/>
      <c r="F387" s="21"/>
      <c r="G387" s="21"/>
      <c r="H387" s="21"/>
      <c r="I387" s="23"/>
      <c r="J387" s="23"/>
    </row>
    <row r="388" spans="1:10" x14ac:dyDescent="0.25">
      <c r="A388" s="21" t="s">
        <v>600</v>
      </c>
      <c r="B388" s="21" t="s">
        <v>295</v>
      </c>
      <c r="C388" s="21"/>
      <c r="D388" s="23"/>
      <c r="E388" s="21"/>
      <c r="F388" s="21"/>
      <c r="G388" s="21"/>
      <c r="H388" s="21"/>
      <c r="I388" s="23"/>
      <c r="J388" s="23"/>
    </row>
    <row r="389" spans="1:10" ht="30" x14ac:dyDescent="0.25">
      <c r="A389" s="12"/>
      <c r="B389" s="12"/>
      <c r="C389" s="12"/>
      <c r="D389" s="12"/>
      <c r="E389" s="12"/>
      <c r="F389" s="20" t="s">
        <v>260</v>
      </c>
      <c r="G389" s="20" t="str">
        <f>IF((COUNT(C368:C388)&lt;&gt;COUNT(G368:G388)),"", ROUND(SUM(G368:G388),2))</f>
        <v/>
      </c>
      <c r="H389" s="24" t="str">
        <f>IF((COUNT(C368:C388)&lt;&gt;COUNT(G368:G388)),"Neužpildytos visų objektų kainos", "")</f>
        <v>Neužpildytos visų objektų kainos</v>
      </c>
      <c r="I389" s="12"/>
      <c r="J389" s="12"/>
    </row>
    <row r="390" spans="1:10" ht="30" x14ac:dyDescent="0.25">
      <c r="A390" s="12"/>
      <c r="B390" s="12"/>
      <c r="C390" s="12"/>
      <c r="D390" s="20" t="s">
        <v>261</v>
      </c>
      <c r="E390" s="23"/>
      <c r="F390" s="20" t="s">
        <v>262</v>
      </c>
      <c r="G390" s="20" t="str">
        <f>IF(OR(G389="",E390=""),"", ROUND(PRODUCT(E390,G389)/100,2))</f>
        <v/>
      </c>
      <c r="H390" s="24" t="str">
        <f>IF(E390="", "Nurodykite taikomą PVM dydį", "")</f>
        <v>Nurodykite taikomą PVM dydį</v>
      </c>
      <c r="I390" s="12"/>
      <c r="J390" s="12"/>
    </row>
    <row r="391" spans="1:10" x14ac:dyDescent="0.25">
      <c r="A391" s="12"/>
      <c r="B391" s="12"/>
      <c r="C391" s="12"/>
      <c r="D391" s="12"/>
      <c r="E391" s="12"/>
      <c r="F391" s="20" t="s">
        <v>263</v>
      </c>
      <c r="G391" s="20">
        <f>IF(ISBLANK(G390), "", ROUND(SUM(G389:G390),2))</f>
        <v>0</v>
      </c>
      <c r="H391" s="12"/>
      <c r="I391" s="12"/>
      <c r="J391" s="12"/>
    </row>
    <row r="392" spans="1:10" x14ac:dyDescent="0.25">
      <c r="A392" s="12"/>
      <c r="B392" s="12"/>
      <c r="C392" s="12"/>
      <c r="D392" s="12"/>
      <c r="E392" s="12"/>
      <c r="F392" s="12"/>
      <c r="G392" s="12"/>
      <c r="H392" s="12"/>
      <c r="I392" s="12"/>
      <c r="J392" s="12"/>
    </row>
    <row r="393" spans="1:10" x14ac:dyDescent="0.25">
      <c r="A393" s="12"/>
      <c r="B393" s="12"/>
      <c r="C393" s="12"/>
      <c r="D393" s="12"/>
      <c r="E393" s="12"/>
      <c r="F393" s="12"/>
      <c r="G393" s="12"/>
      <c r="H393" s="12"/>
      <c r="I393" s="12"/>
      <c r="J393" s="12"/>
    </row>
    <row r="394" spans="1:10" x14ac:dyDescent="0.25">
      <c r="A394" s="12"/>
      <c r="B394" s="12"/>
      <c r="C394" s="12"/>
      <c r="D394" s="12"/>
      <c r="E394" s="12"/>
      <c r="F394" s="12"/>
      <c r="G394" s="12"/>
      <c r="H394" s="12"/>
      <c r="I394" s="12"/>
      <c r="J394" s="12"/>
    </row>
    <row r="395" spans="1:10" x14ac:dyDescent="0.25">
      <c r="A395" s="25" t="s">
        <v>601</v>
      </c>
      <c r="B395" s="25" t="s">
        <v>602</v>
      </c>
      <c r="C395" s="12"/>
      <c r="D395" s="12"/>
      <c r="E395" s="12"/>
      <c r="F395" s="12"/>
      <c r="G395" s="12"/>
      <c r="H395" s="12"/>
      <c r="I395" s="12"/>
      <c r="J395" s="12"/>
    </row>
    <row r="396" spans="1:10" x14ac:dyDescent="0.25">
      <c r="A396" s="12"/>
      <c r="B396" s="12"/>
      <c r="C396" s="12"/>
      <c r="D396" s="12"/>
      <c r="E396" s="12"/>
      <c r="F396" s="12"/>
      <c r="G396" s="12"/>
      <c r="H396" s="12"/>
      <c r="I396" s="12"/>
      <c r="J396" s="12"/>
    </row>
    <row r="397" spans="1:10" ht="30" x14ac:dyDescent="0.25">
      <c r="A397" s="25" t="s">
        <v>27</v>
      </c>
      <c r="B397" s="12"/>
      <c r="C397" s="12"/>
      <c r="D397" s="12"/>
      <c r="E397" s="12"/>
      <c r="F397" s="12"/>
      <c r="G397" s="12"/>
      <c r="H397" s="12"/>
      <c r="I397" s="12"/>
      <c r="J397" s="12"/>
    </row>
    <row r="398" spans="1:10" ht="45" x14ac:dyDescent="0.25">
      <c r="A398" s="20" t="s">
        <v>28</v>
      </c>
      <c r="B398" s="20" t="s">
        <v>29</v>
      </c>
      <c r="C398" s="20" t="s">
        <v>30</v>
      </c>
      <c r="D398" s="20" t="s">
        <v>31</v>
      </c>
      <c r="E398" s="20" t="s">
        <v>32</v>
      </c>
      <c r="F398" s="20" t="s">
        <v>33</v>
      </c>
      <c r="G398" s="20" t="s">
        <v>34</v>
      </c>
      <c r="H398" s="20" t="s">
        <v>35</v>
      </c>
      <c r="I398" s="20" t="s">
        <v>36</v>
      </c>
      <c r="J398" s="20" t="s">
        <v>37</v>
      </c>
    </row>
    <row r="399" spans="1:10" x14ac:dyDescent="0.25">
      <c r="A399" s="20" t="s">
        <v>603</v>
      </c>
      <c r="B399" s="20" t="s">
        <v>604</v>
      </c>
      <c r="C399" s="21"/>
      <c r="D399" s="21"/>
      <c r="E399" s="21"/>
      <c r="F399" s="21"/>
      <c r="G399" s="21"/>
      <c r="H399" s="21"/>
      <c r="I399" s="21"/>
      <c r="J399" s="21"/>
    </row>
    <row r="400" spans="1:10" x14ac:dyDescent="0.25">
      <c r="A400" s="21" t="s">
        <v>605</v>
      </c>
      <c r="B400" s="21" t="s">
        <v>604</v>
      </c>
      <c r="C400" s="21">
        <v>25</v>
      </c>
      <c r="D400" s="21"/>
      <c r="E400" s="21" t="s">
        <v>41</v>
      </c>
      <c r="F400" s="22"/>
      <c r="G400" s="21" t="str">
        <f>IF(ISBLANK(F400),"", PRODUCT(C400,F400))</f>
        <v/>
      </c>
      <c r="H400" s="23"/>
      <c r="I400" s="21"/>
      <c r="J400" s="21"/>
    </row>
    <row r="401" spans="1:10" ht="30" x14ac:dyDescent="0.25">
      <c r="A401" s="21" t="s">
        <v>606</v>
      </c>
      <c r="B401" s="21" t="s">
        <v>607</v>
      </c>
      <c r="C401" s="21"/>
      <c r="D401" s="21"/>
      <c r="E401" s="21"/>
      <c r="F401" s="21"/>
      <c r="G401" s="21"/>
      <c r="H401" s="21"/>
      <c r="I401" s="23"/>
      <c r="J401" s="23"/>
    </row>
    <row r="402" spans="1:10" ht="30" x14ac:dyDescent="0.25">
      <c r="A402" s="21" t="s">
        <v>608</v>
      </c>
      <c r="B402" s="21" t="s">
        <v>609</v>
      </c>
      <c r="C402" s="21"/>
      <c r="D402" s="21"/>
      <c r="E402" s="21"/>
      <c r="F402" s="21"/>
      <c r="G402" s="21"/>
      <c r="H402" s="21"/>
      <c r="I402" s="23"/>
      <c r="J402" s="23"/>
    </row>
    <row r="403" spans="1:10" ht="30" x14ac:dyDescent="0.25">
      <c r="A403" s="21" t="s">
        <v>610</v>
      </c>
      <c r="B403" s="21" t="s">
        <v>611</v>
      </c>
      <c r="C403" s="21"/>
      <c r="D403" s="21"/>
      <c r="E403" s="21"/>
      <c r="F403" s="21"/>
      <c r="G403" s="21"/>
      <c r="H403" s="21"/>
      <c r="I403" s="23"/>
      <c r="J403" s="23"/>
    </row>
    <row r="404" spans="1:10" x14ac:dyDescent="0.25">
      <c r="A404" s="21" t="s">
        <v>612</v>
      </c>
      <c r="B404" s="21" t="s">
        <v>613</v>
      </c>
      <c r="C404" s="21"/>
      <c r="D404" s="21"/>
      <c r="E404" s="21"/>
      <c r="F404" s="21"/>
      <c r="G404" s="21"/>
      <c r="H404" s="21"/>
      <c r="I404" s="23"/>
      <c r="J404" s="23"/>
    </row>
    <row r="405" spans="1:10" ht="30" x14ac:dyDescent="0.25">
      <c r="A405" s="21" t="s">
        <v>614</v>
      </c>
      <c r="B405" s="21" t="s">
        <v>615</v>
      </c>
      <c r="C405" s="21"/>
      <c r="D405" s="21"/>
      <c r="E405" s="21"/>
      <c r="F405" s="21"/>
      <c r="G405" s="21"/>
      <c r="H405" s="21"/>
      <c r="I405" s="23"/>
      <c r="J405" s="23"/>
    </row>
    <row r="406" spans="1:10" x14ac:dyDescent="0.25">
      <c r="A406" s="21" t="s">
        <v>616</v>
      </c>
      <c r="B406" s="21" t="s">
        <v>617</v>
      </c>
      <c r="C406" s="21"/>
      <c r="D406" s="21"/>
      <c r="E406" s="21"/>
      <c r="F406" s="21"/>
      <c r="G406" s="21"/>
      <c r="H406" s="21"/>
      <c r="I406" s="23"/>
      <c r="J406" s="23"/>
    </row>
    <row r="407" spans="1:10" x14ac:dyDescent="0.25">
      <c r="A407" s="21" t="s">
        <v>618</v>
      </c>
      <c r="B407" s="21" t="s">
        <v>619</v>
      </c>
      <c r="C407" s="21"/>
      <c r="D407" s="21"/>
      <c r="E407" s="21"/>
      <c r="F407" s="21"/>
      <c r="G407" s="21"/>
      <c r="H407" s="21"/>
      <c r="I407" s="23"/>
      <c r="J407" s="23"/>
    </row>
    <row r="408" spans="1:10" x14ac:dyDescent="0.25">
      <c r="A408" s="21" t="s">
        <v>620</v>
      </c>
      <c r="B408" s="21" t="s">
        <v>621</v>
      </c>
      <c r="C408" s="21"/>
      <c r="D408" s="21"/>
      <c r="E408" s="21"/>
      <c r="F408" s="21"/>
      <c r="G408" s="21"/>
      <c r="H408" s="21"/>
      <c r="I408" s="23"/>
      <c r="J408" s="23"/>
    </row>
    <row r="409" spans="1:10" x14ac:dyDescent="0.25">
      <c r="A409" s="21" t="s">
        <v>622</v>
      </c>
      <c r="B409" s="21" t="s">
        <v>623</v>
      </c>
      <c r="C409" s="21"/>
      <c r="D409" s="21"/>
      <c r="E409" s="21"/>
      <c r="F409" s="21"/>
      <c r="G409" s="21"/>
      <c r="H409" s="21"/>
      <c r="I409" s="23"/>
      <c r="J409" s="23"/>
    </row>
    <row r="410" spans="1:10" ht="30" x14ac:dyDescent="0.25">
      <c r="A410" s="21" t="s">
        <v>624</v>
      </c>
      <c r="B410" s="21" t="s">
        <v>625</v>
      </c>
      <c r="C410" s="21"/>
      <c r="D410" s="21"/>
      <c r="E410" s="21"/>
      <c r="F410" s="21"/>
      <c r="G410" s="21"/>
      <c r="H410" s="21"/>
      <c r="I410" s="23"/>
      <c r="J410" s="23"/>
    </row>
    <row r="411" spans="1:10" x14ac:dyDescent="0.25">
      <c r="A411" s="21" t="s">
        <v>626</v>
      </c>
      <c r="B411" s="21" t="s">
        <v>627</v>
      </c>
      <c r="C411" s="21"/>
      <c r="D411" s="21"/>
      <c r="E411" s="21"/>
      <c r="F411" s="21"/>
      <c r="G411" s="21"/>
      <c r="H411" s="21"/>
      <c r="I411" s="23"/>
      <c r="J411" s="23"/>
    </row>
    <row r="412" spans="1:10" ht="30" x14ac:dyDescent="0.25">
      <c r="A412" s="21" t="s">
        <v>628</v>
      </c>
      <c r="B412" s="21" t="s">
        <v>629</v>
      </c>
      <c r="C412" s="21"/>
      <c r="D412" s="21"/>
      <c r="E412" s="21"/>
      <c r="F412" s="21"/>
      <c r="G412" s="21"/>
      <c r="H412" s="21"/>
      <c r="I412" s="23"/>
      <c r="J412" s="23"/>
    </row>
    <row r="413" spans="1:10" ht="30" x14ac:dyDescent="0.25">
      <c r="A413" s="21" t="s">
        <v>630</v>
      </c>
      <c r="B413" s="21" t="s">
        <v>631</v>
      </c>
      <c r="C413" s="21"/>
      <c r="D413" s="21"/>
      <c r="E413" s="21"/>
      <c r="F413" s="21"/>
      <c r="G413" s="21"/>
      <c r="H413" s="21"/>
      <c r="I413" s="23"/>
      <c r="J413" s="23"/>
    </row>
    <row r="414" spans="1:10" ht="30" x14ac:dyDescent="0.25">
      <c r="A414" s="21" t="s">
        <v>632</v>
      </c>
      <c r="B414" s="21" t="s">
        <v>633</v>
      </c>
      <c r="C414" s="21"/>
      <c r="D414" s="21"/>
      <c r="E414" s="21"/>
      <c r="F414" s="21"/>
      <c r="G414" s="21"/>
      <c r="H414" s="21"/>
      <c r="I414" s="23"/>
      <c r="J414" s="23"/>
    </row>
    <row r="415" spans="1:10" ht="30" x14ac:dyDescent="0.25">
      <c r="A415" s="21" t="s">
        <v>634</v>
      </c>
      <c r="B415" s="21" t="s">
        <v>635</v>
      </c>
      <c r="C415" s="21"/>
      <c r="D415" s="21"/>
      <c r="E415" s="21"/>
      <c r="F415" s="21"/>
      <c r="G415" s="21"/>
      <c r="H415" s="21"/>
      <c r="I415" s="23"/>
      <c r="J415" s="23"/>
    </row>
    <row r="416" spans="1:10" ht="30" x14ac:dyDescent="0.25">
      <c r="A416" s="21" t="s">
        <v>636</v>
      </c>
      <c r="B416" s="21" t="s">
        <v>637</v>
      </c>
      <c r="C416" s="21"/>
      <c r="D416" s="21"/>
      <c r="E416" s="21"/>
      <c r="F416" s="21"/>
      <c r="G416" s="21"/>
      <c r="H416" s="21"/>
      <c r="I416" s="23"/>
      <c r="J416" s="23"/>
    </row>
    <row r="417" spans="1:10" ht="30" x14ac:dyDescent="0.25">
      <c r="A417" s="21" t="s">
        <v>638</v>
      </c>
      <c r="B417" s="21" t="s">
        <v>639</v>
      </c>
      <c r="C417" s="21"/>
      <c r="D417" s="21"/>
      <c r="E417" s="21"/>
      <c r="F417" s="21"/>
      <c r="G417" s="21"/>
      <c r="H417" s="21"/>
      <c r="I417" s="23"/>
      <c r="J417" s="23"/>
    </row>
    <row r="418" spans="1:10" ht="30" x14ac:dyDescent="0.25">
      <c r="A418" s="21" t="s">
        <v>640</v>
      </c>
      <c r="B418" s="21" t="s">
        <v>641</v>
      </c>
      <c r="C418" s="21"/>
      <c r="D418" s="21"/>
      <c r="E418" s="21"/>
      <c r="F418" s="21"/>
      <c r="G418" s="21"/>
      <c r="H418" s="21"/>
      <c r="I418" s="23"/>
      <c r="J418" s="23"/>
    </row>
    <row r="419" spans="1:10" ht="45" x14ac:dyDescent="0.25">
      <c r="A419" s="21" t="s">
        <v>642</v>
      </c>
      <c r="B419" s="21" t="s">
        <v>643</v>
      </c>
      <c r="C419" s="21"/>
      <c r="D419" s="21"/>
      <c r="E419" s="21"/>
      <c r="F419" s="21"/>
      <c r="G419" s="21"/>
      <c r="H419" s="21"/>
      <c r="I419" s="23"/>
      <c r="J419" s="23"/>
    </row>
    <row r="420" spans="1:10" ht="30" x14ac:dyDescent="0.25">
      <c r="A420" s="21" t="s">
        <v>644</v>
      </c>
      <c r="B420" s="21" t="s">
        <v>645</v>
      </c>
      <c r="C420" s="21"/>
      <c r="D420" s="21"/>
      <c r="E420" s="21"/>
      <c r="F420" s="21"/>
      <c r="G420" s="21"/>
      <c r="H420" s="21"/>
      <c r="I420" s="23"/>
      <c r="J420" s="23"/>
    </row>
    <row r="421" spans="1:10" ht="30" x14ac:dyDescent="0.25">
      <c r="A421" s="21" t="s">
        <v>646</v>
      </c>
      <c r="B421" s="21" t="s">
        <v>647</v>
      </c>
      <c r="C421" s="21"/>
      <c r="D421" s="21"/>
      <c r="E421" s="21"/>
      <c r="F421" s="21"/>
      <c r="G421" s="21"/>
      <c r="H421" s="21"/>
      <c r="I421" s="23"/>
      <c r="J421" s="23"/>
    </row>
    <row r="422" spans="1:10" ht="30" x14ac:dyDescent="0.25">
      <c r="A422" s="21" t="s">
        <v>648</v>
      </c>
      <c r="B422" s="21" t="s">
        <v>649</v>
      </c>
      <c r="C422" s="21"/>
      <c r="D422" s="21"/>
      <c r="E422" s="21"/>
      <c r="F422" s="21"/>
      <c r="G422" s="21"/>
      <c r="H422" s="21"/>
      <c r="I422" s="23"/>
      <c r="J422" s="23"/>
    </row>
    <row r="423" spans="1:10" ht="30" x14ac:dyDescent="0.25">
      <c r="A423" s="21" t="s">
        <v>650</v>
      </c>
      <c r="B423" s="21" t="s">
        <v>651</v>
      </c>
      <c r="C423" s="21"/>
      <c r="D423" s="21"/>
      <c r="E423" s="21"/>
      <c r="F423" s="21"/>
      <c r="G423" s="21"/>
      <c r="H423" s="21"/>
      <c r="I423" s="23"/>
      <c r="J423" s="23"/>
    </row>
    <row r="424" spans="1:10" x14ac:dyDescent="0.25">
      <c r="A424" s="21" t="s">
        <v>652</v>
      </c>
      <c r="B424" s="21" t="s">
        <v>653</v>
      </c>
      <c r="C424" s="21"/>
      <c r="D424" s="21"/>
      <c r="E424" s="21"/>
      <c r="F424" s="21"/>
      <c r="G424" s="21"/>
      <c r="H424" s="21"/>
      <c r="I424" s="23"/>
      <c r="J424" s="23"/>
    </row>
    <row r="425" spans="1:10" x14ac:dyDescent="0.25">
      <c r="A425" s="21" t="s">
        <v>654</v>
      </c>
      <c r="B425" s="21" t="s">
        <v>655</v>
      </c>
      <c r="C425" s="21"/>
      <c r="D425" s="21"/>
      <c r="E425" s="21"/>
      <c r="F425" s="21"/>
      <c r="G425" s="21"/>
      <c r="H425" s="21"/>
      <c r="I425" s="23"/>
      <c r="J425" s="23"/>
    </row>
    <row r="426" spans="1:10" x14ac:dyDescent="0.25">
      <c r="A426" s="21" t="s">
        <v>656</v>
      </c>
      <c r="B426" s="21" t="s">
        <v>657</v>
      </c>
      <c r="C426" s="21"/>
      <c r="D426" s="21"/>
      <c r="E426" s="21"/>
      <c r="F426" s="21"/>
      <c r="G426" s="21"/>
      <c r="H426" s="21"/>
      <c r="I426" s="23"/>
      <c r="J426" s="23"/>
    </row>
    <row r="427" spans="1:10" ht="30" x14ac:dyDescent="0.25">
      <c r="A427" s="21" t="s">
        <v>658</v>
      </c>
      <c r="B427" s="21" t="s">
        <v>659</v>
      </c>
      <c r="C427" s="21"/>
      <c r="D427" s="21"/>
      <c r="E427" s="21"/>
      <c r="F427" s="21"/>
      <c r="G427" s="21"/>
      <c r="H427" s="21"/>
      <c r="I427" s="23"/>
      <c r="J427" s="23"/>
    </row>
    <row r="428" spans="1:10" x14ac:dyDescent="0.25">
      <c r="A428" s="21" t="s">
        <v>660</v>
      </c>
      <c r="B428" s="21" t="s">
        <v>661</v>
      </c>
      <c r="C428" s="21"/>
      <c r="D428" s="21"/>
      <c r="E428" s="21"/>
      <c r="F428" s="21"/>
      <c r="G428" s="21"/>
      <c r="H428" s="21"/>
      <c r="I428" s="23"/>
      <c r="J428" s="23"/>
    </row>
    <row r="429" spans="1:10" x14ac:dyDescent="0.25">
      <c r="A429" s="21" t="s">
        <v>662</v>
      </c>
      <c r="B429" s="21" t="s">
        <v>663</v>
      </c>
      <c r="C429" s="21"/>
      <c r="D429" s="21"/>
      <c r="E429" s="21"/>
      <c r="F429" s="21"/>
      <c r="G429" s="21"/>
      <c r="H429" s="21"/>
      <c r="I429" s="23"/>
      <c r="J429" s="23"/>
    </row>
    <row r="430" spans="1:10" ht="30" x14ac:dyDescent="0.25">
      <c r="A430" s="21" t="s">
        <v>664</v>
      </c>
      <c r="B430" s="21" t="s">
        <v>665</v>
      </c>
      <c r="C430" s="21"/>
      <c r="D430" s="21"/>
      <c r="E430" s="21"/>
      <c r="F430" s="21"/>
      <c r="G430" s="21"/>
      <c r="H430" s="21"/>
      <c r="I430" s="23"/>
      <c r="J430" s="23"/>
    </row>
    <row r="431" spans="1:10" x14ac:dyDescent="0.25">
      <c r="A431" s="21" t="s">
        <v>666</v>
      </c>
      <c r="B431" s="21" t="s">
        <v>667</v>
      </c>
      <c r="C431" s="21"/>
      <c r="D431" s="21"/>
      <c r="E431" s="21"/>
      <c r="F431" s="21"/>
      <c r="G431" s="21"/>
      <c r="H431" s="21"/>
      <c r="I431" s="23"/>
      <c r="J431" s="23"/>
    </row>
    <row r="432" spans="1:10" x14ac:dyDescent="0.25">
      <c r="A432" s="21" t="s">
        <v>668</v>
      </c>
      <c r="B432" s="21" t="s">
        <v>669</v>
      </c>
      <c r="C432" s="21"/>
      <c r="D432" s="21"/>
      <c r="E432" s="21"/>
      <c r="F432" s="21"/>
      <c r="G432" s="21"/>
      <c r="H432" s="21"/>
      <c r="I432" s="23"/>
      <c r="J432" s="23"/>
    </row>
    <row r="433" spans="1:10" x14ac:dyDescent="0.25">
      <c r="A433" s="21" t="s">
        <v>670</v>
      </c>
      <c r="B433" s="21" t="s">
        <v>671</v>
      </c>
      <c r="C433" s="21"/>
      <c r="D433" s="21"/>
      <c r="E433" s="21"/>
      <c r="F433" s="21"/>
      <c r="G433" s="21"/>
      <c r="H433" s="21"/>
      <c r="I433" s="23"/>
      <c r="J433" s="23"/>
    </row>
    <row r="434" spans="1:10" x14ac:dyDescent="0.25">
      <c r="A434" s="21" t="s">
        <v>672</v>
      </c>
      <c r="B434" s="21" t="s">
        <v>673</v>
      </c>
      <c r="C434" s="21"/>
      <c r="D434" s="21"/>
      <c r="E434" s="21"/>
      <c r="F434" s="21"/>
      <c r="G434" s="21"/>
      <c r="H434" s="21"/>
      <c r="I434" s="23"/>
      <c r="J434" s="23"/>
    </row>
    <row r="435" spans="1:10" ht="30" x14ac:dyDescent="0.25">
      <c r="A435" s="21" t="s">
        <v>674</v>
      </c>
      <c r="B435" s="21" t="s">
        <v>675</v>
      </c>
      <c r="C435" s="21"/>
      <c r="D435" s="21"/>
      <c r="E435" s="21"/>
      <c r="F435" s="21"/>
      <c r="G435" s="21"/>
      <c r="H435" s="21"/>
      <c r="I435" s="23"/>
      <c r="J435" s="23"/>
    </row>
    <row r="436" spans="1:10" ht="30" x14ac:dyDescent="0.25">
      <c r="A436" s="21" t="s">
        <v>676</v>
      </c>
      <c r="B436" s="21" t="s">
        <v>677</v>
      </c>
      <c r="C436" s="21"/>
      <c r="D436" s="21"/>
      <c r="E436" s="21"/>
      <c r="F436" s="21"/>
      <c r="G436" s="21"/>
      <c r="H436" s="21"/>
      <c r="I436" s="23"/>
      <c r="J436" s="23"/>
    </row>
    <row r="437" spans="1:10" x14ac:dyDescent="0.25">
      <c r="A437" s="21" t="s">
        <v>678</v>
      </c>
      <c r="B437" s="21" t="s">
        <v>679</v>
      </c>
      <c r="C437" s="21"/>
      <c r="D437" s="21"/>
      <c r="E437" s="21"/>
      <c r="F437" s="21"/>
      <c r="G437" s="21"/>
      <c r="H437" s="21"/>
      <c r="I437" s="23"/>
      <c r="J437" s="23"/>
    </row>
    <row r="438" spans="1:10" ht="45" x14ac:dyDescent="0.25">
      <c r="A438" s="21" t="s">
        <v>680</v>
      </c>
      <c r="B438" s="21" t="s">
        <v>681</v>
      </c>
      <c r="C438" s="21"/>
      <c r="D438" s="21"/>
      <c r="E438" s="21"/>
      <c r="F438" s="21"/>
      <c r="G438" s="21"/>
      <c r="H438" s="21"/>
      <c r="I438" s="23"/>
      <c r="J438" s="23"/>
    </row>
    <row r="439" spans="1:10" ht="45" x14ac:dyDescent="0.25">
      <c r="A439" s="21" t="s">
        <v>682</v>
      </c>
      <c r="B439" s="21" t="s">
        <v>683</v>
      </c>
      <c r="C439" s="21"/>
      <c r="D439" s="21"/>
      <c r="E439" s="21"/>
      <c r="F439" s="21"/>
      <c r="G439" s="21"/>
      <c r="H439" s="21"/>
      <c r="I439" s="23"/>
      <c r="J439" s="23"/>
    </row>
    <row r="440" spans="1:10" ht="30" x14ac:dyDescent="0.25">
      <c r="A440" s="21" t="s">
        <v>684</v>
      </c>
      <c r="B440" s="21" t="s">
        <v>685</v>
      </c>
      <c r="C440" s="21"/>
      <c r="D440" s="21"/>
      <c r="E440" s="21"/>
      <c r="F440" s="21"/>
      <c r="G440" s="21"/>
      <c r="H440" s="21"/>
      <c r="I440" s="23"/>
      <c r="J440" s="23"/>
    </row>
    <row r="441" spans="1:10" ht="45" x14ac:dyDescent="0.25">
      <c r="A441" s="21" t="s">
        <v>686</v>
      </c>
      <c r="B441" s="21" t="s">
        <v>687</v>
      </c>
      <c r="C441" s="21"/>
      <c r="D441" s="21"/>
      <c r="E441" s="21"/>
      <c r="F441" s="21"/>
      <c r="G441" s="21"/>
      <c r="H441" s="21"/>
      <c r="I441" s="23"/>
      <c r="J441" s="23"/>
    </row>
    <row r="442" spans="1:10" ht="45" x14ac:dyDescent="0.25">
      <c r="A442" s="21" t="s">
        <v>688</v>
      </c>
      <c r="B442" s="21" t="s">
        <v>689</v>
      </c>
      <c r="C442" s="21"/>
      <c r="D442" s="21"/>
      <c r="E442" s="21"/>
      <c r="F442" s="21"/>
      <c r="G442" s="21"/>
      <c r="H442" s="21"/>
      <c r="I442" s="23"/>
      <c r="J442" s="23"/>
    </row>
    <row r="443" spans="1:10" ht="30" x14ac:dyDescent="0.25">
      <c r="A443" s="21" t="s">
        <v>690</v>
      </c>
      <c r="B443" s="21" t="s">
        <v>691</v>
      </c>
      <c r="C443" s="21"/>
      <c r="D443" s="21"/>
      <c r="E443" s="21"/>
      <c r="F443" s="21"/>
      <c r="G443" s="21"/>
      <c r="H443" s="21"/>
      <c r="I443" s="23"/>
      <c r="J443" s="23"/>
    </row>
    <row r="444" spans="1:10" ht="30" x14ac:dyDescent="0.25">
      <c r="A444" s="21" t="s">
        <v>692</v>
      </c>
      <c r="B444" s="21" t="s">
        <v>693</v>
      </c>
      <c r="C444" s="21"/>
      <c r="D444" s="21"/>
      <c r="E444" s="21"/>
      <c r="F444" s="21"/>
      <c r="G444" s="21"/>
      <c r="H444" s="21"/>
      <c r="I444" s="23"/>
      <c r="J444" s="23"/>
    </row>
    <row r="445" spans="1:10" x14ac:dyDescent="0.25">
      <c r="A445" s="21" t="s">
        <v>694</v>
      </c>
      <c r="B445" s="21" t="s">
        <v>695</v>
      </c>
      <c r="C445" s="21"/>
      <c r="D445" s="21"/>
      <c r="E445" s="21"/>
      <c r="F445" s="21"/>
      <c r="G445" s="21"/>
      <c r="H445" s="21"/>
      <c r="I445" s="23"/>
      <c r="J445" s="23"/>
    </row>
    <row r="446" spans="1:10" x14ac:dyDescent="0.25">
      <c r="A446" s="21" t="s">
        <v>696</v>
      </c>
      <c r="B446" s="21" t="s">
        <v>697</v>
      </c>
      <c r="C446" s="21"/>
      <c r="D446" s="21"/>
      <c r="E446" s="21"/>
      <c r="F446" s="21"/>
      <c r="G446" s="21"/>
      <c r="H446" s="21"/>
      <c r="I446" s="23"/>
      <c r="J446" s="23"/>
    </row>
    <row r="447" spans="1:10" ht="30" x14ac:dyDescent="0.25">
      <c r="A447" s="21" t="s">
        <v>698</v>
      </c>
      <c r="B447" s="21" t="s">
        <v>699</v>
      </c>
      <c r="C447" s="21"/>
      <c r="D447" s="21"/>
      <c r="E447" s="21"/>
      <c r="F447" s="21"/>
      <c r="G447" s="21"/>
      <c r="H447" s="21"/>
      <c r="I447" s="23"/>
      <c r="J447" s="23"/>
    </row>
    <row r="448" spans="1:10" ht="30" x14ac:dyDescent="0.25">
      <c r="A448" s="21" t="s">
        <v>700</v>
      </c>
      <c r="B448" s="21" t="s">
        <v>701</v>
      </c>
      <c r="C448" s="21"/>
      <c r="D448" s="21"/>
      <c r="E448" s="21"/>
      <c r="F448" s="21"/>
      <c r="G448" s="21"/>
      <c r="H448" s="21"/>
      <c r="I448" s="23"/>
      <c r="J448" s="23"/>
    </row>
    <row r="449" spans="1:10" ht="30" x14ac:dyDescent="0.25">
      <c r="A449" s="21" t="s">
        <v>702</v>
      </c>
      <c r="B449" s="21" t="s">
        <v>703</v>
      </c>
      <c r="C449" s="21"/>
      <c r="D449" s="21"/>
      <c r="E449" s="21"/>
      <c r="F449" s="21"/>
      <c r="G449" s="21"/>
      <c r="H449" s="21"/>
      <c r="I449" s="23"/>
      <c r="J449" s="23"/>
    </row>
    <row r="450" spans="1:10" ht="30" x14ac:dyDescent="0.25">
      <c r="A450" s="21" t="s">
        <v>704</v>
      </c>
      <c r="B450" s="21" t="s">
        <v>705</v>
      </c>
      <c r="C450" s="21"/>
      <c r="D450" s="21"/>
      <c r="E450" s="21"/>
      <c r="F450" s="21"/>
      <c r="G450" s="21"/>
      <c r="H450" s="21"/>
      <c r="I450" s="23"/>
      <c r="J450" s="23"/>
    </row>
    <row r="451" spans="1:10" ht="30" x14ac:dyDescent="0.25">
      <c r="A451" s="21" t="s">
        <v>706</v>
      </c>
      <c r="B451" s="21" t="s">
        <v>707</v>
      </c>
      <c r="C451" s="21"/>
      <c r="D451" s="21"/>
      <c r="E451" s="21"/>
      <c r="F451" s="21"/>
      <c r="G451" s="21"/>
      <c r="H451" s="21"/>
      <c r="I451" s="23"/>
      <c r="J451" s="23"/>
    </row>
    <row r="452" spans="1:10" ht="30" x14ac:dyDescent="0.25">
      <c r="A452" s="21" t="s">
        <v>708</v>
      </c>
      <c r="B452" s="21" t="s">
        <v>709</v>
      </c>
      <c r="C452" s="21"/>
      <c r="D452" s="21"/>
      <c r="E452" s="21"/>
      <c r="F452" s="21"/>
      <c r="G452" s="21"/>
      <c r="H452" s="21"/>
      <c r="I452" s="23"/>
      <c r="J452" s="23"/>
    </row>
    <row r="453" spans="1:10" ht="30" x14ac:dyDescent="0.25">
      <c r="A453" s="21" t="s">
        <v>710</v>
      </c>
      <c r="B453" s="21" t="s">
        <v>711</v>
      </c>
      <c r="C453" s="21"/>
      <c r="D453" s="21"/>
      <c r="E453" s="21"/>
      <c r="F453" s="21"/>
      <c r="G453" s="21"/>
      <c r="H453" s="21"/>
      <c r="I453" s="23"/>
      <c r="J453" s="23"/>
    </row>
    <row r="454" spans="1:10" ht="30" x14ac:dyDescent="0.25">
      <c r="A454" s="21" t="s">
        <v>712</v>
      </c>
      <c r="B454" s="21" t="s">
        <v>713</v>
      </c>
      <c r="C454" s="21"/>
      <c r="D454" s="21"/>
      <c r="E454" s="21"/>
      <c r="F454" s="21"/>
      <c r="G454" s="21"/>
      <c r="H454" s="21"/>
      <c r="I454" s="23"/>
      <c r="J454" s="23"/>
    </row>
    <row r="455" spans="1:10" x14ac:dyDescent="0.25">
      <c r="A455" s="21" t="s">
        <v>714</v>
      </c>
      <c r="B455" s="21" t="s">
        <v>715</v>
      </c>
      <c r="C455" s="21"/>
      <c r="D455" s="21"/>
      <c r="E455" s="21"/>
      <c r="F455" s="21"/>
      <c r="G455" s="21"/>
      <c r="H455" s="21"/>
      <c r="I455" s="23"/>
      <c r="J455" s="23"/>
    </row>
    <row r="456" spans="1:10" x14ac:dyDescent="0.25">
      <c r="A456" s="21" t="s">
        <v>716</v>
      </c>
      <c r="B456" s="21" t="s">
        <v>717</v>
      </c>
      <c r="C456" s="21"/>
      <c r="D456" s="21"/>
      <c r="E456" s="21"/>
      <c r="F456" s="21"/>
      <c r="G456" s="21"/>
      <c r="H456" s="21"/>
      <c r="I456" s="23"/>
      <c r="J456" s="23"/>
    </row>
    <row r="457" spans="1:10" x14ac:dyDescent="0.25">
      <c r="A457" s="21" t="s">
        <v>718</v>
      </c>
      <c r="B457" s="21" t="s">
        <v>719</v>
      </c>
      <c r="C457" s="21"/>
      <c r="D457" s="21"/>
      <c r="E457" s="21"/>
      <c r="F457" s="21"/>
      <c r="G457" s="21"/>
      <c r="H457" s="21"/>
      <c r="I457" s="23"/>
      <c r="J457" s="23"/>
    </row>
    <row r="458" spans="1:10" x14ac:dyDescent="0.25">
      <c r="A458" s="21" t="s">
        <v>720</v>
      </c>
      <c r="B458" s="21" t="s">
        <v>721</v>
      </c>
      <c r="C458" s="21"/>
      <c r="D458" s="21"/>
      <c r="E458" s="21"/>
      <c r="F458" s="21"/>
      <c r="G458" s="21"/>
      <c r="H458" s="21"/>
      <c r="I458" s="23"/>
      <c r="J458" s="23"/>
    </row>
    <row r="459" spans="1:10" ht="30" x14ac:dyDescent="0.25">
      <c r="A459" s="21" t="s">
        <v>722</v>
      </c>
      <c r="B459" s="21" t="s">
        <v>723</v>
      </c>
      <c r="C459" s="21"/>
      <c r="D459" s="21"/>
      <c r="E459" s="21"/>
      <c r="F459" s="21"/>
      <c r="G459" s="21"/>
      <c r="H459" s="21"/>
      <c r="I459" s="23"/>
      <c r="J459" s="23"/>
    </row>
    <row r="460" spans="1:10" ht="30" x14ac:dyDescent="0.25">
      <c r="A460" s="21" t="s">
        <v>724</v>
      </c>
      <c r="B460" s="21" t="s">
        <v>725</v>
      </c>
      <c r="C460" s="21"/>
      <c r="D460" s="21"/>
      <c r="E460" s="21"/>
      <c r="F460" s="21"/>
      <c r="G460" s="21"/>
      <c r="H460" s="21"/>
      <c r="I460" s="23"/>
      <c r="J460" s="23"/>
    </row>
    <row r="461" spans="1:10" x14ac:dyDescent="0.25">
      <c r="A461" s="21" t="s">
        <v>726</v>
      </c>
      <c r="B461" s="21" t="s">
        <v>727</v>
      </c>
      <c r="C461" s="21"/>
      <c r="D461" s="21"/>
      <c r="E461" s="21"/>
      <c r="F461" s="21"/>
      <c r="G461" s="21"/>
      <c r="H461" s="21"/>
      <c r="I461" s="23"/>
      <c r="J461" s="23"/>
    </row>
    <row r="462" spans="1:10" x14ac:dyDescent="0.25">
      <c r="A462" s="21" t="s">
        <v>728</v>
      </c>
      <c r="B462" s="21" t="s">
        <v>729</v>
      </c>
      <c r="C462" s="21"/>
      <c r="D462" s="21"/>
      <c r="E462" s="21"/>
      <c r="F462" s="21"/>
      <c r="G462" s="21"/>
      <c r="H462" s="21"/>
      <c r="I462" s="23"/>
      <c r="J462" s="23"/>
    </row>
    <row r="463" spans="1:10" ht="45" x14ac:dyDescent="0.25">
      <c r="A463" s="21" t="s">
        <v>730</v>
      </c>
      <c r="B463" s="21" t="s">
        <v>731</v>
      </c>
      <c r="C463" s="21"/>
      <c r="D463" s="21"/>
      <c r="E463" s="21"/>
      <c r="F463" s="21"/>
      <c r="G463" s="21"/>
      <c r="H463" s="21"/>
      <c r="I463" s="23"/>
      <c r="J463" s="23"/>
    </row>
    <row r="464" spans="1:10" x14ac:dyDescent="0.25">
      <c r="A464" s="21" t="s">
        <v>732</v>
      </c>
      <c r="B464" s="21" t="s">
        <v>733</v>
      </c>
      <c r="C464" s="21"/>
      <c r="D464" s="23"/>
      <c r="E464" s="21"/>
      <c r="F464" s="21"/>
      <c r="G464" s="21"/>
      <c r="H464" s="21"/>
      <c r="I464" s="23"/>
      <c r="J464" s="23"/>
    </row>
    <row r="465" spans="1:10" ht="30" x14ac:dyDescent="0.25">
      <c r="A465" s="21" t="s">
        <v>734</v>
      </c>
      <c r="B465" s="21" t="s">
        <v>735</v>
      </c>
      <c r="C465" s="21"/>
      <c r="D465" s="23"/>
      <c r="E465" s="21"/>
      <c r="F465" s="21"/>
      <c r="G465" s="21"/>
      <c r="H465" s="21"/>
      <c r="I465" s="23"/>
      <c r="J465" s="23"/>
    </row>
    <row r="466" spans="1:10" x14ac:dyDescent="0.25">
      <c r="A466" s="21" t="s">
        <v>736</v>
      </c>
      <c r="B466" s="21" t="s">
        <v>737</v>
      </c>
      <c r="C466" s="21"/>
      <c r="D466" s="23"/>
      <c r="E466" s="21"/>
      <c r="F466" s="21"/>
      <c r="G466" s="21"/>
      <c r="H466" s="21"/>
      <c r="I466" s="23"/>
      <c r="J466" s="23"/>
    </row>
    <row r="467" spans="1:10" x14ac:dyDescent="0.25">
      <c r="A467" s="21" t="s">
        <v>738</v>
      </c>
      <c r="B467" s="21" t="s">
        <v>739</v>
      </c>
      <c r="C467" s="21"/>
      <c r="D467" s="23"/>
      <c r="E467" s="21"/>
      <c r="F467" s="21"/>
      <c r="G467" s="21"/>
      <c r="H467" s="21"/>
      <c r="I467" s="23"/>
      <c r="J467" s="23"/>
    </row>
    <row r="468" spans="1:10" ht="30" x14ac:dyDescent="0.25">
      <c r="A468" s="21" t="s">
        <v>740</v>
      </c>
      <c r="B468" s="21" t="s">
        <v>741</v>
      </c>
      <c r="C468" s="21"/>
      <c r="D468" s="23"/>
      <c r="E468" s="21"/>
      <c r="F468" s="21"/>
      <c r="G468" s="21"/>
      <c r="H468" s="21"/>
      <c r="I468" s="23"/>
      <c r="J468" s="23"/>
    </row>
    <row r="469" spans="1:10" x14ac:dyDescent="0.25">
      <c r="A469" s="21" t="s">
        <v>742</v>
      </c>
      <c r="B469" s="21" t="s">
        <v>743</v>
      </c>
      <c r="C469" s="21"/>
      <c r="D469" s="23"/>
      <c r="E469" s="21"/>
      <c r="F469" s="21"/>
      <c r="G469" s="21"/>
      <c r="H469" s="21"/>
      <c r="I469" s="23"/>
      <c r="J469" s="23"/>
    </row>
    <row r="470" spans="1:10" ht="30" x14ac:dyDescent="0.25">
      <c r="A470" s="12"/>
      <c r="B470" s="12"/>
      <c r="C470" s="12"/>
      <c r="D470" s="12"/>
      <c r="E470" s="12"/>
      <c r="F470" s="20" t="s">
        <v>260</v>
      </c>
      <c r="G470" s="20" t="str">
        <f>IF((COUNT(C400:C469)&lt;&gt;COUNT(G400:G469)),"", ROUND(SUM(G400:G469),2))</f>
        <v/>
      </c>
      <c r="H470" s="24" t="str">
        <f>IF((COUNT(C400:C469)&lt;&gt;COUNT(G400:G469)),"Neužpildytos visų objektų kainos", "")</f>
        <v>Neužpildytos visų objektų kainos</v>
      </c>
      <c r="I470" s="12"/>
      <c r="J470" s="12"/>
    </row>
    <row r="471" spans="1:10" ht="30" x14ac:dyDescent="0.25">
      <c r="A471" s="12"/>
      <c r="B471" s="12"/>
      <c r="C471" s="12"/>
      <c r="D471" s="20" t="s">
        <v>261</v>
      </c>
      <c r="E471" s="23"/>
      <c r="F471" s="20" t="s">
        <v>262</v>
      </c>
      <c r="G471" s="20" t="str">
        <f>IF(OR(G470="",E471=""),"", ROUND(PRODUCT(E471,G470)/100,2))</f>
        <v/>
      </c>
      <c r="H471" s="24" t="str">
        <f>IF(E471="", "Nurodykite taikomą PVM dydį", "")</f>
        <v>Nurodykite taikomą PVM dydį</v>
      </c>
      <c r="I471" s="12"/>
      <c r="J471" s="12"/>
    </row>
    <row r="472" spans="1:10" x14ac:dyDescent="0.25">
      <c r="A472" s="12"/>
      <c r="B472" s="12"/>
      <c r="C472" s="12"/>
      <c r="D472" s="12"/>
      <c r="E472" s="12"/>
      <c r="F472" s="20" t="s">
        <v>263</v>
      </c>
      <c r="G472" s="20">
        <f>IF(ISBLANK(G471), "", ROUND(SUM(G470:G471),2))</f>
        <v>0</v>
      </c>
      <c r="H472" s="12"/>
      <c r="I472" s="12"/>
      <c r="J472" s="12"/>
    </row>
  </sheetData>
  <sheetProtection algorithmName="SHA-512" hashValue="gFnJss9tS3arjoeILfn9kmEO6F3pSXO7ZMwvYInep2d22hDpGvW5B1rdnTTJtdrbegGC0l7JeklSHTvY1q+P5Q==" saltValue="cVTpGmYwz7QPLx6Autx2Ww==" spinCount="100000" sheet="1" objects="1" scenarios="1"/>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s>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6" t="s">
        <v>744</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7"/>
      <c r="B4" s="7"/>
      <c r="C4" s="7"/>
      <c r="D4" s="7"/>
      <c r="E4" s="7"/>
      <c r="F4" s="7"/>
      <c r="G4" s="7"/>
      <c r="H4" s="7"/>
      <c r="I4" s="7"/>
      <c r="J4" s="7"/>
    </row>
    <row r="5" spans="1:11" ht="48" customHeight="1" x14ac:dyDescent="0.25">
      <c r="A5" s="58" t="s">
        <v>745</v>
      </c>
      <c r="B5" s="52"/>
      <c r="C5" s="50" t="s">
        <v>746</v>
      </c>
      <c r="D5" s="51"/>
      <c r="E5" s="52"/>
      <c r="F5" s="50" t="s">
        <v>747</v>
      </c>
      <c r="G5" s="51"/>
      <c r="H5" s="52"/>
      <c r="I5" s="50" t="s">
        <v>748</v>
      </c>
      <c r="J5" s="52"/>
      <c r="K5" s="9" t="s">
        <v>749</v>
      </c>
    </row>
    <row r="6" spans="1:11" ht="48.95" customHeight="1" x14ac:dyDescent="0.25">
      <c r="A6" s="49"/>
      <c r="B6" s="39"/>
      <c r="C6" s="47"/>
      <c r="D6" s="48"/>
      <c r="E6" s="39"/>
      <c r="F6" s="47"/>
      <c r="G6" s="48"/>
      <c r="H6" s="39"/>
      <c r="I6" s="47"/>
      <c r="J6" s="39"/>
      <c r="K6" s="15"/>
    </row>
    <row r="7" spans="1:11" ht="48.95" customHeight="1" x14ac:dyDescent="0.25">
      <c r="A7" s="49"/>
      <c r="B7" s="39"/>
      <c r="C7" s="47"/>
      <c r="D7" s="48"/>
      <c r="E7" s="39"/>
      <c r="F7" s="47"/>
      <c r="G7" s="48"/>
      <c r="H7" s="39"/>
      <c r="I7" s="47"/>
      <c r="J7" s="39"/>
      <c r="K7" s="15"/>
    </row>
    <row r="8" spans="1:11" ht="48.95" customHeight="1" x14ac:dyDescent="0.25">
      <c r="A8" s="49"/>
      <c r="B8" s="39"/>
      <c r="C8" s="47"/>
      <c r="D8" s="48"/>
      <c r="E8" s="39"/>
      <c r="F8" s="47"/>
      <c r="G8" s="48"/>
      <c r="H8" s="39"/>
      <c r="I8" s="47"/>
      <c r="J8" s="39"/>
      <c r="K8" s="15"/>
    </row>
    <row r="9" spans="1:11" ht="48.95" customHeight="1" x14ac:dyDescent="0.25">
      <c r="A9" s="49"/>
      <c r="B9" s="39"/>
      <c r="C9" s="47"/>
      <c r="D9" s="48"/>
      <c r="E9" s="39"/>
      <c r="F9" s="47"/>
      <c r="G9" s="48"/>
      <c r="H9" s="39"/>
      <c r="I9" s="47"/>
      <c r="J9" s="39"/>
      <c r="K9" s="15"/>
    </row>
    <row r="10" spans="1:11" ht="48.95" customHeight="1" x14ac:dyDescent="0.25">
      <c r="A10" s="49"/>
      <c r="B10" s="39"/>
      <c r="C10" s="47"/>
      <c r="D10" s="48"/>
      <c r="E10" s="39"/>
      <c r="F10" s="47"/>
      <c r="G10" s="48"/>
      <c r="H10" s="39"/>
      <c r="I10" s="47"/>
      <c r="J10" s="39"/>
      <c r="K10" s="15"/>
    </row>
    <row r="11" spans="1:11" ht="48.95" customHeight="1" x14ac:dyDescent="0.25">
      <c r="A11" s="49"/>
      <c r="B11" s="39"/>
      <c r="C11" s="47"/>
      <c r="D11" s="48"/>
      <c r="E11" s="39"/>
      <c r="F11" s="47"/>
      <c r="G11" s="48"/>
      <c r="H11" s="39"/>
      <c r="I11" s="47"/>
      <c r="J11" s="39"/>
      <c r="K11" s="15"/>
    </row>
    <row r="12" spans="1:11" ht="48.95" customHeight="1" x14ac:dyDescent="0.25">
      <c r="A12" s="49"/>
      <c r="B12" s="39"/>
      <c r="C12" s="47"/>
      <c r="D12" s="48"/>
      <c r="E12" s="39"/>
      <c r="F12" s="47"/>
      <c r="G12" s="48"/>
      <c r="H12" s="39"/>
      <c r="I12" s="47"/>
      <c r="J12" s="39"/>
      <c r="K12" s="15"/>
    </row>
    <row r="13" spans="1:11" ht="48.95" customHeight="1" x14ac:dyDescent="0.25">
      <c r="A13" s="49"/>
      <c r="B13" s="39"/>
      <c r="C13" s="47"/>
      <c r="D13" s="48"/>
      <c r="E13" s="39"/>
      <c r="F13" s="47"/>
      <c r="G13" s="48"/>
      <c r="H13" s="39"/>
      <c r="I13" s="47"/>
      <c r="J13" s="39"/>
      <c r="K13" s="15"/>
    </row>
    <row r="14" spans="1:11" ht="48.95" customHeight="1" x14ac:dyDescent="0.25">
      <c r="A14" s="49"/>
      <c r="B14" s="39"/>
      <c r="C14" s="47"/>
      <c r="D14" s="48"/>
      <c r="E14" s="39"/>
      <c r="F14" s="47"/>
      <c r="G14" s="48"/>
      <c r="H14" s="39"/>
      <c r="I14" s="47"/>
      <c r="J14" s="39"/>
      <c r="K14" s="15"/>
    </row>
    <row r="15" spans="1:11" ht="48" customHeight="1" thickBot="1" x14ac:dyDescent="0.3">
      <c r="A15" s="63"/>
      <c r="B15" s="57"/>
      <c r="C15" s="55"/>
      <c r="D15" s="56"/>
      <c r="E15" s="57"/>
      <c r="F15" s="55"/>
      <c r="G15" s="56"/>
      <c r="H15" s="57"/>
      <c r="I15" s="55"/>
      <c r="J15" s="57"/>
      <c r="K15" s="16"/>
    </row>
    <row r="16" spans="1:11" ht="18.95" customHeight="1" x14ac:dyDescent="0.25">
      <c r="A16" s="10"/>
      <c r="B16" s="10"/>
      <c r="C16" s="10"/>
      <c r="D16" s="10"/>
      <c r="E16" s="10"/>
      <c r="F16" s="10"/>
      <c r="G16" s="10"/>
      <c r="H16" s="10"/>
      <c r="I16" s="10"/>
      <c r="J16" s="10"/>
      <c r="K16" s="11"/>
    </row>
    <row r="17" spans="1:11" ht="48.95" customHeight="1" x14ac:dyDescent="0.25">
      <c r="A17" s="75" t="s">
        <v>750</v>
      </c>
      <c r="B17" s="37"/>
      <c r="C17" s="37"/>
      <c r="D17" s="37"/>
      <c r="E17" s="37"/>
      <c r="F17" s="37"/>
      <c r="G17" s="37"/>
      <c r="H17" s="37"/>
      <c r="I17" s="37"/>
      <c r="J17" s="37"/>
      <c r="K17" s="37"/>
    </row>
    <row r="18" spans="1:11" ht="15.95" customHeight="1" thickBot="1" x14ac:dyDescent="0.3">
      <c r="A18" s="10"/>
      <c r="B18" s="10"/>
      <c r="C18" s="10"/>
      <c r="D18" s="10"/>
      <c r="E18" s="10"/>
      <c r="F18" s="10"/>
      <c r="G18" s="10"/>
      <c r="H18" s="10"/>
      <c r="I18" s="10"/>
      <c r="J18" s="10"/>
      <c r="K18" s="11"/>
    </row>
    <row r="19" spans="1:11" ht="48.95" customHeight="1" x14ac:dyDescent="0.25">
      <c r="A19" s="58" t="s">
        <v>29</v>
      </c>
      <c r="B19" s="52"/>
      <c r="C19" s="50" t="s">
        <v>746</v>
      </c>
      <c r="D19" s="51"/>
      <c r="E19" s="52"/>
      <c r="F19" s="50" t="s">
        <v>751</v>
      </c>
      <c r="G19" s="51"/>
      <c r="H19" s="52"/>
      <c r="I19" s="61" t="s">
        <v>748</v>
      </c>
      <c r="J19" s="62"/>
      <c r="K19" s="11"/>
    </row>
    <row r="20" spans="1:11" ht="48.95" customHeight="1" x14ac:dyDescent="0.25">
      <c r="A20" s="49"/>
      <c r="B20" s="39"/>
      <c r="C20" s="47"/>
      <c r="D20" s="48"/>
      <c r="E20" s="39"/>
      <c r="F20" s="47"/>
      <c r="G20" s="48"/>
      <c r="H20" s="39"/>
      <c r="I20" s="53"/>
      <c r="J20" s="54"/>
      <c r="K20" s="11"/>
    </row>
    <row r="21" spans="1:11" ht="48.95" customHeight="1" x14ac:dyDescent="0.25">
      <c r="A21" s="49"/>
      <c r="B21" s="39"/>
      <c r="C21" s="47"/>
      <c r="D21" s="48"/>
      <c r="E21" s="39"/>
      <c r="F21" s="47"/>
      <c r="G21" s="48"/>
      <c r="H21" s="39"/>
      <c r="I21" s="53"/>
      <c r="J21" s="54"/>
      <c r="K21" s="11"/>
    </row>
    <row r="22" spans="1:11" ht="48.95" customHeight="1" x14ac:dyDescent="0.25">
      <c r="A22" s="49"/>
      <c r="B22" s="39"/>
      <c r="C22" s="47"/>
      <c r="D22" s="48"/>
      <c r="E22" s="39"/>
      <c r="F22" s="47"/>
      <c r="G22" s="48"/>
      <c r="H22" s="39"/>
      <c r="I22" s="53"/>
      <c r="J22" s="54"/>
      <c r="K22" s="11"/>
    </row>
    <row r="23" spans="1:11" ht="48.95" customHeight="1" x14ac:dyDescent="0.25">
      <c r="A23" s="49"/>
      <c r="B23" s="39"/>
      <c r="C23" s="47"/>
      <c r="D23" s="48"/>
      <c r="E23" s="39"/>
      <c r="F23" s="47"/>
      <c r="G23" s="48"/>
      <c r="H23" s="39"/>
      <c r="I23" s="53"/>
      <c r="J23" s="54"/>
      <c r="K23" s="11"/>
    </row>
    <row r="24" spans="1:11" ht="48.95" customHeight="1" x14ac:dyDescent="0.25">
      <c r="A24" s="49"/>
      <c r="B24" s="39"/>
      <c r="C24" s="47"/>
      <c r="D24" s="48"/>
      <c r="E24" s="39"/>
      <c r="F24" s="47"/>
      <c r="G24" s="48"/>
      <c r="H24" s="39"/>
      <c r="I24" s="53"/>
      <c r="J24" s="54"/>
      <c r="K24" s="11"/>
    </row>
    <row r="25" spans="1:11" ht="48.95" customHeight="1" x14ac:dyDescent="0.25">
      <c r="A25" s="49"/>
      <c r="B25" s="39"/>
      <c r="C25" s="47"/>
      <c r="D25" s="48"/>
      <c r="E25" s="39"/>
      <c r="F25" s="47"/>
      <c r="G25" s="48"/>
      <c r="H25" s="39"/>
      <c r="I25" s="53"/>
      <c r="J25" s="54"/>
      <c r="K25" s="11"/>
    </row>
    <row r="26" spans="1:11" ht="48.95" customHeight="1" x14ac:dyDescent="0.25">
      <c r="A26" s="49"/>
      <c r="B26" s="39"/>
      <c r="C26" s="47"/>
      <c r="D26" s="48"/>
      <c r="E26" s="39"/>
      <c r="F26" s="47"/>
      <c r="G26" s="48"/>
      <c r="H26" s="39"/>
      <c r="I26" s="53"/>
      <c r="J26" s="54"/>
      <c r="K26" s="11"/>
    </row>
    <row r="27" spans="1:11" ht="48.95" customHeight="1" x14ac:dyDescent="0.25">
      <c r="A27" s="49"/>
      <c r="B27" s="39"/>
      <c r="C27" s="47"/>
      <c r="D27" s="48"/>
      <c r="E27" s="39"/>
      <c r="F27" s="47"/>
      <c r="G27" s="48"/>
      <c r="H27" s="39"/>
      <c r="I27" s="53"/>
      <c r="J27" s="54"/>
      <c r="K27" s="11"/>
    </row>
    <row r="28" spans="1:11" ht="48.95" customHeight="1" x14ac:dyDescent="0.25">
      <c r="A28" s="49"/>
      <c r="B28" s="39"/>
      <c r="C28" s="47"/>
      <c r="D28" s="48"/>
      <c r="E28" s="39"/>
      <c r="F28" s="47"/>
      <c r="G28" s="48"/>
      <c r="H28" s="39"/>
      <c r="I28" s="53"/>
      <c r="J28" s="54"/>
      <c r="K28" s="11"/>
    </row>
    <row r="29" spans="1:11" ht="48.95" customHeight="1" x14ac:dyDescent="0.25">
      <c r="A29" s="49"/>
      <c r="B29" s="39"/>
      <c r="C29" s="47"/>
      <c r="D29" s="48"/>
      <c r="E29" s="39"/>
      <c r="F29" s="47"/>
      <c r="G29" s="48"/>
      <c r="H29" s="39"/>
      <c r="I29" s="53"/>
      <c r="J29" s="54"/>
      <c r="K29" s="11"/>
    </row>
    <row r="31" spans="1:11" ht="33" customHeight="1" x14ac:dyDescent="0.25">
      <c r="A31" s="69"/>
      <c r="B31" s="37"/>
      <c r="C31" s="37"/>
      <c r="D31" s="37"/>
      <c r="E31" s="37"/>
      <c r="F31" s="37"/>
      <c r="G31" s="37"/>
      <c r="H31" s="37"/>
      <c r="I31" s="37"/>
      <c r="J31" s="37"/>
    </row>
    <row r="33" spans="1:10" ht="15.95" customHeight="1" x14ac:dyDescent="0.25">
      <c r="A33" s="70" t="s">
        <v>752</v>
      </c>
      <c r="B33" s="37"/>
      <c r="C33" s="37"/>
      <c r="D33" s="37"/>
      <c r="E33" s="37"/>
      <c r="F33" s="37"/>
      <c r="G33" s="37"/>
      <c r="H33" s="37"/>
      <c r="I33" s="37"/>
      <c r="J33" s="37"/>
    </row>
    <row r="34" spans="1:10" ht="15.95" customHeight="1" thickBot="1" x14ac:dyDescent="0.3"/>
    <row r="35" spans="1:10" ht="15.95" customHeight="1" x14ac:dyDescent="0.25">
      <c r="A35" s="8" t="s">
        <v>28</v>
      </c>
      <c r="B35" s="66" t="s">
        <v>753</v>
      </c>
      <c r="C35" s="51"/>
      <c r="D35" s="51"/>
      <c r="E35" s="51"/>
      <c r="F35" s="51"/>
      <c r="G35" s="52"/>
      <c r="H35" s="67" t="s">
        <v>754</v>
      </c>
      <c r="I35" s="51"/>
      <c r="J35" s="62"/>
    </row>
    <row r="36" spans="1:10" ht="48" customHeight="1" x14ac:dyDescent="0.25">
      <c r="A36" s="17" t="s">
        <v>755</v>
      </c>
      <c r="B36" s="60" t="s">
        <v>756</v>
      </c>
      <c r="C36" s="48"/>
      <c r="D36" s="48"/>
      <c r="E36" s="48"/>
      <c r="F36" s="48"/>
      <c r="G36" s="39"/>
      <c r="H36" s="64"/>
      <c r="I36" s="48"/>
      <c r="J36" s="54"/>
    </row>
    <row r="37" spans="1:10" ht="48" customHeight="1" x14ac:dyDescent="0.25">
      <c r="A37" s="17" t="s">
        <v>757</v>
      </c>
      <c r="B37" s="60" t="s">
        <v>758</v>
      </c>
      <c r="C37" s="48"/>
      <c r="D37" s="48"/>
      <c r="E37" s="48"/>
      <c r="F37" s="48"/>
      <c r="G37" s="39"/>
      <c r="H37" s="64"/>
      <c r="I37" s="48"/>
      <c r="J37" s="54"/>
    </row>
    <row r="38" spans="1:10" ht="48" customHeight="1" x14ac:dyDescent="0.25">
      <c r="A38" s="17" t="s">
        <v>759</v>
      </c>
      <c r="B38" s="60" t="s">
        <v>760</v>
      </c>
      <c r="C38" s="48"/>
      <c r="D38" s="48"/>
      <c r="E38" s="48"/>
      <c r="F38" s="48"/>
      <c r="G38" s="39"/>
      <c r="H38" s="64"/>
      <c r="I38" s="48"/>
      <c r="J38" s="54"/>
    </row>
    <row r="39" spans="1:10" ht="48" customHeight="1" x14ac:dyDescent="0.25">
      <c r="A39" s="17" t="s">
        <v>761</v>
      </c>
      <c r="B39" s="60" t="s">
        <v>762</v>
      </c>
      <c r="C39" s="48"/>
      <c r="D39" s="48"/>
      <c r="E39" s="48"/>
      <c r="F39" s="48"/>
      <c r="G39" s="39"/>
      <c r="H39" s="64"/>
      <c r="I39" s="48"/>
      <c r="J39" s="54"/>
    </row>
    <row r="40" spans="1:10" ht="48" customHeight="1" x14ac:dyDescent="0.25">
      <c r="A40" s="17" t="s">
        <v>763</v>
      </c>
      <c r="B40" s="60" t="s">
        <v>764</v>
      </c>
      <c r="C40" s="48"/>
      <c r="D40" s="48"/>
      <c r="E40" s="48"/>
      <c r="F40" s="48"/>
      <c r="G40" s="39"/>
      <c r="H40" s="64"/>
      <c r="I40" s="48"/>
      <c r="J40" s="54"/>
    </row>
    <row r="41" spans="1:10" ht="48" customHeight="1" x14ac:dyDescent="0.25">
      <c r="A41" s="18"/>
      <c r="B41" s="65"/>
      <c r="C41" s="48"/>
      <c r="D41" s="48"/>
      <c r="E41" s="48"/>
      <c r="F41" s="48"/>
      <c r="G41" s="39"/>
      <c r="H41" s="64"/>
      <c r="I41" s="48"/>
      <c r="J41" s="54"/>
    </row>
    <row r="42" spans="1:10" ht="48" customHeight="1" x14ac:dyDescent="0.25">
      <c r="A42" s="18"/>
      <c r="B42" s="65"/>
      <c r="C42" s="48"/>
      <c r="D42" s="48"/>
      <c r="E42" s="48"/>
      <c r="F42" s="48"/>
      <c r="G42" s="39"/>
      <c r="H42" s="64"/>
      <c r="I42" s="48"/>
      <c r="J42" s="54"/>
    </row>
    <row r="43" spans="1:10" ht="48" customHeight="1" x14ac:dyDescent="0.25">
      <c r="A43" s="18"/>
      <c r="B43" s="65"/>
      <c r="C43" s="48"/>
      <c r="D43" s="48"/>
      <c r="E43" s="48"/>
      <c r="F43" s="48"/>
      <c r="G43" s="39"/>
      <c r="H43" s="64"/>
      <c r="I43" s="48"/>
      <c r="J43" s="54"/>
    </row>
    <row r="44" spans="1:10" ht="48" customHeight="1" x14ac:dyDescent="0.25">
      <c r="A44" s="18"/>
      <c r="B44" s="65"/>
      <c r="C44" s="48"/>
      <c r="D44" s="48"/>
      <c r="E44" s="48"/>
      <c r="F44" s="48"/>
      <c r="G44" s="39"/>
      <c r="H44" s="64"/>
      <c r="I44" s="48"/>
      <c r="J44" s="54"/>
    </row>
    <row r="45" spans="1:10" ht="48" customHeight="1" x14ac:dyDescent="0.25">
      <c r="A45" s="18"/>
      <c r="B45" s="65"/>
      <c r="C45" s="48"/>
      <c r="D45" s="48"/>
      <c r="E45" s="48"/>
      <c r="F45" s="48"/>
      <c r="G45" s="39"/>
      <c r="H45" s="64"/>
      <c r="I45" s="48"/>
      <c r="J45" s="54"/>
    </row>
    <row r="46" spans="1:10" ht="48.95" customHeight="1" thickBot="1" x14ac:dyDescent="0.3">
      <c r="A46" s="19"/>
      <c r="B46" s="71"/>
      <c r="C46" s="56"/>
      <c r="D46" s="56"/>
      <c r="E46" s="56"/>
      <c r="F46" s="56"/>
      <c r="G46" s="57"/>
      <c r="H46" s="72"/>
      <c r="I46" s="73"/>
      <c r="J46" s="74"/>
    </row>
    <row r="48" spans="1:10" ht="102" customHeight="1" x14ac:dyDescent="0.25">
      <c r="A48" s="69" t="s">
        <v>765</v>
      </c>
      <c r="B48" s="37"/>
      <c r="C48" s="37"/>
      <c r="D48" s="37"/>
      <c r="E48" s="37"/>
      <c r="F48" s="37"/>
      <c r="G48" s="37"/>
      <c r="H48" s="37"/>
      <c r="I48" s="37"/>
      <c r="J48" s="37"/>
    </row>
    <row r="51" spans="1:10" x14ac:dyDescent="0.25">
      <c r="A51" s="68" t="s">
        <v>766</v>
      </c>
      <c r="B51" s="37"/>
      <c r="C51" s="37"/>
      <c r="D51" s="37"/>
      <c r="E51" s="59"/>
      <c r="F51" s="37"/>
      <c r="G51" s="37"/>
      <c r="H51" s="37"/>
      <c r="I51" s="37"/>
      <c r="J51" s="37"/>
    </row>
    <row r="53" spans="1:10" x14ac:dyDescent="0.25">
      <c r="A53" s="68" t="s">
        <v>767</v>
      </c>
      <c r="B53" s="37"/>
      <c r="C53" s="37"/>
      <c r="D53" s="37"/>
      <c r="E53" s="59"/>
      <c r="F53" s="37"/>
      <c r="G53" s="37"/>
      <c r="H53" s="37"/>
      <c r="I53" s="37"/>
      <c r="J53" s="37"/>
    </row>
    <row r="100" spans="1:1" ht="15.75" x14ac:dyDescent="0.25">
      <c r="A100" t="s">
        <v>768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2025-11-24T12:27:26Z</cp:lastPrinted>
  <dcterms:created xsi:type="dcterms:W3CDTF">2023-04-04T12:16:45Z</dcterms:created>
  <dcterms:modified xsi:type="dcterms:W3CDTF">2025-11-28T13:27:40Z</dcterms:modified>
</cp:coreProperties>
</file>