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bambergrid-my.sharepoint.com/personal/s_valentukeviciene_ambergrid_lt/Documents/Documents/PIRKIMAI/2025/SSD/(VPP-572) Elektrotechnikos gaminiai/Pirkimo sąlygos/"/>
    </mc:Choice>
  </mc:AlternateContent>
  <xr:revisionPtr revIDLastSave="12" documentId="8_{FBB6EBB1-CBB6-44F1-985A-1A94E5EFBCE5}" xr6:coauthVersionLast="47" xr6:coauthVersionMax="47" xr10:uidLastSave="{B654070F-C8B0-48C5-888D-F2B25FCBB1CA}"/>
  <bookViews>
    <workbookView xWindow="-104" yWindow="-104" windowWidth="22326" windowHeight="11947" xr2:uid="{00000000-000D-0000-FFFF-FFFF00000000}"/>
  </bookViews>
  <sheets>
    <sheet name="Įkainių skaičiavimas" sheetId="1" r:id="rId1"/>
  </sheets>
  <definedNames>
    <definedName name="_xlnm.Print_Area" localSheetId="0">'Įkainių skaičiavimas'!$C$5:$F$46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K6" i="1"/>
  <c r="K7" i="1"/>
  <c r="K8" i="1"/>
  <c r="K9" i="1"/>
  <c r="K10" i="1"/>
  <c r="K11" i="1"/>
  <c r="K12" i="1"/>
  <c r="K13" i="1"/>
  <c r="K14" i="1"/>
  <c r="K15" i="1"/>
  <c r="K16" i="1"/>
  <c r="K17" i="1"/>
  <c r="K18" i="1"/>
  <c r="K19" i="1"/>
  <c r="K20" i="1"/>
  <c r="K21" i="1"/>
  <c r="K22" i="1"/>
  <c r="K23" i="1"/>
  <c r="K24" i="1"/>
  <c r="K25" i="1"/>
  <c r="K26" i="1"/>
  <c r="K27" i="1"/>
  <c r="K28" i="1"/>
  <c r="K29" i="1"/>
  <c r="K30" i="1"/>
  <c r="K31" i="1"/>
  <c r="K32"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l="1"/>
</calcChain>
</file>

<file path=xl/sharedStrings.xml><?xml version="1.0" encoding="utf-8"?>
<sst xmlns="http://schemas.openxmlformats.org/spreadsheetml/2006/main" count="257" uniqueCount="138">
  <si>
    <t>SPS 1.1 priedas</t>
  </si>
  <si>
    <t>ĮKAINIŲ SKAIČIAVIMO PRIEDAS</t>
  </si>
  <si>
    <t>Pildyti tik žalius laukus</t>
  </si>
  <si>
    <t>Eil. Nr.</t>
  </si>
  <si>
    <t>Tipas</t>
  </si>
  <si>
    <t>Prekės pavadinimas</t>
  </si>
  <si>
    <t xml:space="preserve">Reikalaujama Prekių techninė charakteristika </t>
  </si>
  <si>
    <t>Mato vnt.</t>
  </si>
  <si>
    <t>Preliminarus prekių kiekis</t>
  </si>
  <si>
    <t>Siūlomos prekės techninių parametrų aprašymas</t>
  </si>
  <si>
    <t>Prekės techninius parametrus pagrindžiantys dokumentai (nuorodos į prekės tech parametrus)</t>
  </si>
  <si>
    <t>Kainos šaltinis (fizinė prekybos vieta arba elektroninės parduotuvės prekės nuoroda)</t>
  </si>
  <si>
    <t>Vieneto kaina (be PVM) EUR</t>
  </si>
  <si>
    <t>Kaina iš viso (be PVM) EUR</t>
  </si>
  <si>
    <t>Laidai, kabeliai</t>
  </si>
  <si>
    <t>Vienagyslis laidas</t>
  </si>
  <si>
    <t>Apvalkalas: PVC
Gyslų skaičius ir skerspjūvis: 1 x 4 mm²
Spalva: pagal poreikį 
Laidininko medžiaga: vario daugiavielis
Vardinė įtampa AC: nemažiau 450 V</t>
  </si>
  <si>
    <t>m</t>
  </si>
  <si>
    <t>Kabelis</t>
  </si>
  <si>
    <t>Dviguba izoliacija
Gyslų skaičius ir skerspjūvis: 3 x 1,5 mm²
Tinkamas kloti lauko sąlygomis, žemėje
Atsparus UV spindulių poveikiui
Laidininko medžiaga: vario monolitas
Vardinė įtampa AC: nemažiau 450 V</t>
  </si>
  <si>
    <t>Dviguba izoliacija
Gyslų skaičius ir skerspjūvis: 3 x 2,5 mm²
Tinkamas kloti lauko sąlygomis, žemėje
Atsparus UV spindulių poveikiui 
Laidininko medžiaga: vario daugiavielis
Vardinė įtampa AC: nemažiau 450 V</t>
  </si>
  <si>
    <t>Dviguba izoliacija
Gyslų skaičius ir skerspjūvis: 5 x 6 mm²
Tinkamas kloti lauko sąlygomis, žemėje
Atsparus UV spindulių poveikiui
Laidininko medžiaga: vario monolitas
Vardinė įtampa AC: nemažiau 450 V</t>
  </si>
  <si>
    <t>Dviguba izoliacija, guminis
Gyslų skaičius ir skerspjūvis: 5 x 10 mm²
Atsparus UV spindulių poveikiui
Laidininko medžiaga: vario daugiavielis
Vardinė įtampa AC: nemažiau 450 V</t>
  </si>
  <si>
    <t>Izoliacija gaisro metu išlaiko savybes: nemažiau 120 min
Gyslų skaičius ir skerspjūvis: 3 x 1,5 mm²
Laidininko medžiaga: vario monolitas
Vardinė įtampa AC: nemažiau 450 V</t>
  </si>
  <si>
    <t>Fotovoltinis kabelis
Gyslų skaičius ir skerspjūvis: 1 x 6 mm²
Atsparus UV spindulių poveikiui, drėgmei, mechaniniams pažeidimams.
Laidininko medžiaga: vario daugiavielis padengtas alavu
Vardinė įtampa DC: nemažiau 1500 V</t>
  </si>
  <si>
    <t xml:space="preserve">Apsaugos prietaisai ir priemonės </t>
  </si>
  <si>
    <t>Nuotėkio relė</t>
  </si>
  <si>
    <t>Nominali srovė: 16 A
Vardinė įtampa AC: 230 V AC
Jautrumas: 0,03 A
polių skaičius: 2P 
Montavimas: ant DIN bėgelio</t>
  </si>
  <si>
    <t>vnt.</t>
  </si>
  <si>
    <t>Nominali srovė: 25 A
Vardinė įtampa AC: 400 V AC
Jautrumas: 0,03 A
polių skaičius: 4P 
Montavimas: ant DIN bėgelio</t>
  </si>
  <si>
    <t>Apsauga viršįtampių  1P+N</t>
  </si>
  <si>
    <t>Apsaugos laipsnis: 	IP 20
Vardinė įtampa AC: 	230 / 400 V
Normatyvai:	 EN 61643-11
Montavimas:	 DIN 35 mm
Tipas:	  1+2 (B+C)
Polių skaičius: 2
Žaibo srovė (10/350 μs) - 12.5 kA</t>
  </si>
  <si>
    <t>Apsauga viršįtampių 3P+N</t>
  </si>
  <si>
    <t>Apsaugos laipsnis: 	IP 20
Vardinė įtampa AC: 	230 / 400 V
Normatyvai: 	EN 61643-11
Montavimas: 	DIN 35 mm
Tipas:	  1+2 (B+C)
Polių skaičius: 4
Žaibo srovė (10/350 μs) - 12.5 kA</t>
  </si>
  <si>
    <t>Išjungimo automatas</t>
  </si>
  <si>
    <t>Suveikimo charaktristika: 	B
Nominali įtampa:  AC 	230 V
Nominali srovė: 4 A
Montavimas: 	DIN 35 mm
Polių skaičius: 1</t>
  </si>
  <si>
    <t>Suveikimo charaktristika 	C
Nominali įtampa AC 	400 V
Nominali srovė 20 A
Montavimas 	DIN 35 mm
Polių skaičius 3</t>
  </si>
  <si>
    <t>Kirtiklis</t>
  </si>
  <si>
    <t>Jungiklio funkcija: Išjungimo jungiklis su kontroline lempa.  
Nominali srovė: 32A 
Nominali įtampa AC: 250 V
Polių skaičius: 2 
Montavimas DIN 35 mm</t>
  </si>
  <si>
    <t>Nominali srovė: 25A
Nominali įtampa AC: 400 V
Polių skaičius: 3
Montavimas DIN 35 mm</t>
  </si>
  <si>
    <t>Kontaktorius</t>
  </si>
  <si>
    <t>Nominali srovė: 40A 
Valdymo įtampa  AC: 230 V
Darbinė galia srovė: 32A
Polių skaičius: 4                                    
Montavimas DIN 35 mm.
Pagalbinių kontaktų skaičius nemažiau 1NO+1NC</t>
  </si>
  <si>
    <t>Relė foto su jutikliu</t>
  </si>
  <si>
    <t>Nominali srovė: 16A 
Nominali įtampa  AC: 230 V
Darbinė galia srovė: 32A
Montavimas DIN 35 mm.
Paskirtis: apšvietimo valdymui. 
Reguliuojamas apšviestumas : mažiausias intervalas nuo 1lux iki 10000 lux</t>
  </si>
  <si>
    <t>Kontaktas papildomas 1no+1nc</t>
  </si>
  <si>
    <t>Nominali srovė nemažiau: 3A
Nominali įtampa AC :230V
Montavimo būdas: ant šono automatinio jungiklio</t>
  </si>
  <si>
    <t>Saugiklis</t>
  </si>
  <si>
    <t>Nominali srovė: 40A 
Saugiklio konstrukcijos tipas pagal IEC: NH2</t>
  </si>
  <si>
    <t>Variklio apsauga</t>
  </si>
  <si>
    <t>Reguliuojama apkrova: iki 10A                   
Darbinė galia AC 400V nemažiau : 4KW 
Išjungimo būdas: Termomagnetinis</t>
  </si>
  <si>
    <t xml:space="preserve">Instaliacijos elementai </t>
  </si>
  <si>
    <t>Kištukinis lizdas</t>
  </si>
  <si>
    <t>Montavimas DIN 35 mm. 
Nominali įtampa: 250V 
Nominali srovė: 16A</t>
  </si>
  <si>
    <t>Instaliacijos elementai</t>
  </si>
  <si>
    <t>Montavimo būdas: virštinkinis                    
Polių skaičius: 5                                             
Įtampa AC: 400V                                            
Srovė : 16A                                                      
Apsaugos klasė nemažiau : IP44</t>
  </si>
  <si>
    <t>Perjungiklis</t>
  </si>
  <si>
    <t>Montavimo būdas: virštinkinis 
Įtampa AC: 250V
Srovė : 16A 
Apsaugos klasė nemažiau IP44</t>
  </si>
  <si>
    <t>Jungiklis</t>
  </si>
  <si>
    <t>Montavimo būdas: virštinkinis
Įtampa AC: 250V 
Srovė : 16A                                                      
Apsaugos klasė nemažiau IP44</t>
  </si>
  <si>
    <t>Maitinimo šaltinis</t>
  </si>
  <si>
    <t xml:space="preserve">Galia nemažiau : 200W                       
Maitinimo įtampos tipas: AC/DC            
Išėjimo įtama: 24 V                                      
Išėjimo srovė nemažiau: 10A </t>
  </si>
  <si>
    <t>Kištukas</t>
  </si>
  <si>
    <t>Kištuko kampas: tiesus                               
Apsaugos klasė nemažiau : IP44          
Sujungimo tipas: priveržiami gnybtai        
Srovė: 16A                                                  
Įtampa: 230V</t>
  </si>
  <si>
    <t>Sandariklis</t>
  </si>
  <si>
    <t>Medžiaga: Plastikas                                         
Dydis: M20x1,5</t>
  </si>
  <si>
    <t>Sriegio tipas: Metrinis                                  
Sriegio dydis PG : 16                                   
Medžiaga: Plastikas                                      
Apsaugos klasė ne mažiau IP65</t>
  </si>
  <si>
    <t>Lizdas tarpinei relei</t>
  </si>
  <si>
    <t xml:space="preserve">Montavimas DIN 35 mm.                              
Nominali įtampa: 250V                               </t>
  </si>
  <si>
    <t>Mygtukas avarinio išjungimo</t>
  </si>
  <si>
    <t>Skylės skersmuo nemažiau: 20mm  
Dangtelio skersmuo nemažiau: 40mm</t>
  </si>
  <si>
    <t>Dirželis</t>
  </si>
  <si>
    <t>Plotis nemažiau: 4mm                                  
Ilgis nemažiau 350mm                                
Atsparumas UV</t>
  </si>
  <si>
    <t>pak.</t>
  </si>
  <si>
    <t>Vamzdis</t>
  </si>
  <si>
    <t>Išorinis skersmuo: 16mm                          
Standumas nemažiau : 300N    
Medžiaga :PVC                                          
Spalva : Pilka</t>
  </si>
  <si>
    <t>m.</t>
  </si>
  <si>
    <t>Laikiklis vamzdžiui</t>
  </si>
  <si>
    <t>Vamzdžiui: D16
Spalva : Pilkas
Medžiaga : Plastikas</t>
  </si>
  <si>
    <t>Vamzdis gofruotas</t>
  </si>
  <si>
    <t>Medžiaga: UV atsparus PVC                   
Išorinis skersmuo: 16mm                        
Spalva: Juoda
Darbinės temperatūros diapazonas yra ne siauresnis nei –20 °C iki +50 °C.</t>
  </si>
  <si>
    <t>Laikiklis dirželiui</t>
  </si>
  <si>
    <t>Tvirtinimo būdas: prisukamas                
Medžiaga : plastikas                                   
Spalva: juoda</t>
  </si>
  <si>
    <t>Dėžutė</t>
  </si>
  <si>
    <t>Forma: Kvadratinė                                            
Ilgis nemažiau 80 mm                                       
Plotis nemažiau: 80 mm                                  
Gylis nemažiau: 40mm                         
Apsaugos klasė nemažiau: IP 55           
Montavimo būdas: virštinkinis</t>
  </si>
  <si>
    <t>Variuoto plieno įžeminimo elektrodai</t>
  </si>
  <si>
    <t>Medžiaga: variu padengtas plienas (vario sluoksnio storis nemažiau 25 μm)
Ilgis: 1,5 ± 0,01 m
Diametras:  Ø17,2 mm
Sujungimas: nerūdijančio plieno mova</t>
  </si>
  <si>
    <t xml:space="preserve">Cinkuoto plieno įžeminimo elektrodai </t>
  </si>
  <si>
    <t xml:space="preserve">Medžiaga: plienas padengtas cinko sluoksniu ne mažesniu 60 µm
Ilgis: 1,5± 0,01  m
Diametras: Ø20 mm                                                            </t>
  </si>
  <si>
    <t xml:space="preserve">Cinkuoto plieno juosta 40x4mm </t>
  </si>
  <si>
    <t>Medžiaga: cinku padengtas plienas nemažiau 60 µm 
Išmatavimai: plotis 40 mm, storis 4 mm. 
Ilgis: virš 40 m</t>
  </si>
  <si>
    <t xml:space="preserve">Cinkuoto plieno juosta 25x4 mm </t>
  </si>
  <si>
    <t>Medžiaga: cinku padengtas plienas nemažiau 60 µm 
Išmatavimai: plotis 25 mm, storis 4 mm. Ilgis: virš 40 m</t>
  </si>
  <si>
    <t>Cinkuota viela</t>
  </si>
  <si>
    <t xml:space="preserve">Medžiaga: cinku padengtas plienas nemažiau 50 µm
Laidininko skersmuo: 8 mm, 
svoris: nemažiau 40 kg </t>
  </si>
  <si>
    <t xml:space="preserve">Juosta signalinė </t>
  </si>
  <si>
    <t>Užrašas "KABELIS"
Plotis: nemažiau 250 mm 
Ilgis: nemažiau 300 m</t>
  </si>
  <si>
    <t>Antgalis</t>
  </si>
  <si>
    <t>Medžiaga: varis
Paviršiaus apsauga: alavuotas                                               
Tinka gyslai nemažiau 1,5 mm2                                   
Izoliuotas</t>
  </si>
  <si>
    <t xml:space="preserve">Skylės dydis: 6mm                                       
Medžiaga: varis                                            
Forma: kilpinis                                                                                           
Tinka gyslai nemažiau 1,5 mm2                                   </t>
  </si>
  <si>
    <t>Universali laidų jungtis</t>
  </si>
  <si>
    <t>Srovė: nemažiau 32A                                    
Tinka: monolitiniams, lankstiems laidams Tvirtinimo taškų skaičius: 5vnt.                  
Įtampa nemažiau 450V</t>
  </si>
  <si>
    <t>Vamzdelis termosusitraukiantis su klijais</t>
  </si>
  <si>
    <t>Ilgis: 1 m                                                
Pradinis skersmuo ne mažiau 10 mm 
Galutinis skersmuo po susitraukimo 3 mm</t>
  </si>
  <si>
    <t>Medžiaga: Plastikas                                 
Įspaudas: Numeriai                                
Montavimo būdas: užspaudžiamas arba fiksuojamas</t>
  </si>
  <si>
    <t>Izoliacija</t>
  </si>
  <si>
    <t>Medžiaga: Polivinilchloridas                     
Spalva:  Juoda                                              
Plotis nemažiau: 18mm                                   
Ilgis nemažiau: 15 m</t>
  </si>
  <si>
    <t>Šyna komutacinė</t>
  </si>
  <si>
    <t>Fazių skaičius: 3                                      
Modulių skaičius: 12                                    
Skerspjūvis nemažiau 10 mm2                      
Darbinė įtampa nemažiau 400V</t>
  </si>
  <si>
    <t>Skydelis</t>
  </si>
  <si>
    <t>Modulių skaičius: 24                                   
Korpuso medžiaga : Plastikas                   
Montavimo būdas: Potinkinis                  
Apsaugos klasė  nemažiau : IP 30</t>
  </si>
  <si>
    <t xml:space="preserve">Kanalas </t>
  </si>
  <si>
    <t>Aukštis nemažiau: 60 mm                             
Plotis nemažiau: 25 mm 
Ilgis nemažiau: 2000 mm                          
Medžiaga : Plastikas</t>
  </si>
  <si>
    <t xml:space="preserve">Lovelis perforuotas </t>
  </si>
  <si>
    <t>Aukštis nemažiau: 50 mm                             
Plotis nemažiau: 100 mm 
Ilgis nemažiau: 300 mm                          
Medžiaga : Plienas</t>
  </si>
  <si>
    <t>Apšvietimas</t>
  </si>
  <si>
    <t>Lempa</t>
  </si>
  <si>
    <t>Šviestuvas</t>
  </si>
  <si>
    <t xml:space="preserve">Jutiklis </t>
  </si>
  <si>
    <t>Modelis: Būvio jutiklis                                
Jutiklio tipas: Pasyvūs infraraudonieji spinduliai                                                   
Matamumo kampas ne mažiau 300 laipsnių 
Perjungimo galia nemažiau: 2000W              
Įtampa: 230V</t>
  </si>
  <si>
    <t>Prožektorius</t>
  </si>
  <si>
    <t>Gembė</t>
  </si>
  <si>
    <t>Medžiaga: Cinkuotas plienas                   
Kampas: 90 laipsnių                                  
Aukštis: nemažiau 1m                                   
Ilgis: nemažiau 1m                              
Montavimo būdas: užmaunama</t>
  </si>
  <si>
    <t>Šildymas ir vėdinimas</t>
  </si>
  <si>
    <t>Ventiliatorius</t>
  </si>
  <si>
    <t>Maitinimo įtampa: 230V                          
Galingumas nemažiau 10W                      
Skersmuo nemažiau 100mm                            
Su reguliuojam laiko rele                  
Montavimo būdas: sieninis arba lubinis</t>
  </si>
  <si>
    <t>Šildytuvas</t>
  </si>
  <si>
    <t>Tipas, elektrinis galingumas: konvektorinis 2.0kW                                                    
Montavimo būdas: sieninis                       
Maitinimas: vienfazis 230V  AC               
Reguliuojama temperatūra nuo 5 iki 30</t>
  </si>
  <si>
    <r>
      <t>Bendra visų prekių kaina (be PVM) EUR</t>
    </r>
    <r>
      <rPr>
        <b/>
        <vertAlign val="superscript"/>
        <sz val="11"/>
        <color rgb="FF000000"/>
        <rFont val="Calibri"/>
        <family val="2"/>
        <charset val="186"/>
        <scheme val="minor"/>
      </rPr>
      <t>2</t>
    </r>
  </si>
  <si>
    <t>Pirkimo objektas</t>
  </si>
  <si>
    <r>
      <t>Nuolaida</t>
    </r>
    <r>
      <rPr>
        <b/>
        <vertAlign val="superscript"/>
        <sz val="11"/>
        <color rgb="FF000000"/>
        <rFont val="Calibri"/>
        <family val="2"/>
        <charset val="186"/>
        <scheme val="minor"/>
      </rPr>
      <t>3</t>
    </r>
  </si>
  <si>
    <t xml:space="preserve">Elektrotechnikos gaminiai, jų priedai ir susijusios prekės, atitinkančios Techninės specifikacijos Bendrųjų reikalavimų 5 punkte nurodytus BVPŽ kodus </t>
  </si>
  <si>
    <t>1. Vieneto kaina turi būti nurodyta tokia, kokia pasiūlymo pateikimo dieną galioja tiekėjo prekybos vietoje, nepritaikant nuolaidos (akcijos) tai kainai. Pirkėjas turi teisę nurodytą pasiūlymų pateikimo dieną patikrinti ir sulyginti Tiekėjo pasiūlyme nurodytas kainas su kainoženkliuose nurodytomis kainomis prekybos vietoje ar elektroninėje Tiekėjo parduotuvėje.</t>
  </si>
  <si>
    <r>
      <t>2.  Bendra visų prekių kaina  (be PVM) EU</t>
    </r>
    <r>
      <rPr>
        <sz val="11"/>
        <rFont val="Calibri"/>
        <family val="2"/>
        <charset val="186"/>
        <scheme val="minor"/>
      </rPr>
      <t>R bus naudojama tik Pasiūlymų palyginimui ir Laimėjusio tiekėjo nustatymui</t>
    </r>
    <r>
      <rPr>
        <sz val="11"/>
        <color rgb="FF000000"/>
        <rFont val="Calibri"/>
        <family val="2"/>
        <charset val="186"/>
        <scheme val="minor"/>
      </rPr>
      <t>, vadovaujantis Pasiūlymų vertinimo metodika.</t>
    </r>
  </si>
  <si>
    <r>
      <t>3. Nurodytas taikomos nuolaidos dydis procentais, nuo viešai skelbiamos prekių mažmeninės kainos, bus naudojamas kaip vienas iš kriterijų vertinant Pasiūlymus pagal Pasiūlymų vertinimo metodiką. Laimėjusio tiekėjo pasiūlyme nurodytas taikomos nuolaidos dydis procentais bus įrašomas į</t>
    </r>
    <r>
      <rPr>
        <sz val="11"/>
        <rFont val="Calibri"/>
        <family val="2"/>
        <charset val="186"/>
        <scheme val="minor"/>
      </rPr>
      <t xml:space="preserve">  Sutartį.</t>
    </r>
  </si>
  <si>
    <t>Įtampa AC : 230V                                        
Cokolis: E27                                         
Galingumas nedaugiau 10 W                          
Tipas: LED 
Spalvinė temperatūra : 4000 K (neutraliai balta)</t>
  </si>
  <si>
    <t>Ilgis nedaugiau: 1400 mm  
Aukštis nedaugiau : 90 mm                                          
Galingumas nedaugiau 30W                     
Tipas: LED                                               
Apsaugos klasė nemažiau IP65 
Spalvinė temperatūra : 4000 K (neutraliai balta)</t>
  </si>
  <si>
    <t>Tipas: LED                                                   
Galingumas nemažiau 30W                 
Apsaugos klasė: nemažiau IP65 
Spalvinė temperatūra : 4000 K (neutraliai balta)</t>
  </si>
  <si>
    <t>Markiruotė kabelių gysloms, kurių kvadratūra yra nuo 0,5 mm² iki 1,5 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</si>
</sst>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0000"/>
      <name val="Calibri"/>
      <family val="2"/>
      <charset val="186"/>
      <scheme val="minor"/>
    </font>
    <font>
      <sz val="11"/>
      <name val="Calibri"/>
      <family val="2"/>
      <scheme val="minor"/>
    </font>
    <font>
      <sz val="11"/>
      <color theme="1"/>
      <name val="Calibri"/>
      <family val="2"/>
      <scheme val="minor"/>
    </font>
    <font>
      <sz val="12"/>
      <color theme="1"/>
      <name val="Calibri"/>
      <family val="2"/>
      <charset val="186"/>
      <scheme val="minor"/>
    </font>
    <font>
      <b/>
      <sz val="12"/>
      <color theme="1"/>
      <name val="Calibri"/>
      <family val="2"/>
      <charset val="186"/>
      <scheme val="minor"/>
    </font>
    <font>
      <b/>
      <sz val="11"/>
      <color rgb="FFFF0000"/>
      <name val="Calibri"/>
      <family val="2"/>
      <charset val="186"/>
      <scheme val="minor"/>
    </font>
    <font>
      <b/>
      <sz val="11"/>
      <color rgb="FF000000"/>
      <name val="Calibri"/>
      <family val="2"/>
      <charset val="186"/>
      <scheme val="minor"/>
    </font>
    <font>
      <b/>
      <vertAlign val="superscript"/>
      <sz val="11"/>
      <color rgb="FF000000"/>
      <name val="Calibri"/>
      <family val="2"/>
      <charset val="186"/>
      <scheme val="minor"/>
    </font>
    <font>
      <sz val="11"/>
      <color rgb="FF000000"/>
      <name val="Calibri"/>
      <scheme val="minor"/>
    </font>
  </fonts>
  <fills count="9">
    <fill>
      <patternFill patternType="none"/>
    </fill>
    <fill>
      <patternFill patternType="gray125"/>
    </fill>
    <fill>
      <patternFill patternType="solid">
        <fgColor theme="6"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E2EFDA"/>
        <bgColor rgb="FF000000"/>
      </patternFill>
    </fill>
    <fill>
      <patternFill patternType="solid">
        <fgColor rgb="FFFFE699"/>
        <bgColor rgb="FF000000"/>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49">
    <xf numFmtId="0" fontId="0" fillId="0" borderId="0" xfId="0"/>
    <xf numFmtId="0" fontId="4"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49" fontId="5" fillId="0" borderId="1" xfId="0" applyNumberFormat="1" applyFont="1" applyBorder="1" applyAlignment="1">
      <alignment horizontal="center" vertical="center" wrapText="1"/>
    </xf>
    <xf numFmtId="0" fontId="0" fillId="0" borderId="0" xfId="0" applyAlignment="1">
      <alignment horizontal="left" vertical="top" wrapText="1"/>
    </xf>
    <xf numFmtId="0" fontId="9" fillId="0" borderId="0" xfId="0" applyFont="1" applyAlignment="1">
      <alignment wrapText="1"/>
    </xf>
    <xf numFmtId="0" fontId="2" fillId="3"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4" fillId="0" borderId="1" xfId="0" applyFont="1" applyBorder="1" applyAlignment="1">
      <alignment horizontal="center" vertical="center"/>
    </xf>
    <xf numFmtId="0" fontId="6" fillId="4" borderId="1" xfId="1" applyFont="1" applyFill="1" applyBorder="1" applyAlignment="1">
      <alignment horizontal="center" vertical="center" wrapText="1"/>
    </xf>
    <xf numFmtId="0" fontId="0" fillId="0" borderId="1" xfId="0" applyBorder="1" applyAlignment="1">
      <alignment horizontal="center" vertical="center"/>
    </xf>
    <xf numFmtId="0" fontId="2" fillId="3"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10" fillId="7" borderId="7" xfId="0" applyFont="1" applyFill="1" applyBorder="1" applyAlignment="1">
      <alignment horizontal="center" vertical="center"/>
    </xf>
    <xf numFmtId="0" fontId="3" fillId="5" borderId="3" xfId="0" applyFont="1" applyFill="1" applyBorder="1" applyAlignment="1">
      <alignment horizontal="center"/>
    </xf>
    <xf numFmtId="0" fontId="10" fillId="5" borderId="3" xfId="0" applyFont="1" applyFill="1" applyBorder="1" applyAlignment="1">
      <alignment horizontal="center" vertical="center"/>
    </xf>
    <xf numFmtId="0" fontId="7" fillId="0" borderId="0" xfId="0" applyFont="1" applyAlignment="1">
      <alignment horizontal="center" wrapText="1"/>
    </xf>
    <xf numFmtId="0" fontId="4" fillId="5" borderId="0" xfId="0" applyFont="1" applyFill="1" applyAlignment="1">
      <alignment horizontal="center" wrapText="1"/>
    </xf>
    <xf numFmtId="0" fontId="4" fillId="5" borderId="0" xfId="0" applyFont="1" applyFill="1" applyAlignment="1">
      <alignment wrapText="1"/>
    </xf>
    <xf numFmtId="0" fontId="0" fillId="8" borderId="1" xfId="0" applyFill="1" applyBorder="1" applyAlignment="1">
      <alignment horizontal="center" vertical="center"/>
    </xf>
    <xf numFmtId="0" fontId="5" fillId="8" borderId="1" xfId="1" applyFont="1" applyFill="1" applyBorder="1" applyAlignment="1">
      <alignment horizontal="center" vertical="center" wrapText="1"/>
    </xf>
    <xf numFmtId="0" fontId="6" fillId="8" borderId="1" xfId="1" applyFont="1" applyFill="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10" fontId="10" fillId="6" borderId="6" xfId="0" applyNumberFormat="1" applyFont="1" applyFill="1" applyBorder="1" applyAlignment="1">
      <alignment horizontal="center"/>
    </xf>
    <xf numFmtId="10" fontId="10" fillId="6" borderId="3" xfId="0" applyNumberFormat="1" applyFont="1" applyFill="1" applyBorder="1" applyAlignment="1">
      <alignment horizontal="center"/>
    </xf>
    <xf numFmtId="0" fontId="4" fillId="5" borderId="0" xfId="0" applyFont="1" applyFill="1" applyAlignment="1">
      <alignment horizontal="left" vertical="center" wrapText="1"/>
    </xf>
    <xf numFmtId="0" fontId="12" fillId="5" borderId="0" xfId="0" applyFont="1" applyFill="1" applyAlignment="1">
      <alignment horizontal="left" vertical="center" wrapText="1"/>
    </xf>
    <xf numFmtId="0" fontId="10" fillId="5" borderId="2" xfId="0" applyFont="1" applyFill="1" applyBorder="1" applyAlignment="1">
      <alignment horizontal="right" vertical="center"/>
    </xf>
    <xf numFmtId="0" fontId="10" fillId="5" borderId="3" xfId="0" applyFont="1" applyFill="1" applyBorder="1" applyAlignment="1">
      <alignment horizontal="right" vertical="center"/>
    </xf>
    <xf numFmtId="0" fontId="10" fillId="5" borderId="5" xfId="0" applyFont="1" applyFill="1" applyBorder="1" applyAlignment="1">
      <alignment horizontal="right"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cellXfs>
  <cellStyles count="2">
    <cellStyle name="20% - Accent3" xfId="1" builtinId="38"/>
    <cellStyle name="Normal" xfId="0" builtinId="0"/>
  </cellStyles>
  <dxfs count="15">
    <dxf>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charset val="186"/>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EDB5A7-7C8B-40D6-B32F-BE8867D4A400}" name="Lentelė1" displayName="Lentelė1" ref="A5:K64" totalsRowShown="0" headerRowDxfId="14" headerRowBorderDxfId="13" tableBorderDxfId="12" totalsRowBorderDxfId="11">
  <autoFilter ref="A5:K64" xr:uid="{76EDB5A7-7C8B-40D6-B32F-BE8867D4A400}"/>
  <tableColumns count="11">
    <tableColumn id="1" xr3:uid="{A2F6015A-7A7E-4C30-8D2E-DC24673E31B6}" name="Eil. Nr." dataDxfId="10"/>
    <tableColumn id="2" xr3:uid="{E8C5F5AE-62A2-43CB-9340-B0934ADBC187}" name="Tipas" dataDxfId="9"/>
    <tableColumn id="3" xr3:uid="{F5C20D79-A630-4566-A559-2E7872C2ED7F}" name="Prekės pavadinimas" dataDxfId="8"/>
    <tableColumn id="4" xr3:uid="{2BA670E1-3C18-4003-AE60-8882C29D4C5E}" name="Reikalaujama Prekių techninė charakteristika " dataDxfId="7"/>
    <tableColumn id="5" xr3:uid="{A5B067A5-595C-45C2-A44E-1FD8EAD6BF2B}" name="Mato vnt." dataDxfId="6"/>
    <tableColumn id="6" xr3:uid="{CBE8E44B-9AD6-43CD-B203-4621E9BA16E7}" name="Preliminarus prekių kiekis" dataDxfId="5"/>
    <tableColumn id="11" xr3:uid="{5A31551B-E2DF-46B3-9B65-CDE8030FB87F}" name="Siūlomos prekės techninių parametrų aprašymas" dataDxfId="4" dataCellStyle="20% - Accent3"/>
    <tableColumn id="7" xr3:uid="{F658C553-B311-4D04-AFC2-5ECC13267C31}" name="Prekės techninius parametrus pagrindžiantys dokumentai (nuorodos į prekės tech parametrus)" dataDxfId="3"/>
    <tableColumn id="9" xr3:uid="{4EB51B9D-CBB2-4FB3-B56F-400204B69982}" name="Kainos šaltinis (fizinė prekybos vieta arba elektroninės parduotuvės prekės nuoroda)" dataDxfId="2"/>
    <tableColumn id="10" xr3:uid="{86EBCF56-0906-4BFC-AC31-12F9FEB4722C}" name="Vieneto kaina (be PVM) EUR" dataDxfId="1"/>
    <tableColumn id="8" xr3:uid="{6AF8FBBA-0C2C-4873-BD85-89AB09C2A2AB}" name="Kaina iš viso (be PVM) EUR" dataDxfId="0">
      <calculatedColumnFormula>+Lentelė1[[#This Row],[Vieneto kaina (be PVM) EUR]]*Lentelė1[[#This Row],[Preliminarus prekių kiekis]]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tabSelected="1" topLeftCell="A48" zoomScale="85" zoomScaleNormal="85" workbookViewId="0">
      <selection activeCell="C52" sqref="C52"/>
    </sheetView>
  </sheetViews>
  <sheetFormatPr defaultColWidth="39.3984375" defaultRowHeight="14.4" x14ac:dyDescent="0.3"/>
  <cols>
    <col min="1" max="1" width="8.296875" style="7" customWidth="1"/>
    <col min="2" max="2" width="26.8984375" style="7" customWidth="1"/>
    <col min="3" max="3" width="23.59765625" style="8" bestFit="1" customWidth="1"/>
    <col min="4" max="4" width="54.69921875" style="13" customWidth="1"/>
    <col min="5" max="5" width="10.8984375" style="8" customWidth="1"/>
    <col min="6" max="6" width="24.09765625" style="8" customWidth="1"/>
    <col min="7" max="7" width="28.09765625" style="8" customWidth="1"/>
    <col min="8" max="8" width="38.3984375" style="7" customWidth="1"/>
    <col min="9" max="9" width="43" style="7" bestFit="1" customWidth="1"/>
    <col min="10" max="10" width="31.296875" style="7" bestFit="1" customWidth="1"/>
    <col min="11" max="11" width="29.69921875" style="7" bestFit="1" customWidth="1"/>
    <col min="12" max="16384" width="39.3984375" style="7"/>
  </cols>
  <sheetData>
    <row r="1" spans="1:11" x14ac:dyDescent="0.3">
      <c r="K1" s="7" t="s">
        <v>0</v>
      </c>
    </row>
    <row r="2" spans="1:11" x14ac:dyDescent="0.3">
      <c r="D2" s="31" t="s">
        <v>1</v>
      </c>
    </row>
    <row r="4" spans="1:11" ht="16.149999999999999" x14ac:dyDescent="0.35">
      <c r="A4" s="32"/>
      <c r="B4" s="33"/>
      <c r="C4" s="33"/>
      <c r="D4" s="33"/>
      <c r="E4" s="33"/>
      <c r="F4" s="33"/>
      <c r="G4" s="25"/>
      <c r="H4" s="14" t="s">
        <v>2</v>
      </c>
      <c r="I4" s="14"/>
      <c r="J4" s="14"/>
    </row>
    <row r="5" spans="1:11" customFormat="1" ht="44.5" customHeight="1" x14ac:dyDescent="0.3">
      <c r="A5" s="15" t="s">
        <v>3</v>
      </c>
      <c r="B5" s="15" t="s">
        <v>4</v>
      </c>
      <c r="C5" s="15" t="s">
        <v>5</v>
      </c>
      <c r="D5" s="15" t="s">
        <v>6</v>
      </c>
      <c r="E5" s="15" t="s">
        <v>7</v>
      </c>
      <c r="F5" s="15" t="s">
        <v>8</v>
      </c>
      <c r="G5" s="20" t="s">
        <v>9</v>
      </c>
      <c r="H5" s="20" t="s">
        <v>10</v>
      </c>
      <c r="I5" s="20" t="s">
        <v>11</v>
      </c>
      <c r="J5" s="15" t="s">
        <v>12</v>
      </c>
      <c r="K5" s="20" t="s">
        <v>13</v>
      </c>
    </row>
    <row r="6" spans="1:11" s="9" customFormat="1" ht="72" x14ac:dyDescent="0.3">
      <c r="A6" s="16">
        <v>1</v>
      </c>
      <c r="B6" s="1" t="s">
        <v>14</v>
      </c>
      <c r="C6" s="10" t="s">
        <v>15</v>
      </c>
      <c r="D6" s="5" t="s">
        <v>16</v>
      </c>
      <c r="E6" s="11" t="s">
        <v>17</v>
      </c>
      <c r="F6" s="11">
        <v>1000</v>
      </c>
      <c r="G6" s="28"/>
      <c r="H6" s="28"/>
      <c r="I6" s="28"/>
      <c r="J6" s="28"/>
      <c r="K6" s="19">
        <f>+Lentelė1[[#This Row],[Vieneto kaina (be PVM) EUR]]*Lentelė1[[#This Row],[Preliminarus prekių kiekis]]</f>
        <v>0</v>
      </c>
    </row>
    <row r="7" spans="1:11" s="9" customFormat="1" ht="86.4" x14ac:dyDescent="0.3">
      <c r="A7" s="16">
        <v>2</v>
      </c>
      <c r="B7" s="1" t="s">
        <v>14</v>
      </c>
      <c r="C7" s="10" t="s">
        <v>18</v>
      </c>
      <c r="D7" s="5" t="s">
        <v>19</v>
      </c>
      <c r="E7" s="11" t="s">
        <v>17</v>
      </c>
      <c r="F7" s="11">
        <v>1000</v>
      </c>
      <c r="G7" s="28"/>
      <c r="H7" s="28"/>
      <c r="I7" s="28"/>
      <c r="J7" s="28"/>
      <c r="K7" s="19">
        <f>+Lentelė1[[#This Row],[Vieneto kaina (be PVM) EUR]]*Lentelė1[[#This Row],[Preliminarus prekių kiekis]]</f>
        <v>0</v>
      </c>
    </row>
    <row r="8" spans="1:11" s="9" customFormat="1" ht="86.4" x14ac:dyDescent="0.3">
      <c r="A8" s="16">
        <v>3</v>
      </c>
      <c r="B8" s="1" t="s">
        <v>14</v>
      </c>
      <c r="C8" s="10" t="s">
        <v>18</v>
      </c>
      <c r="D8" s="5" t="s">
        <v>20</v>
      </c>
      <c r="E8" s="11" t="s">
        <v>17</v>
      </c>
      <c r="F8" s="11">
        <v>1000</v>
      </c>
      <c r="G8" s="28"/>
      <c r="H8" s="28"/>
      <c r="I8" s="28"/>
      <c r="J8" s="28"/>
      <c r="K8" s="19">
        <f>+Lentelė1[[#This Row],[Vieneto kaina (be PVM) EUR]]*Lentelė1[[#This Row],[Preliminarus prekių kiekis]]</f>
        <v>0</v>
      </c>
    </row>
    <row r="9" spans="1:11" s="9" customFormat="1" ht="86.4" x14ac:dyDescent="0.3">
      <c r="A9" s="16">
        <v>4</v>
      </c>
      <c r="B9" s="1" t="s">
        <v>14</v>
      </c>
      <c r="C9" s="10" t="s">
        <v>18</v>
      </c>
      <c r="D9" s="5" t="s">
        <v>21</v>
      </c>
      <c r="E9" s="11" t="s">
        <v>17</v>
      </c>
      <c r="F9" s="11">
        <v>1000</v>
      </c>
      <c r="G9" s="28"/>
      <c r="H9" s="28"/>
      <c r="I9" s="28"/>
      <c r="J9" s="28"/>
      <c r="K9" s="19">
        <f>+Lentelė1[[#This Row],[Vieneto kaina (be PVM) EUR]]*Lentelė1[[#This Row],[Preliminarus prekių kiekis]]</f>
        <v>0</v>
      </c>
    </row>
    <row r="10" spans="1:11" s="9" customFormat="1" ht="72" x14ac:dyDescent="0.3">
      <c r="A10" s="16">
        <v>5</v>
      </c>
      <c r="B10" s="1" t="s">
        <v>14</v>
      </c>
      <c r="C10" s="10" t="s">
        <v>18</v>
      </c>
      <c r="D10" s="6" t="s">
        <v>22</v>
      </c>
      <c r="E10" s="11" t="s">
        <v>17</v>
      </c>
      <c r="F10" s="11">
        <v>1000</v>
      </c>
      <c r="G10" s="28"/>
      <c r="H10" s="28"/>
      <c r="I10" s="28"/>
      <c r="J10" s="28"/>
      <c r="K10" s="19">
        <f>+Lentelė1[[#This Row],[Vieneto kaina (be PVM) EUR]]*Lentelė1[[#This Row],[Preliminarus prekių kiekis]]</f>
        <v>0</v>
      </c>
    </row>
    <row r="11" spans="1:11" s="9" customFormat="1" ht="57.6" x14ac:dyDescent="0.3">
      <c r="A11" s="16">
        <v>6</v>
      </c>
      <c r="B11" s="1" t="s">
        <v>14</v>
      </c>
      <c r="C11" s="10" t="s">
        <v>18</v>
      </c>
      <c r="D11" s="6" t="s">
        <v>23</v>
      </c>
      <c r="E11" s="11" t="s">
        <v>17</v>
      </c>
      <c r="F11" s="11">
        <v>1000</v>
      </c>
      <c r="G11" s="28"/>
      <c r="H11" s="28"/>
      <c r="I11" s="28"/>
      <c r="J11" s="28"/>
      <c r="K11" s="19">
        <f>+Lentelė1[[#This Row],[Vieneto kaina (be PVM) EUR]]*Lentelė1[[#This Row],[Preliminarus prekių kiekis]]</f>
        <v>0</v>
      </c>
    </row>
    <row r="12" spans="1:11" s="9" customFormat="1" ht="86.4" x14ac:dyDescent="0.3">
      <c r="A12" s="16">
        <v>7</v>
      </c>
      <c r="B12" s="1" t="s">
        <v>14</v>
      </c>
      <c r="C12" s="10" t="s">
        <v>18</v>
      </c>
      <c r="D12" s="6" t="s">
        <v>24</v>
      </c>
      <c r="E12" s="11" t="s">
        <v>17</v>
      </c>
      <c r="F12" s="11">
        <v>1000</v>
      </c>
      <c r="G12" s="28"/>
      <c r="H12" s="28"/>
      <c r="I12" s="28"/>
      <c r="J12" s="28"/>
      <c r="K12" s="19">
        <f>+Lentelė1[[#This Row],[Vieneto kaina (be PVM) EUR]]*Lentelė1[[#This Row],[Preliminarus prekių kiekis]]</f>
        <v>0</v>
      </c>
    </row>
    <row r="13" spans="1:11" s="9" customFormat="1" ht="72" x14ac:dyDescent="0.3">
      <c r="A13" s="16">
        <v>8</v>
      </c>
      <c r="B13" s="10" t="s">
        <v>25</v>
      </c>
      <c r="C13" s="10" t="s">
        <v>26</v>
      </c>
      <c r="D13" s="5" t="s">
        <v>27</v>
      </c>
      <c r="E13" s="11" t="s">
        <v>28</v>
      </c>
      <c r="F13" s="11">
        <v>50</v>
      </c>
      <c r="G13" s="28"/>
      <c r="H13" s="28"/>
      <c r="I13" s="28"/>
      <c r="J13" s="28"/>
      <c r="K13" s="19">
        <f>+Lentelė1[[#This Row],[Vieneto kaina (be PVM) EUR]]*Lentelė1[[#This Row],[Preliminarus prekių kiekis]]</f>
        <v>0</v>
      </c>
    </row>
    <row r="14" spans="1:11" s="9" customFormat="1" ht="72" x14ac:dyDescent="0.3">
      <c r="A14" s="16">
        <v>9</v>
      </c>
      <c r="B14" s="10" t="s">
        <v>25</v>
      </c>
      <c r="C14" s="10" t="s">
        <v>26</v>
      </c>
      <c r="D14" s="5" t="s">
        <v>29</v>
      </c>
      <c r="E14" s="11" t="s">
        <v>28</v>
      </c>
      <c r="F14" s="11">
        <v>50</v>
      </c>
      <c r="G14" s="28"/>
      <c r="H14" s="28"/>
      <c r="I14" s="28"/>
      <c r="J14" s="28"/>
      <c r="K14" s="19">
        <f>+Lentelė1[[#This Row],[Vieneto kaina (be PVM) EUR]]*Lentelė1[[#This Row],[Preliminarus prekių kiekis]]</f>
        <v>0</v>
      </c>
    </row>
    <row r="15" spans="1:11" s="9" customFormat="1" ht="100.8" x14ac:dyDescent="0.3">
      <c r="A15" s="16">
        <v>10</v>
      </c>
      <c r="B15" s="10" t="s">
        <v>25</v>
      </c>
      <c r="C15" s="12" t="s">
        <v>30</v>
      </c>
      <c r="D15" s="5" t="s">
        <v>31</v>
      </c>
      <c r="E15" s="11" t="s">
        <v>28</v>
      </c>
      <c r="F15" s="11">
        <v>30</v>
      </c>
      <c r="G15" s="28"/>
      <c r="H15" s="28"/>
      <c r="I15" s="28"/>
      <c r="J15" s="28"/>
      <c r="K15" s="19">
        <f>+Lentelė1[[#This Row],[Vieneto kaina (be PVM) EUR]]*Lentelė1[[#This Row],[Preliminarus prekių kiekis]]</f>
        <v>0</v>
      </c>
    </row>
    <row r="16" spans="1:11" s="9" customFormat="1" ht="100.8" x14ac:dyDescent="0.3">
      <c r="A16" s="16">
        <v>11</v>
      </c>
      <c r="B16" s="10" t="s">
        <v>25</v>
      </c>
      <c r="C16" s="12" t="s">
        <v>32</v>
      </c>
      <c r="D16" s="5" t="s">
        <v>33</v>
      </c>
      <c r="E16" s="11" t="s">
        <v>28</v>
      </c>
      <c r="F16" s="11">
        <v>30</v>
      </c>
      <c r="G16" s="28"/>
      <c r="H16" s="28"/>
      <c r="I16" s="28"/>
      <c r="J16" s="28"/>
      <c r="K16" s="19">
        <f>+Lentelė1[[#This Row],[Vieneto kaina (be PVM) EUR]]*Lentelė1[[#This Row],[Preliminarus prekių kiekis]]</f>
        <v>0</v>
      </c>
    </row>
    <row r="17" spans="1:11" s="9" customFormat="1" ht="72" x14ac:dyDescent="0.3">
      <c r="A17" s="16">
        <v>12</v>
      </c>
      <c r="B17" s="10" t="s">
        <v>25</v>
      </c>
      <c r="C17" s="12" t="s">
        <v>34</v>
      </c>
      <c r="D17" s="5" t="s">
        <v>35</v>
      </c>
      <c r="E17" s="11" t="s">
        <v>28</v>
      </c>
      <c r="F17" s="11">
        <v>50</v>
      </c>
      <c r="G17" s="28"/>
      <c r="H17" s="28"/>
      <c r="I17" s="28"/>
      <c r="J17" s="28"/>
      <c r="K17" s="19">
        <f>+Lentelė1[[#This Row],[Vieneto kaina (be PVM) EUR]]*Lentelė1[[#This Row],[Preliminarus prekių kiekis]]</f>
        <v>0</v>
      </c>
    </row>
    <row r="18" spans="1:11" s="9" customFormat="1" ht="72" x14ac:dyDescent="0.3">
      <c r="A18" s="16">
        <v>13</v>
      </c>
      <c r="B18" s="10" t="s">
        <v>25</v>
      </c>
      <c r="C18" s="4" t="s">
        <v>34</v>
      </c>
      <c r="D18" s="6" t="s">
        <v>36</v>
      </c>
      <c r="E18" s="3" t="s">
        <v>28</v>
      </c>
      <c r="F18" s="4">
        <v>30</v>
      </c>
      <c r="G18" s="29"/>
      <c r="H18" s="29"/>
      <c r="I18" s="29"/>
      <c r="J18" s="29"/>
      <c r="K18" s="4">
        <f>+Lentelė1[[#This Row],[Vieneto kaina (be PVM) EUR]]*Lentelė1[[#This Row],[Preliminarus prekių kiekis]]</f>
        <v>0</v>
      </c>
    </row>
    <row r="19" spans="1:11" s="9" customFormat="1" ht="72" x14ac:dyDescent="0.3">
      <c r="A19" s="16">
        <v>14</v>
      </c>
      <c r="B19" s="10" t="s">
        <v>25</v>
      </c>
      <c r="C19" s="4" t="s">
        <v>37</v>
      </c>
      <c r="D19" s="6" t="s">
        <v>38</v>
      </c>
      <c r="E19" s="3" t="s">
        <v>28</v>
      </c>
      <c r="F19" s="4">
        <v>50</v>
      </c>
      <c r="G19" s="29"/>
      <c r="H19" s="29"/>
      <c r="I19" s="29"/>
      <c r="J19" s="29"/>
      <c r="K19" s="4">
        <f>+Lentelė1[[#This Row],[Vieneto kaina (be PVM) EUR]]*Lentelė1[[#This Row],[Preliminarus prekių kiekis]]</f>
        <v>0</v>
      </c>
    </row>
    <row r="20" spans="1:11" s="9" customFormat="1" ht="57.6" x14ac:dyDescent="0.3">
      <c r="A20" s="16">
        <v>15</v>
      </c>
      <c r="B20" s="10" t="s">
        <v>25</v>
      </c>
      <c r="C20" s="4" t="s">
        <v>37</v>
      </c>
      <c r="D20" s="6" t="s">
        <v>39</v>
      </c>
      <c r="E20" s="3" t="s">
        <v>28</v>
      </c>
      <c r="F20" s="4">
        <v>50</v>
      </c>
      <c r="G20" s="29"/>
      <c r="H20" s="29"/>
      <c r="I20" s="29"/>
      <c r="J20" s="29"/>
      <c r="K20" s="4">
        <f>+Lentelė1[[#This Row],[Vieneto kaina (be PVM) EUR]]*Lentelė1[[#This Row],[Preliminarus prekių kiekis]]</f>
        <v>0</v>
      </c>
    </row>
    <row r="21" spans="1:11" s="9" customFormat="1" ht="86.4" x14ac:dyDescent="0.3">
      <c r="A21" s="16">
        <v>16</v>
      </c>
      <c r="B21" s="10" t="s">
        <v>25</v>
      </c>
      <c r="C21" s="4" t="s">
        <v>40</v>
      </c>
      <c r="D21" s="6" t="s">
        <v>41</v>
      </c>
      <c r="E21" s="3" t="s">
        <v>28</v>
      </c>
      <c r="F21" s="4">
        <v>50</v>
      </c>
      <c r="G21" s="29"/>
      <c r="H21" s="29"/>
      <c r="I21" s="29"/>
      <c r="J21" s="29"/>
      <c r="K21" s="4">
        <f>+Lentelė1[[#This Row],[Vieneto kaina (be PVM) EUR]]*Lentelė1[[#This Row],[Preliminarus prekių kiekis]]</f>
        <v>0</v>
      </c>
    </row>
    <row r="22" spans="1:11" s="9" customFormat="1" ht="100.8" x14ac:dyDescent="0.3">
      <c r="A22" s="16">
        <v>17</v>
      </c>
      <c r="B22" s="10" t="s">
        <v>25</v>
      </c>
      <c r="C22" s="4" t="s">
        <v>42</v>
      </c>
      <c r="D22" s="6" t="s">
        <v>43</v>
      </c>
      <c r="E22" s="3" t="s">
        <v>28</v>
      </c>
      <c r="F22" s="4">
        <v>50</v>
      </c>
      <c r="G22" s="29"/>
      <c r="H22" s="29"/>
      <c r="I22" s="29"/>
      <c r="J22" s="29"/>
      <c r="K22" s="4">
        <f>+Lentelė1[[#This Row],[Vieneto kaina (be PVM) EUR]]*Lentelė1[[#This Row],[Preliminarus prekių kiekis]]</f>
        <v>0</v>
      </c>
    </row>
    <row r="23" spans="1:11" s="9" customFormat="1" ht="43.2" x14ac:dyDescent="0.3">
      <c r="A23" s="16">
        <v>18</v>
      </c>
      <c r="B23" s="10" t="s">
        <v>25</v>
      </c>
      <c r="C23" s="4" t="s">
        <v>44</v>
      </c>
      <c r="D23" s="6" t="s">
        <v>45</v>
      </c>
      <c r="E23" s="3" t="s">
        <v>28</v>
      </c>
      <c r="F23" s="4">
        <v>50</v>
      </c>
      <c r="G23" s="29"/>
      <c r="H23" s="29"/>
      <c r="I23" s="29"/>
      <c r="J23" s="29"/>
      <c r="K23" s="4">
        <f>+Lentelė1[[#This Row],[Vieneto kaina (be PVM) EUR]]*Lentelė1[[#This Row],[Preliminarus prekių kiekis]]</f>
        <v>0</v>
      </c>
    </row>
    <row r="24" spans="1:11" s="9" customFormat="1" ht="28.8" x14ac:dyDescent="0.3">
      <c r="A24" s="16">
        <v>19</v>
      </c>
      <c r="B24" s="10" t="s">
        <v>25</v>
      </c>
      <c r="C24" s="4" t="s">
        <v>46</v>
      </c>
      <c r="D24" s="6" t="s">
        <v>47</v>
      </c>
      <c r="E24" s="3" t="s">
        <v>28</v>
      </c>
      <c r="F24" s="4">
        <v>50</v>
      </c>
      <c r="G24" s="29"/>
      <c r="H24" s="29"/>
      <c r="I24" s="29"/>
      <c r="J24" s="29"/>
      <c r="K24" s="4">
        <f>+Lentelė1[[#This Row],[Vieneto kaina (be PVM) EUR]]*Lentelė1[[#This Row],[Preliminarus prekių kiekis]]</f>
        <v>0</v>
      </c>
    </row>
    <row r="25" spans="1:11" s="9" customFormat="1" ht="43.2" x14ac:dyDescent="0.3">
      <c r="A25" s="16">
        <v>20</v>
      </c>
      <c r="B25" s="10" t="s">
        <v>25</v>
      </c>
      <c r="C25" s="4" t="s">
        <v>48</v>
      </c>
      <c r="D25" s="6" t="s">
        <v>49</v>
      </c>
      <c r="E25" s="3" t="s">
        <v>28</v>
      </c>
      <c r="F25" s="4">
        <v>50</v>
      </c>
      <c r="G25" s="29"/>
      <c r="H25" s="29"/>
      <c r="I25" s="29"/>
      <c r="J25" s="29"/>
      <c r="K25" s="4">
        <f>+Lentelė1[[#This Row],[Vieneto kaina (be PVM) EUR]]*Lentelė1[[#This Row],[Preliminarus prekių kiekis]]</f>
        <v>0</v>
      </c>
    </row>
    <row r="26" spans="1:11" s="9" customFormat="1" ht="43.2" x14ac:dyDescent="0.3">
      <c r="A26" s="16">
        <v>21</v>
      </c>
      <c r="B26" s="10" t="s">
        <v>50</v>
      </c>
      <c r="C26" s="4" t="s">
        <v>51</v>
      </c>
      <c r="D26" s="6" t="s">
        <v>52</v>
      </c>
      <c r="E26" s="3" t="s">
        <v>28</v>
      </c>
      <c r="F26" s="4">
        <v>50</v>
      </c>
      <c r="G26" s="29"/>
      <c r="H26" s="29"/>
      <c r="I26" s="29"/>
      <c r="J26" s="29"/>
      <c r="K26" s="4">
        <f>+Lentelė1[[#This Row],[Vieneto kaina (be PVM) EUR]]*Lentelė1[[#This Row],[Preliminarus prekių kiekis]]</f>
        <v>0</v>
      </c>
    </row>
    <row r="27" spans="1:11" s="9" customFormat="1" ht="72" x14ac:dyDescent="0.3">
      <c r="A27" s="16">
        <v>22</v>
      </c>
      <c r="B27" s="17" t="s">
        <v>53</v>
      </c>
      <c r="C27" s="4" t="s">
        <v>51</v>
      </c>
      <c r="D27" s="6" t="s">
        <v>54</v>
      </c>
      <c r="E27" s="3" t="s">
        <v>28</v>
      </c>
      <c r="F27" s="4">
        <v>50</v>
      </c>
      <c r="G27" s="29"/>
      <c r="H27" s="29"/>
      <c r="I27" s="29"/>
      <c r="J27" s="29"/>
      <c r="K27" s="4">
        <f>+Lentelė1[[#This Row],[Vieneto kaina (be PVM) EUR]]*Lentelė1[[#This Row],[Preliminarus prekių kiekis]]</f>
        <v>0</v>
      </c>
    </row>
    <row r="28" spans="1:11" s="9" customFormat="1" ht="57.6" x14ac:dyDescent="0.3">
      <c r="A28" s="16">
        <v>23</v>
      </c>
      <c r="B28" s="17" t="s">
        <v>53</v>
      </c>
      <c r="C28" s="4" t="s">
        <v>55</v>
      </c>
      <c r="D28" s="6" t="s">
        <v>56</v>
      </c>
      <c r="E28" s="3" t="s">
        <v>28</v>
      </c>
      <c r="F28" s="18">
        <v>50</v>
      </c>
      <c r="G28" s="30"/>
      <c r="H28" s="30"/>
      <c r="I28" s="30"/>
      <c r="J28" s="30"/>
      <c r="K28" s="21">
        <f>+Lentelė1[[#This Row],[Vieneto kaina (be PVM) EUR]]*Lentelė1[[#This Row],[Preliminarus prekių kiekis]]</f>
        <v>0</v>
      </c>
    </row>
    <row r="29" spans="1:11" s="9" customFormat="1" ht="57.6" x14ac:dyDescent="0.3">
      <c r="A29" s="16">
        <v>24</v>
      </c>
      <c r="B29" s="17" t="s">
        <v>53</v>
      </c>
      <c r="C29" s="4" t="s">
        <v>57</v>
      </c>
      <c r="D29" s="6" t="s">
        <v>58</v>
      </c>
      <c r="E29" s="3" t="s">
        <v>28</v>
      </c>
      <c r="F29" s="18">
        <v>50</v>
      </c>
      <c r="G29" s="30"/>
      <c r="H29" s="30"/>
      <c r="I29" s="30"/>
      <c r="J29" s="30"/>
      <c r="K29" s="21">
        <f>+Lentelė1[[#This Row],[Vieneto kaina (be PVM) EUR]]*Lentelė1[[#This Row],[Preliminarus prekių kiekis]]</f>
        <v>0</v>
      </c>
    </row>
    <row r="30" spans="1:11" s="9" customFormat="1" ht="57.6" x14ac:dyDescent="0.3">
      <c r="A30" s="16">
        <v>25</v>
      </c>
      <c r="B30" s="17" t="s">
        <v>53</v>
      </c>
      <c r="C30" s="4" t="s">
        <v>59</v>
      </c>
      <c r="D30" s="6" t="s">
        <v>60</v>
      </c>
      <c r="E30" s="3" t="s">
        <v>28</v>
      </c>
      <c r="F30" s="4">
        <v>20</v>
      </c>
      <c r="G30" s="29"/>
      <c r="H30" s="29"/>
      <c r="I30" s="29"/>
      <c r="J30" s="29"/>
      <c r="K30" s="4">
        <f>+Lentelė1[[#This Row],[Vieneto kaina (be PVM) EUR]]*Lentelė1[[#This Row],[Preliminarus prekių kiekis]]</f>
        <v>0</v>
      </c>
    </row>
    <row r="31" spans="1:11" s="9" customFormat="1" ht="72" x14ac:dyDescent="0.3">
      <c r="A31" s="16">
        <v>26</v>
      </c>
      <c r="B31" s="17" t="s">
        <v>53</v>
      </c>
      <c r="C31" s="4" t="s">
        <v>61</v>
      </c>
      <c r="D31" s="6" t="s">
        <v>62</v>
      </c>
      <c r="E31" s="3" t="s">
        <v>28</v>
      </c>
      <c r="F31" s="4">
        <v>50</v>
      </c>
      <c r="G31" s="29"/>
      <c r="H31" s="29"/>
      <c r="I31" s="29"/>
      <c r="J31" s="29"/>
      <c r="K31" s="4">
        <f>+Lentelė1[[#This Row],[Vieneto kaina (be PVM) EUR]]*Lentelė1[[#This Row],[Preliminarus prekių kiekis]]</f>
        <v>0</v>
      </c>
    </row>
    <row r="32" spans="1:11" s="9" customFormat="1" ht="28.8" x14ac:dyDescent="0.3">
      <c r="A32" s="16">
        <v>27</v>
      </c>
      <c r="B32" s="17" t="s">
        <v>53</v>
      </c>
      <c r="C32" s="4" t="s">
        <v>63</v>
      </c>
      <c r="D32" s="6" t="s">
        <v>64</v>
      </c>
      <c r="E32" s="3" t="s">
        <v>28</v>
      </c>
      <c r="F32" s="4">
        <v>100</v>
      </c>
      <c r="G32" s="29"/>
      <c r="H32" s="29"/>
      <c r="I32" s="29"/>
      <c r="J32" s="29"/>
      <c r="K32" s="4">
        <f>+Lentelė1[[#This Row],[Vieneto kaina (be PVM) EUR]]*Lentelė1[[#This Row],[Preliminarus prekių kiekis]]</f>
        <v>0</v>
      </c>
    </row>
    <row r="33" spans="1:11" s="9" customFormat="1" ht="57.6" x14ac:dyDescent="0.3">
      <c r="A33" s="16">
        <v>28</v>
      </c>
      <c r="B33" s="17" t="s">
        <v>53</v>
      </c>
      <c r="C33" s="4" t="s">
        <v>63</v>
      </c>
      <c r="D33" s="2" t="s">
        <v>65</v>
      </c>
      <c r="E33" s="3" t="s">
        <v>28</v>
      </c>
      <c r="F33" s="4">
        <v>500</v>
      </c>
      <c r="G33" s="29"/>
      <c r="H33" s="29"/>
      <c r="I33" s="29"/>
      <c r="J33" s="29"/>
      <c r="K33" s="4">
        <f>+Lentelė1[[#This Row],[Vieneto kaina (be PVM) EUR]]*Lentelė1[[#This Row],[Preliminarus prekių kiekis]]</f>
        <v>0</v>
      </c>
    </row>
    <row r="34" spans="1:11" s="9" customFormat="1" ht="28.8" x14ac:dyDescent="0.3">
      <c r="A34" s="16">
        <v>29</v>
      </c>
      <c r="B34" s="17" t="s">
        <v>53</v>
      </c>
      <c r="C34" s="4" t="s">
        <v>66</v>
      </c>
      <c r="D34" s="6" t="s">
        <v>67</v>
      </c>
      <c r="E34" s="3" t="s">
        <v>28</v>
      </c>
      <c r="F34" s="4">
        <v>50</v>
      </c>
      <c r="G34" s="29"/>
      <c r="H34" s="29"/>
      <c r="I34" s="29"/>
      <c r="J34" s="29"/>
      <c r="K34" s="4">
        <f>+Lentelė1[[#This Row],[Vieneto kaina (be PVM) EUR]]*Lentelė1[[#This Row],[Preliminarus prekių kiekis]]</f>
        <v>0</v>
      </c>
    </row>
    <row r="35" spans="1:11" s="9" customFormat="1" ht="28.8" x14ac:dyDescent="0.3">
      <c r="A35" s="16">
        <v>30</v>
      </c>
      <c r="B35" s="17" t="s">
        <v>53</v>
      </c>
      <c r="C35" s="4" t="s">
        <v>68</v>
      </c>
      <c r="D35" s="6" t="s">
        <v>69</v>
      </c>
      <c r="E35" s="3" t="s">
        <v>28</v>
      </c>
      <c r="F35" s="4">
        <v>20</v>
      </c>
      <c r="G35" s="29"/>
      <c r="H35" s="29"/>
      <c r="I35" s="29"/>
      <c r="J35" s="29"/>
      <c r="K35" s="4">
        <f>+Lentelė1[[#This Row],[Vieneto kaina (be PVM) EUR]]*Lentelė1[[#This Row],[Preliminarus prekių kiekis]]</f>
        <v>0</v>
      </c>
    </row>
    <row r="36" spans="1:11" s="9" customFormat="1" ht="43.2" x14ac:dyDescent="0.3">
      <c r="A36" s="16">
        <v>31</v>
      </c>
      <c r="B36" s="17" t="s">
        <v>53</v>
      </c>
      <c r="C36" s="4" t="s">
        <v>70</v>
      </c>
      <c r="D36" s="6" t="s">
        <v>71</v>
      </c>
      <c r="E36" s="3" t="s">
        <v>72</v>
      </c>
      <c r="F36" s="4">
        <v>100</v>
      </c>
      <c r="G36" s="29"/>
      <c r="H36" s="29"/>
      <c r="I36" s="29"/>
      <c r="J36" s="29"/>
      <c r="K36" s="4">
        <f>+Lentelė1[[#This Row],[Vieneto kaina (be PVM) EUR]]*Lentelė1[[#This Row],[Preliminarus prekių kiekis]]</f>
        <v>0</v>
      </c>
    </row>
    <row r="37" spans="1:11" s="9" customFormat="1" ht="57.6" x14ac:dyDescent="0.3">
      <c r="A37" s="16">
        <v>32</v>
      </c>
      <c r="B37" s="17" t="s">
        <v>53</v>
      </c>
      <c r="C37" s="4" t="s">
        <v>73</v>
      </c>
      <c r="D37" s="6" t="s">
        <v>74</v>
      </c>
      <c r="E37" s="3" t="s">
        <v>75</v>
      </c>
      <c r="F37" s="4">
        <v>100</v>
      </c>
      <c r="G37" s="29"/>
      <c r="H37" s="29"/>
      <c r="I37" s="29"/>
      <c r="J37" s="29"/>
      <c r="K37" s="4">
        <f>+Lentelė1[[#This Row],[Vieneto kaina (be PVM) EUR]]*Lentelė1[[#This Row],[Preliminarus prekių kiekis]]</f>
        <v>0</v>
      </c>
    </row>
    <row r="38" spans="1:11" s="9" customFormat="1" ht="43.2" x14ac:dyDescent="0.3">
      <c r="A38" s="16">
        <v>33</v>
      </c>
      <c r="B38" s="17" t="s">
        <v>53</v>
      </c>
      <c r="C38" s="4" t="s">
        <v>76</v>
      </c>
      <c r="D38" s="6" t="s">
        <v>77</v>
      </c>
      <c r="E38" s="3" t="s">
        <v>28</v>
      </c>
      <c r="F38" s="4">
        <v>100</v>
      </c>
      <c r="G38" s="29"/>
      <c r="H38" s="29"/>
      <c r="I38" s="29"/>
      <c r="J38" s="29"/>
      <c r="K38" s="4">
        <f>+Lentelė1[[#This Row],[Vieneto kaina (be PVM) EUR]]*Lentelė1[[#This Row],[Preliminarus prekių kiekis]]</f>
        <v>0</v>
      </c>
    </row>
    <row r="39" spans="1:11" s="9" customFormat="1" ht="72" x14ac:dyDescent="0.3">
      <c r="A39" s="16">
        <v>34</v>
      </c>
      <c r="B39" s="17" t="s">
        <v>53</v>
      </c>
      <c r="C39" s="4" t="s">
        <v>78</v>
      </c>
      <c r="D39" s="6" t="s">
        <v>79</v>
      </c>
      <c r="E39" s="3" t="s">
        <v>28</v>
      </c>
      <c r="F39" s="4">
        <v>1000</v>
      </c>
      <c r="G39" s="29"/>
      <c r="H39" s="29"/>
      <c r="I39" s="29"/>
      <c r="J39" s="29"/>
      <c r="K39" s="4">
        <f>+Lentelė1[[#This Row],[Vieneto kaina (be PVM) EUR]]*Lentelė1[[#This Row],[Preliminarus prekių kiekis]]</f>
        <v>0</v>
      </c>
    </row>
    <row r="40" spans="1:11" s="9" customFormat="1" ht="43.2" x14ac:dyDescent="0.3">
      <c r="A40" s="16">
        <v>35</v>
      </c>
      <c r="B40" s="17" t="s">
        <v>53</v>
      </c>
      <c r="C40" s="4" t="s">
        <v>80</v>
      </c>
      <c r="D40" s="6" t="s">
        <v>81</v>
      </c>
      <c r="E40" s="3" t="s">
        <v>28</v>
      </c>
      <c r="F40" s="4">
        <v>100</v>
      </c>
      <c r="G40" s="29"/>
      <c r="H40" s="29"/>
      <c r="I40" s="29"/>
      <c r="J40" s="29"/>
      <c r="K40" s="4">
        <f>+Lentelė1[[#This Row],[Vieneto kaina (be PVM) EUR]]*Lentelė1[[#This Row],[Preliminarus prekių kiekis]]</f>
        <v>0</v>
      </c>
    </row>
    <row r="41" spans="1:11" s="9" customFormat="1" ht="86.4" x14ac:dyDescent="0.3">
      <c r="A41" s="16">
        <v>36</v>
      </c>
      <c r="B41" s="17" t="s">
        <v>53</v>
      </c>
      <c r="C41" s="4" t="s">
        <v>82</v>
      </c>
      <c r="D41" s="6" t="s">
        <v>83</v>
      </c>
      <c r="E41" s="3" t="s">
        <v>28</v>
      </c>
      <c r="F41" s="4">
        <v>50</v>
      </c>
      <c r="G41" s="29"/>
      <c r="H41" s="29"/>
      <c r="I41" s="29"/>
      <c r="J41" s="29"/>
      <c r="K41" s="4">
        <f>+Lentelė1[[#This Row],[Vieneto kaina (be PVM) EUR]]*Lentelė1[[#This Row],[Preliminarus prekių kiekis]]</f>
        <v>0</v>
      </c>
    </row>
    <row r="42" spans="1:11" s="9" customFormat="1" ht="72" x14ac:dyDescent="0.3">
      <c r="A42" s="16">
        <v>37</v>
      </c>
      <c r="B42" s="17" t="s">
        <v>53</v>
      </c>
      <c r="C42" s="3" t="s">
        <v>84</v>
      </c>
      <c r="D42" s="5" t="s">
        <v>85</v>
      </c>
      <c r="E42" s="3" t="s">
        <v>28</v>
      </c>
      <c r="F42" s="4">
        <v>50</v>
      </c>
      <c r="G42" s="29"/>
      <c r="H42" s="29"/>
      <c r="I42" s="29"/>
      <c r="J42" s="29"/>
      <c r="K42" s="4">
        <f>+Lentelė1[[#This Row],[Vieneto kaina (be PVM) EUR]]*Lentelė1[[#This Row],[Preliminarus prekių kiekis]]</f>
        <v>0</v>
      </c>
    </row>
    <row r="43" spans="1:11" s="9" customFormat="1" ht="43.2" x14ac:dyDescent="0.3">
      <c r="A43" s="16">
        <v>38</v>
      </c>
      <c r="B43" s="17" t="s">
        <v>53</v>
      </c>
      <c r="C43" s="10" t="s">
        <v>86</v>
      </c>
      <c r="D43" s="5" t="s">
        <v>87</v>
      </c>
      <c r="E43" s="3" t="s">
        <v>75</v>
      </c>
      <c r="F43" s="4">
        <v>200</v>
      </c>
      <c r="G43" s="29"/>
      <c r="H43" s="29"/>
      <c r="I43" s="29"/>
      <c r="J43" s="29"/>
      <c r="K43" s="4">
        <f>+Lentelė1[[#This Row],[Vieneto kaina (be PVM) EUR]]*Lentelė1[[#This Row],[Preliminarus prekių kiekis]]</f>
        <v>0</v>
      </c>
    </row>
    <row r="44" spans="1:11" s="9" customFormat="1" ht="43.2" x14ac:dyDescent="0.3">
      <c r="A44" s="16">
        <v>39</v>
      </c>
      <c r="B44" s="17" t="s">
        <v>53</v>
      </c>
      <c r="C44" s="12" t="s">
        <v>88</v>
      </c>
      <c r="D44" s="5" t="s">
        <v>89</v>
      </c>
      <c r="E44" s="3" t="s">
        <v>28</v>
      </c>
      <c r="F44" s="4">
        <v>10</v>
      </c>
      <c r="G44" s="29"/>
      <c r="H44" s="29"/>
      <c r="I44" s="29"/>
      <c r="J44" s="29"/>
      <c r="K44" s="4">
        <f>+Lentelė1[[#This Row],[Vieneto kaina (be PVM) EUR]]*Lentelė1[[#This Row],[Preliminarus prekių kiekis]]</f>
        <v>0</v>
      </c>
    </row>
    <row r="45" spans="1:11" ht="28.8" x14ac:dyDescent="0.3">
      <c r="A45" s="16">
        <v>40</v>
      </c>
      <c r="B45" s="17" t="s">
        <v>53</v>
      </c>
      <c r="C45" s="12" t="s">
        <v>90</v>
      </c>
      <c r="D45" s="5" t="s">
        <v>91</v>
      </c>
      <c r="E45" s="3" t="s">
        <v>28</v>
      </c>
      <c r="F45" s="4">
        <v>10</v>
      </c>
      <c r="G45" s="29"/>
      <c r="H45" s="29"/>
      <c r="I45" s="29"/>
      <c r="J45" s="29"/>
      <c r="K45" s="4">
        <f>+Lentelė1[[#This Row],[Vieneto kaina (be PVM) EUR]]*Lentelė1[[#This Row],[Preliminarus prekių kiekis]]</f>
        <v>0</v>
      </c>
    </row>
    <row r="46" spans="1:11" ht="43.2" x14ac:dyDescent="0.3">
      <c r="A46" s="16">
        <v>41</v>
      </c>
      <c r="B46" s="17" t="s">
        <v>53</v>
      </c>
      <c r="C46" s="4" t="s">
        <v>92</v>
      </c>
      <c r="D46" s="2" t="s">
        <v>93</v>
      </c>
      <c r="E46" s="3" t="s">
        <v>28</v>
      </c>
      <c r="F46" s="4">
        <v>10</v>
      </c>
      <c r="G46" s="29"/>
      <c r="H46" s="29"/>
      <c r="I46" s="29"/>
      <c r="J46" s="29"/>
      <c r="K46" s="4">
        <f>+Lentelė1[[#This Row],[Vieneto kaina (be PVM) EUR]]*Lentelė1[[#This Row],[Preliminarus prekių kiekis]]</f>
        <v>0</v>
      </c>
    </row>
    <row r="47" spans="1:11" ht="43.2" x14ac:dyDescent="0.3">
      <c r="A47" s="16">
        <v>42</v>
      </c>
      <c r="B47" s="17" t="s">
        <v>53</v>
      </c>
      <c r="C47" s="4" t="s">
        <v>94</v>
      </c>
      <c r="D47" s="2" t="s">
        <v>95</v>
      </c>
      <c r="E47" s="3" t="s">
        <v>28</v>
      </c>
      <c r="F47" s="4">
        <v>10</v>
      </c>
      <c r="G47" s="29"/>
      <c r="H47" s="29"/>
      <c r="I47" s="29"/>
      <c r="J47" s="29"/>
      <c r="K47" s="4">
        <f>+Lentelė1[[#This Row],[Vieneto kaina (be PVM) EUR]]*Lentelė1[[#This Row],[Preliminarus prekių kiekis]]</f>
        <v>0</v>
      </c>
    </row>
    <row r="48" spans="1:11" ht="57.6" x14ac:dyDescent="0.3">
      <c r="A48" s="16">
        <v>43</v>
      </c>
      <c r="B48" s="17" t="s">
        <v>53</v>
      </c>
      <c r="C48" s="4" t="s">
        <v>96</v>
      </c>
      <c r="D48" s="2" t="s">
        <v>97</v>
      </c>
      <c r="E48" s="3" t="s">
        <v>28</v>
      </c>
      <c r="F48" s="4">
        <v>1000</v>
      </c>
      <c r="G48" s="29"/>
      <c r="H48" s="29"/>
      <c r="I48" s="29"/>
      <c r="J48" s="29"/>
      <c r="K48" s="4">
        <f>+Lentelė1[[#This Row],[Vieneto kaina (be PVM) EUR]]*Lentelė1[[#This Row],[Preliminarus prekių kiekis]]</f>
        <v>0</v>
      </c>
    </row>
    <row r="49" spans="1:11" ht="57.6" x14ac:dyDescent="0.3">
      <c r="A49" s="16">
        <v>44</v>
      </c>
      <c r="B49" s="17" t="s">
        <v>53</v>
      </c>
      <c r="C49" s="4" t="s">
        <v>96</v>
      </c>
      <c r="D49" s="2" t="s">
        <v>98</v>
      </c>
      <c r="E49" s="3" t="s">
        <v>28</v>
      </c>
      <c r="F49" s="4">
        <v>1000</v>
      </c>
      <c r="G49" s="29"/>
      <c r="H49" s="29"/>
      <c r="I49" s="29"/>
      <c r="J49" s="29"/>
      <c r="K49" s="4">
        <f>+Lentelė1[[#This Row],[Vieneto kaina (be PVM) EUR]]*Lentelė1[[#This Row],[Preliminarus prekių kiekis]]</f>
        <v>0</v>
      </c>
    </row>
    <row r="50" spans="1:11" ht="57.6" x14ac:dyDescent="0.3">
      <c r="A50" s="16">
        <v>45</v>
      </c>
      <c r="B50" s="17" t="s">
        <v>53</v>
      </c>
      <c r="C50" s="19" t="s">
        <v>99</v>
      </c>
      <c r="D50" s="2" t="s">
        <v>100</v>
      </c>
      <c r="E50" s="3" t="s">
        <v>28</v>
      </c>
      <c r="F50" s="4">
        <v>1000</v>
      </c>
      <c r="G50" s="29"/>
      <c r="H50" s="29"/>
      <c r="I50" s="29"/>
      <c r="J50" s="29"/>
      <c r="K50" s="4">
        <f>+Lentelė1[[#This Row],[Vieneto kaina (be PVM) EUR]]*Lentelė1[[#This Row],[Preliminarus prekių kiekis]]</f>
        <v>0</v>
      </c>
    </row>
    <row r="51" spans="1:11" ht="43.2" x14ac:dyDescent="0.3">
      <c r="A51" s="16">
        <v>46</v>
      </c>
      <c r="B51" s="17" t="s">
        <v>53</v>
      </c>
      <c r="C51" s="4" t="s">
        <v>101</v>
      </c>
      <c r="D51" s="2" t="s">
        <v>102</v>
      </c>
      <c r="E51" s="3" t="s">
        <v>28</v>
      </c>
      <c r="F51" s="4">
        <v>50</v>
      </c>
      <c r="G51" s="29"/>
      <c r="H51" s="29"/>
      <c r="I51" s="29"/>
      <c r="J51" s="29"/>
      <c r="K51" s="4">
        <f>+Lentelė1[[#This Row],[Vieneto kaina (be PVM) EUR]]*Lentelė1[[#This Row],[Preliminarus prekių kiekis]]</f>
        <v>0</v>
      </c>
    </row>
    <row r="52" spans="1:11" ht="43.2" x14ac:dyDescent="0.3">
      <c r="A52" s="16">
        <v>47</v>
      </c>
      <c r="B52" s="17" t="s">
        <v>53</v>
      </c>
      <c r="C52" s="4" t="s">
        <v>137</v>
      </c>
      <c r="D52" s="2" t="s">
        <v>103</v>
      </c>
      <c r="E52" s="3" t="s">
        <v>28</v>
      </c>
      <c r="F52" s="4">
        <v>500</v>
      </c>
      <c r="G52" s="29"/>
      <c r="H52" s="29"/>
      <c r="I52" s="29"/>
      <c r="J52" s="29"/>
      <c r="K52" s="4">
        <f>+Lentelė1[[#This Row],[Vieneto kaina (be PVM) EUR]]*Lentelė1[[#This Row],[Preliminarus prekių kiekis]]</f>
        <v>0</v>
      </c>
    </row>
    <row r="53" spans="1:11" ht="57.6" x14ac:dyDescent="0.3">
      <c r="A53" s="16">
        <v>48</v>
      </c>
      <c r="B53" s="17" t="s">
        <v>53</v>
      </c>
      <c r="C53" s="4" t="s">
        <v>104</v>
      </c>
      <c r="D53" s="2" t="s">
        <v>105</v>
      </c>
      <c r="E53" s="3" t="s">
        <v>28</v>
      </c>
      <c r="F53" s="4">
        <v>50</v>
      </c>
      <c r="G53" s="29"/>
      <c r="H53" s="29"/>
      <c r="I53" s="29"/>
      <c r="J53" s="29"/>
      <c r="K53" s="4">
        <f>+Lentelė1[[#This Row],[Vieneto kaina (be PVM) EUR]]*Lentelė1[[#This Row],[Preliminarus prekių kiekis]]</f>
        <v>0</v>
      </c>
    </row>
    <row r="54" spans="1:11" ht="57.6" x14ac:dyDescent="0.3">
      <c r="A54" s="16">
        <v>49</v>
      </c>
      <c r="B54" s="17" t="s">
        <v>53</v>
      </c>
      <c r="C54" s="4" t="s">
        <v>106</v>
      </c>
      <c r="D54" s="2" t="s">
        <v>107</v>
      </c>
      <c r="E54" s="3" t="s">
        <v>28</v>
      </c>
      <c r="F54" s="4">
        <v>20</v>
      </c>
      <c r="G54" s="29"/>
      <c r="H54" s="29"/>
      <c r="I54" s="29"/>
      <c r="J54" s="29"/>
      <c r="K54" s="4">
        <f>+Lentelė1[[#This Row],[Vieneto kaina (be PVM) EUR]]*Lentelė1[[#This Row],[Preliminarus prekių kiekis]]</f>
        <v>0</v>
      </c>
    </row>
    <row r="55" spans="1:11" ht="57.6" x14ac:dyDescent="0.3">
      <c r="A55" s="16">
        <v>50</v>
      </c>
      <c r="B55" s="17" t="s">
        <v>53</v>
      </c>
      <c r="C55" s="4" t="s">
        <v>108</v>
      </c>
      <c r="D55" s="2" t="s">
        <v>109</v>
      </c>
      <c r="E55" s="3" t="s">
        <v>28</v>
      </c>
      <c r="F55" s="4">
        <v>10</v>
      </c>
      <c r="G55" s="29"/>
      <c r="H55" s="29"/>
      <c r="I55" s="29"/>
      <c r="J55" s="29"/>
      <c r="K55" s="4">
        <f>+Lentelė1[[#This Row],[Vieneto kaina (be PVM) EUR]]*Lentelė1[[#This Row],[Preliminarus prekių kiekis]]</f>
        <v>0</v>
      </c>
    </row>
    <row r="56" spans="1:11" ht="57.6" x14ac:dyDescent="0.3">
      <c r="A56" s="16">
        <v>51</v>
      </c>
      <c r="B56" s="17" t="s">
        <v>53</v>
      </c>
      <c r="C56" s="4" t="s">
        <v>110</v>
      </c>
      <c r="D56" s="2" t="s">
        <v>111</v>
      </c>
      <c r="E56" s="3" t="s">
        <v>28</v>
      </c>
      <c r="F56" s="4">
        <v>100</v>
      </c>
      <c r="G56" s="29"/>
      <c r="H56" s="29"/>
      <c r="I56" s="29"/>
      <c r="J56" s="29"/>
      <c r="K56" s="4">
        <f>+Lentelė1[[#This Row],[Vieneto kaina (be PVM) EUR]]*Lentelė1[[#This Row],[Preliminarus prekių kiekis]]</f>
        <v>0</v>
      </c>
    </row>
    <row r="57" spans="1:11" ht="57.6" x14ac:dyDescent="0.3">
      <c r="A57" s="16">
        <v>52</v>
      </c>
      <c r="B57" s="17" t="s">
        <v>53</v>
      </c>
      <c r="C57" s="4" t="s">
        <v>112</v>
      </c>
      <c r="D57" s="2" t="s">
        <v>113</v>
      </c>
      <c r="E57" s="3" t="s">
        <v>28</v>
      </c>
      <c r="F57" s="4">
        <v>100</v>
      </c>
      <c r="G57" s="29"/>
      <c r="H57" s="29"/>
      <c r="I57" s="29"/>
      <c r="J57" s="29"/>
      <c r="K57" s="4">
        <f>+Lentelė1[[#This Row],[Vieneto kaina (be PVM) EUR]]*Lentelė1[[#This Row],[Preliminarus prekių kiekis]]</f>
        <v>0</v>
      </c>
    </row>
    <row r="58" spans="1:11" ht="72" x14ac:dyDescent="0.3">
      <c r="A58" s="16">
        <v>53</v>
      </c>
      <c r="B58" s="10" t="s">
        <v>114</v>
      </c>
      <c r="C58" s="4" t="s">
        <v>115</v>
      </c>
      <c r="D58" s="2" t="s">
        <v>134</v>
      </c>
      <c r="E58" s="3" t="s">
        <v>28</v>
      </c>
      <c r="F58" s="4">
        <v>100</v>
      </c>
      <c r="G58" s="29"/>
      <c r="H58" s="29"/>
      <c r="I58" s="29"/>
      <c r="J58" s="29"/>
      <c r="K58" s="4">
        <f>+Lentelė1[[#This Row],[Vieneto kaina (be PVM) EUR]]*Lentelė1[[#This Row],[Preliminarus prekių kiekis]]</f>
        <v>0</v>
      </c>
    </row>
    <row r="59" spans="1:11" ht="86.4" x14ac:dyDescent="0.3">
      <c r="A59" s="16">
        <v>54</v>
      </c>
      <c r="B59" s="10" t="s">
        <v>114</v>
      </c>
      <c r="C59" s="4" t="s">
        <v>116</v>
      </c>
      <c r="D59" s="2" t="s">
        <v>135</v>
      </c>
      <c r="E59" s="3" t="s">
        <v>28</v>
      </c>
      <c r="F59" s="4">
        <v>50</v>
      </c>
      <c r="G59" s="29"/>
      <c r="H59" s="29"/>
      <c r="I59" s="29"/>
      <c r="J59" s="29"/>
      <c r="K59" s="4">
        <f>+Lentelė1[[#This Row],[Vieneto kaina (be PVM) EUR]]*Lentelė1[[#This Row],[Preliminarus prekių kiekis]]</f>
        <v>0</v>
      </c>
    </row>
    <row r="60" spans="1:11" ht="72" x14ac:dyDescent="0.3">
      <c r="A60" s="16">
        <v>55</v>
      </c>
      <c r="B60" s="10" t="s">
        <v>114</v>
      </c>
      <c r="C60" s="4" t="s">
        <v>117</v>
      </c>
      <c r="D60" s="2" t="s">
        <v>118</v>
      </c>
      <c r="E60" s="3" t="s">
        <v>28</v>
      </c>
      <c r="F60" s="4">
        <v>20</v>
      </c>
      <c r="G60" s="29"/>
      <c r="H60" s="29"/>
      <c r="I60" s="29"/>
      <c r="J60" s="29"/>
      <c r="K60" s="4">
        <f>+Lentelė1[[#This Row],[Vieneto kaina (be PVM) EUR]]*Lentelė1[[#This Row],[Preliminarus prekių kiekis]]</f>
        <v>0</v>
      </c>
    </row>
    <row r="61" spans="1:11" ht="57.6" x14ac:dyDescent="0.3">
      <c r="A61" s="16">
        <v>56</v>
      </c>
      <c r="B61" s="10" t="s">
        <v>114</v>
      </c>
      <c r="C61" s="4" t="s">
        <v>119</v>
      </c>
      <c r="D61" s="2" t="s">
        <v>136</v>
      </c>
      <c r="E61" s="3" t="s">
        <v>28</v>
      </c>
      <c r="F61" s="4">
        <v>50</v>
      </c>
      <c r="G61" s="29"/>
      <c r="H61" s="29"/>
      <c r="I61" s="29"/>
      <c r="J61" s="29"/>
      <c r="K61" s="4">
        <f>+Lentelė1[[#This Row],[Vieneto kaina (be PVM) EUR]]*Lentelė1[[#This Row],[Preliminarus prekių kiekis]]</f>
        <v>0</v>
      </c>
    </row>
    <row r="62" spans="1:11" ht="72" x14ac:dyDescent="0.3">
      <c r="A62" s="16">
        <v>57</v>
      </c>
      <c r="B62" s="10" t="s">
        <v>114</v>
      </c>
      <c r="C62" s="4" t="s">
        <v>120</v>
      </c>
      <c r="D62" s="2" t="s">
        <v>121</v>
      </c>
      <c r="E62" s="3" t="s">
        <v>28</v>
      </c>
      <c r="F62" s="4">
        <v>50</v>
      </c>
      <c r="G62" s="29"/>
      <c r="H62" s="29"/>
      <c r="I62" s="29"/>
      <c r="J62" s="29"/>
      <c r="K62" s="4">
        <f>+Lentelė1[[#This Row],[Vieneto kaina (be PVM) EUR]]*Lentelė1[[#This Row],[Preliminarus prekių kiekis]]</f>
        <v>0</v>
      </c>
    </row>
    <row r="63" spans="1:11" ht="72" x14ac:dyDescent="0.3">
      <c r="A63" s="16">
        <v>58</v>
      </c>
      <c r="B63" s="10" t="s">
        <v>122</v>
      </c>
      <c r="C63" s="4" t="s">
        <v>123</v>
      </c>
      <c r="D63" s="2" t="s">
        <v>124</v>
      </c>
      <c r="E63" s="3" t="s">
        <v>28</v>
      </c>
      <c r="F63" s="4">
        <v>50</v>
      </c>
      <c r="G63" s="29"/>
      <c r="H63" s="29"/>
      <c r="I63" s="29"/>
      <c r="J63" s="29"/>
      <c r="K63" s="4">
        <f>+Lentelė1[[#This Row],[Vieneto kaina (be PVM) EUR]]*Lentelė1[[#This Row],[Preliminarus prekių kiekis]]</f>
        <v>0</v>
      </c>
    </row>
    <row r="64" spans="1:11" ht="58.2" thickBot="1" x14ac:dyDescent="0.35">
      <c r="A64" s="16">
        <v>59</v>
      </c>
      <c r="B64" s="10" t="s">
        <v>122</v>
      </c>
      <c r="C64" s="10" t="s">
        <v>125</v>
      </c>
      <c r="D64" s="5" t="s">
        <v>126</v>
      </c>
      <c r="E64" s="3" t="s">
        <v>28</v>
      </c>
      <c r="F64" s="11">
        <v>50</v>
      </c>
      <c r="G64" s="28"/>
      <c r="H64" s="28"/>
      <c r="I64" s="28"/>
      <c r="J64" s="28"/>
      <c r="K64" s="19">
        <f>+Lentelė1[[#This Row],[Vieneto kaina (be PVM) EUR]]*Lentelė1[[#This Row],[Preliminarus prekių kiekis]]</f>
        <v>0</v>
      </c>
    </row>
    <row r="65" spans="1:11" ht="16.7" thickBot="1" x14ac:dyDescent="0.35">
      <c r="A65" s="41" t="s">
        <v>127</v>
      </c>
      <c r="B65" s="42"/>
      <c r="C65" s="42"/>
      <c r="D65" s="42"/>
      <c r="E65" s="42"/>
      <c r="F65" s="42"/>
      <c r="G65" s="42"/>
      <c r="H65" s="42"/>
      <c r="I65" s="42"/>
      <c r="J65" s="43"/>
      <c r="K65" s="22">
        <f>+SUM(Lentelė1[Kaina iš viso (be PVM) EUR])</f>
        <v>0</v>
      </c>
    </row>
    <row r="70" spans="1:11" ht="16" customHeight="1" thickBot="1" x14ac:dyDescent="0.35">
      <c r="A70" s="44" t="s">
        <v>128</v>
      </c>
      <c r="B70" s="45"/>
      <c r="C70" s="45"/>
      <c r="D70" s="45"/>
      <c r="E70" s="45"/>
      <c r="F70" s="45"/>
      <c r="G70" s="45"/>
      <c r="H70" s="46"/>
      <c r="I70" s="24"/>
      <c r="J70" s="47" t="s">
        <v>129</v>
      </c>
      <c r="K70" s="48"/>
    </row>
    <row r="71" spans="1:11" ht="15" thickBot="1" x14ac:dyDescent="0.35">
      <c r="A71" s="34" t="s">
        <v>130</v>
      </c>
      <c r="B71" s="35"/>
      <c r="C71" s="35"/>
      <c r="D71" s="35"/>
      <c r="E71" s="35"/>
      <c r="F71" s="35"/>
      <c r="G71" s="35"/>
      <c r="H71" s="36"/>
      <c r="I71" s="23"/>
      <c r="J71" s="37">
        <v>0</v>
      </c>
      <c r="K71" s="38"/>
    </row>
    <row r="72" spans="1:11" x14ac:dyDescent="0.3">
      <c r="A72" s="26"/>
      <c r="B72" s="26"/>
      <c r="C72" s="26"/>
      <c r="D72" s="27"/>
      <c r="E72" s="27"/>
      <c r="F72" s="27"/>
      <c r="G72" s="27"/>
      <c r="H72" s="27"/>
      <c r="I72" s="27"/>
      <c r="J72" s="27"/>
      <c r="K72" s="27"/>
    </row>
    <row r="73" spans="1:11" ht="27.25" customHeight="1" x14ac:dyDescent="0.3">
      <c r="A73" s="39" t="s">
        <v>131</v>
      </c>
      <c r="B73" s="39"/>
      <c r="C73" s="39"/>
      <c r="D73" s="39"/>
      <c r="E73" s="39"/>
      <c r="F73" s="39"/>
      <c r="G73" s="39"/>
      <c r="H73" s="39"/>
      <c r="I73" s="39"/>
      <c r="J73" s="39"/>
      <c r="K73" s="39"/>
    </row>
    <row r="74" spans="1:11" ht="15" customHeight="1" x14ac:dyDescent="0.3">
      <c r="A74" s="39" t="s">
        <v>132</v>
      </c>
      <c r="B74" s="39"/>
      <c r="C74" s="39"/>
      <c r="D74" s="39"/>
      <c r="E74" s="39"/>
      <c r="F74" s="39"/>
      <c r="G74" s="39"/>
      <c r="H74" s="39"/>
      <c r="I74" s="39"/>
      <c r="J74" s="39"/>
      <c r="K74" s="39"/>
    </row>
    <row r="75" spans="1:11" ht="15" customHeight="1" x14ac:dyDescent="0.3">
      <c r="A75" s="39" t="s">
        <v>133</v>
      </c>
      <c r="B75" s="40"/>
      <c r="C75" s="40"/>
      <c r="D75" s="40"/>
      <c r="E75" s="40"/>
      <c r="F75" s="40"/>
      <c r="G75" s="40"/>
      <c r="H75" s="40"/>
      <c r="I75" s="40"/>
      <c r="J75" s="40"/>
      <c r="K75" s="40"/>
    </row>
  </sheetData>
  <mergeCells count="9">
    <mergeCell ref="A4:F4"/>
    <mergeCell ref="A71:H71"/>
    <mergeCell ref="J71:K71"/>
    <mergeCell ref="A75:K75"/>
    <mergeCell ref="A65:J65"/>
    <mergeCell ref="A70:H70"/>
    <mergeCell ref="J70:K70"/>
    <mergeCell ref="A73:K73"/>
    <mergeCell ref="A74:K74"/>
  </mergeCells>
  <pageMargins left="0.78740157480314965" right="0.59055118110236227" top="0.59055118110236227" bottom="0.59055118110236227" header="0.31496062992125984" footer="0.31496062992125984"/>
  <pageSetup paperSize="9" scale="53" fitToHeight="2"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692B0DE4C0C84BA58FAC8A9860F602" ma:contentTypeVersion="17" ma:contentTypeDescription="Create a new document." ma:contentTypeScope="" ma:versionID="b7f0fb838cc212cc0f8c7dc42bcd4e9c">
  <xsd:schema xmlns:xsd="http://www.w3.org/2001/XMLSchema" xmlns:xs="http://www.w3.org/2001/XMLSchema" xmlns:p="http://schemas.microsoft.com/office/2006/metadata/properties" xmlns:ns2="e3ce96ac-6dd7-453f-bb0d-c6ed4ddc1f6d" xmlns:ns3="d9f7e749-75e3-496a-bf5a-9ead1d2b042d" targetNamespace="http://schemas.microsoft.com/office/2006/metadata/properties" ma:root="true" ma:fieldsID="26f30c5db3598367532288a6438e537a" ns2:_="" ns3:_="">
    <xsd:import namespace="e3ce96ac-6dd7-453f-bb0d-c6ed4ddc1f6d"/>
    <xsd:import namespace="d9f7e749-75e3-496a-bf5a-9ead1d2b042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element ref="ns2:MediaLengthInSeconds" minOccurs="0"/>
                <xsd:element ref="ns2:MediaServiceLocation" minOccurs="0"/>
                <xsd:element ref="ns3:SharedWithUsers" minOccurs="0"/>
                <xsd:element ref="ns3:SharedWithDetails" minOccurs="0"/>
                <xsd:element ref="ns2: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e96ac-6dd7-453f-bb0d-c6ed4ddc1f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2b345c9-fbff-4881-8138-0e26af7d90c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Data" ma:index="23" nillable="true" ma:displayName="Data" ma:format="DateOnly" ma:internalName="Data">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7e749-75e3-496a-bf5a-9ead1d2b04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997fd7c-6a93-4c0a-bc94-cdd232518d15}" ma:internalName="TaxCatchAll" ma:showField="CatchAllData" ma:web="d9f7e749-75e3-496a-bf5a-9ead1d2b042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f7e749-75e3-496a-bf5a-9ead1d2b042d" xsi:nil="true"/>
    <Data xmlns="e3ce96ac-6dd7-453f-bb0d-c6ed4ddc1f6d" xsi:nil="true"/>
    <lcf76f155ced4ddcb4097134ff3c332f xmlns="e3ce96ac-6dd7-453f-bb0d-c6ed4ddc1f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9A226F-02C8-45FC-9897-AD2867177E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e96ac-6dd7-453f-bb0d-c6ed4ddc1f6d"/>
    <ds:schemaRef ds:uri="d9f7e749-75e3-496a-bf5a-9ead1d2b0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A5A13-0B35-4E86-91E4-33A9BC1EEDAB}">
  <ds:schemaRefs>
    <ds:schemaRef ds:uri="http://schemas.microsoft.com/office/2006/metadata/properties"/>
    <ds:schemaRef ds:uri="http://schemas.microsoft.com/office/infopath/2007/PartnerControls"/>
    <ds:schemaRef ds:uri="d9f7e749-75e3-496a-bf5a-9ead1d2b042d"/>
    <ds:schemaRef ds:uri="e3ce96ac-6dd7-453f-bb0d-c6ed4ddc1f6d"/>
  </ds:schemaRefs>
</ds:datastoreItem>
</file>

<file path=customXml/itemProps3.xml><?xml version="1.0" encoding="utf-8"?>
<ds:datastoreItem xmlns:ds="http://schemas.openxmlformats.org/officeDocument/2006/customXml" ds:itemID="{927BECCE-44B5-4D9D-B086-3349B6806A97}">
  <ds:schemaRefs>
    <ds:schemaRef ds:uri="http://schemas.microsoft.com/sharepoint/v3/contenttype/forms"/>
  </ds:schemaRefs>
</ds:datastoreItem>
</file>

<file path=docMetadata/LabelInfo.xml><?xml version="1.0" encoding="utf-8"?>
<clbl:labelList xmlns:clbl="http://schemas.microsoft.com/office/2020/mipLabelMetadata">
  <clbl:label id="{40a194c4-decd-49a7-b39f-0e1f771bc324}" enabled="1" method="Privileged" siteId="{e54289c6-b630-4215-acc5-57eec0121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Įkainių skaičiavimas</vt:lpstr>
      <vt:lpstr>'Įkainių skaičiavimas'!Print_Area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Rimantas Šukys</dc:creator>
  <cp:keywords/>
  <dc:description/>
  <cp:lastModifiedBy>Silvija Valentukevičienė</cp:lastModifiedBy>
  <cp:revision/>
  <dcterms:created xsi:type="dcterms:W3CDTF">2018-10-31T09:01:25Z</dcterms:created>
  <dcterms:modified xsi:type="dcterms:W3CDTF">2025-12-01T12:06:11Z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464948-aeeb-436c-a291-ab13687dc8ce_Enabled">
    <vt:lpwstr>true</vt:lpwstr>
  </property>
  <property fmtid="{D5CDD505-2E9C-101B-9397-08002B2CF9AE}" pid="3" name="MSIP_Label_75464948-aeeb-436c-a291-ab13687dc8ce_SetDate">
    <vt:lpwstr>2022-04-06T14:19:52Z</vt:lpwstr>
  </property>
  <property fmtid="{D5CDD505-2E9C-101B-9397-08002B2CF9AE}" pid="4" name="MSIP_Label_75464948-aeeb-436c-a291-ab13687dc8ce_Method">
    <vt:lpwstr>Standard</vt:lpwstr>
  </property>
  <property fmtid="{D5CDD505-2E9C-101B-9397-08002B2CF9AE}" pid="5" name="MSIP_Label_75464948-aeeb-436c-a291-ab13687dc8ce_Name">
    <vt:lpwstr>Internal</vt:lpwstr>
  </property>
  <property fmtid="{D5CDD505-2E9C-101B-9397-08002B2CF9AE}" pid="6" name="MSIP_Label_75464948-aeeb-436c-a291-ab13687dc8ce_SiteId">
    <vt:lpwstr>e54289c6-b630-4215-acc5-57eec01212d6</vt:lpwstr>
  </property>
  <property fmtid="{D5CDD505-2E9C-101B-9397-08002B2CF9AE}" pid="7" name="MSIP_Label_75464948-aeeb-436c-a291-ab13687dc8ce_ActionId">
    <vt:lpwstr>53480425-86f1-490f-b411-279383d7127a</vt:lpwstr>
  </property>
  <property fmtid="{D5CDD505-2E9C-101B-9397-08002B2CF9AE}" pid="8" name="MSIP_Label_75464948-aeeb-436c-a291-ab13687dc8ce_ContentBits">
    <vt:lpwstr>0</vt:lpwstr>
  </property>
  <property fmtid="{D5CDD505-2E9C-101B-9397-08002B2CF9AE}" pid="9" name="ContentTypeId">
    <vt:lpwstr>0x0101008C692B0DE4C0C84BA58FAC8A9860F602</vt:lpwstr>
  </property>
  <property fmtid="{D5CDD505-2E9C-101B-9397-08002B2CF9AE}" pid="10" name="MediaServiceImageTags">
    <vt:lpwstr/>
  </property>
</Properties>
</file>