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64ff98b196d5401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centriukas-my.sharepoint.com/personal/valdas_banys_centropol_lt/Documents/CP KL/KV 6 Ištekliai/KV 6.6 Reagentai/Pirkimai/163 - Bendroji citologija/TS/"/>
    </mc:Choice>
  </mc:AlternateContent>
  <xr:revisionPtr revIDLastSave="2457" documentId="8_{8B9CE0E9-78FB-430F-BF75-A223FD7707A0}" xr6:coauthVersionLast="47" xr6:coauthVersionMax="47" xr10:uidLastSave="{E6749FD4-76C4-4BD2-9F68-E2FC4AE69557}"/>
  <bookViews>
    <workbookView xWindow="-120" yWindow="-120" windowWidth="29040" windowHeight="15720" activeTab="4" xr2:uid="{00000000-000D-0000-FFFF-FFFF00000000}"/>
  </bookViews>
  <sheets>
    <sheet name="Tyrimai ir poreikis" sheetId="15" r:id="rId1"/>
    <sheet name="Tyrimų įkainiai, prekių sąrašas" sheetId="8" r:id="rId2"/>
    <sheet name="Reikalavimai tyrimams" sheetId="11" r:id="rId3"/>
    <sheet name="Reikalavimai įrangai" sheetId="12" r:id="rId4"/>
    <sheet name="Ekonominis naudingumas (T)"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5" l="1"/>
  <c r="G18" i="15"/>
  <c r="F18" i="15"/>
</calcChain>
</file>

<file path=xl/sharedStrings.xml><?xml version="1.0" encoding="utf-8"?>
<sst xmlns="http://schemas.openxmlformats.org/spreadsheetml/2006/main" count="615" uniqueCount="355">
  <si>
    <t>Lentelė Nr. 1</t>
  </si>
  <si>
    <t>Eil. Nr.</t>
  </si>
  <si>
    <t>CP KL padalinio trumpinys</t>
  </si>
  <si>
    <t>CP KL padalinio pavadinimas</t>
  </si>
  <si>
    <t>CK KL padalinio adresas</t>
  </si>
  <si>
    <t>CP KL padalinio darbo dienų sk. per savaitę*</t>
  </si>
  <si>
    <t>DC-KL</t>
  </si>
  <si>
    <t>Diagnostikos centro Klinikinė laboratorija</t>
  </si>
  <si>
    <t>Pylimo g. 3</t>
  </si>
  <si>
    <t>GV-KL</t>
  </si>
  <si>
    <t>Gerosios Vilties Klinikinė laboratorija</t>
  </si>
  <si>
    <t>Gerosios Vilties g. 1A</t>
  </si>
  <si>
    <t>L-KL</t>
  </si>
  <si>
    <t>Lukiškių PASPC Klinikinė laboratorija</t>
  </si>
  <si>
    <t>Gedimino pr. 27</t>
  </si>
  <si>
    <t>N-KL</t>
  </si>
  <si>
    <t>Naujamiesčio PASPC Klinikinė laboratorija</t>
  </si>
  <si>
    <t>K. Kalinausko g. 4</t>
  </si>
  <si>
    <t>S-KL</t>
  </si>
  <si>
    <t>Senamiesčio PASPC Klinikinė laboratorija</t>
  </si>
  <si>
    <t>Pylimo g. 56</t>
  </si>
  <si>
    <t>S-BGK</t>
  </si>
  <si>
    <t>Senamiesčio PASPC budinčio gydytojo kabinetas</t>
  </si>
  <si>
    <t>V-KL</t>
  </si>
  <si>
    <t>Vytenio Klinikinė laboratorija</t>
  </si>
  <si>
    <t xml:space="preserve">Vytenio g. 59 </t>
  </si>
  <si>
    <t>VISO:</t>
  </si>
  <si>
    <t xml:space="preserve">* -  Padalinių didžiausio intensyvumo darbo valandos yra nuo 7 val. iki 12 val. </t>
  </si>
  <si>
    <r>
      <t>Lentelė Nr. 2 (</t>
    </r>
    <r>
      <rPr>
        <b/>
        <i/>
        <sz val="11"/>
        <color rgb="FFFF0000"/>
        <rFont val="Calibri"/>
        <family val="2"/>
        <charset val="186"/>
        <scheme val="minor"/>
      </rPr>
      <t>pateikiama užpildyta su pasiūlymu</t>
    </r>
    <r>
      <rPr>
        <i/>
        <sz val="11"/>
        <color theme="1"/>
        <rFont val="Calibri"/>
        <family val="2"/>
        <charset val="186"/>
        <scheme val="minor"/>
      </rPr>
      <t>)</t>
    </r>
  </si>
  <si>
    <t>Tyrimas</t>
  </si>
  <si>
    <t>Preliminarus tyrimų sk. maksimaliam 60 mėn. laikui</t>
  </si>
  <si>
    <t>Vieno (1) tyrimo įkainis (kaina), Eur be PVM</t>
  </si>
  <si>
    <t>Bendra suma, EUR be PVM</t>
  </si>
  <si>
    <t>įrašo tiekėjas</t>
  </si>
  <si>
    <t>PVM (5 proc.), Eur:</t>
  </si>
  <si>
    <t>Komercinis reagentų ir/ar priemonių pavadinimas</t>
  </si>
  <si>
    <t>Reagentų ir papildomų priemonių kodas (REF kodas)</t>
  </si>
  <si>
    <t>Reagentų ir papildomų priemonių gamintojas, šalis</t>
  </si>
  <si>
    <t>Reagentų ir papildomų priemonių pakuočių sk. (nurodytam tyrimų skaičiui)</t>
  </si>
  <si>
    <t>Reagentų ir papildomų priemonių pakuočių dydis (nurodytam tyrimų skaičiui)</t>
  </si>
  <si>
    <t>…</t>
  </si>
  <si>
    <t>n</t>
  </si>
  <si>
    <t>Lentelė Nr. 3</t>
  </si>
  <si>
    <t>Privalomi bendrieji reikalavimai tyrimams</t>
  </si>
  <si>
    <t>Reikalavimas</t>
  </si>
  <si>
    <t>Siūlomi reagentai ir papildomos priemonės turi būti originalios, to paties gamintojo kaip ir panaudai suteikiama įranga, išskyrus atvejus, kai vidaus kokybės kontrolės (VKK) procedūroms užtikrinti yra siūlomos trečiųjų šalių VKK medžiagos. Perkančiajai organizacijai yra priimtini ir lygiaverčiai sprendimai, jeigu tiekėjas įrodo, kad naudojami reagentai ir papildomos priemonės yra ne tik validuotos, bet ir visiškai atitinka gamintojo nurodytą paskirtį, reglamentus ir nepraranda jokių saugos ar kokybės funkcijų. Tokiu atveju tiekėjas privalo pateikti išsamų dokumentuotą pagrindimą. Jei siūlomi kito gamintojo (nei siūlomos įrangos) reagentai, turi būti pateiktas panaudai siūlomos įrangos gamintojo rašytinis patvirtinimas, kad siūlomi reagentai tinka ir gali būti naudojami siūlomai įrangai).</t>
  </si>
  <si>
    <r>
      <t>Lentelė Nr. 4 (</t>
    </r>
    <r>
      <rPr>
        <b/>
        <i/>
        <sz val="11"/>
        <color rgb="FFFF0000"/>
        <rFont val="Calibri"/>
        <family val="2"/>
        <charset val="186"/>
        <scheme val="minor"/>
      </rPr>
      <t>pateikiama užpildyta su pasiūlymu</t>
    </r>
    <r>
      <rPr>
        <i/>
        <sz val="11"/>
        <color theme="1"/>
        <rFont val="Calibri"/>
        <family val="2"/>
        <charset val="186"/>
        <scheme val="minor"/>
      </rPr>
      <t>)</t>
    </r>
  </si>
  <si>
    <t>Privalomi techniniai reikalavimai įrangai</t>
  </si>
  <si>
    <t>Analizatoriaus charakteristikų reikalavimai</t>
  </si>
  <si>
    <t>Atitikimas reikalavimui 
(privaloma užpildyti)*</t>
  </si>
  <si>
    <t>Nuoroda į  gamintojo dokumento lietuvių kalba (katalogo /  bukleto / brošiūros / instrukcijos) puslapį, kuriame yra atžyma apie siūlomos įrangos atitikimą reikalavimui 
(privaloma užpildyti)**</t>
  </si>
  <si>
    <t>* - Pildant atitikimo techniniams reikalavimamas langelius, juos privaloma užpildyti.
** - Pateikiant siūlomos įrangos atitikimą techniniams reikalavimams pagal konkrečią reikalaujamo parametro reikšmę, privaloma nurodyti:
1. katalogo / bukleto / brošiūros / aprašymo  puslapio Nr.;
2. dokumento puslapyje pažymėti  grafiškai nurodyti (t.y. pastebimai pažymėti – spalvotai ženklinti, ir / ar nurodyti rodyklėmis, ir / ar pabraukti) konkrečias teikiamų dokumentų (lietuvių kalba) vietas, kur aprašomos reikalaujamų techninių charakteristikų reikšmės, bei įrašyti, kurį techninės specifikacijos reikalaujamo techninio parametro punktą  jos atitinka.</t>
  </si>
  <si>
    <r>
      <t>Lentelė Nr. 5 (</t>
    </r>
    <r>
      <rPr>
        <b/>
        <i/>
        <sz val="11"/>
        <color rgb="FFFF0000"/>
        <rFont val="Calibri"/>
        <family val="2"/>
        <charset val="186"/>
        <scheme val="minor"/>
      </rPr>
      <t>pateikiama užpildyta su pasiūlymu</t>
    </r>
    <r>
      <rPr>
        <i/>
        <sz val="11"/>
        <color theme="1"/>
        <rFont val="Calibri"/>
        <family val="2"/>
        <charset val="186"/>
        <scheme val="minor"/>
      </rPr>
      <t>)</t>
    </r>
  </si>
  <si>
    <t>Ekonomiškai naudingiausio pasiūlymo vertinimo kriterijus: Analizatorių techninės charakteristikos ir metodiniai reikalavimai (T)</t>
  </si>
  <si>
    <t>Skiriamų balų skaičius</t>
  </si>
  <si>
    <t>T šifras</t>
  </si>
  <si>
    <t>C1</t>
  </si>
  <si>
    <t>C2</t>
  </si>
  <si>
    <t>C3</t>
  </si>
  <si>
    <t>C4</t>
  </si>
  <si>
    <t>C5</t>
  </si>
  <si>
    <t>C6</t>
  </si>
  <si>
    <t>C7</t>
  </si>
  <si>
    <t>C8</t>
  </si>
  <si>
    <t>C9</t>
  </si>
  <si>
    <t>C(max):</t>
  </si>
  <si>
    <t>Reagentų ir pagalbinių priemonių pirkimas juosteliniams šlapimo tyrimams atlikti 
kartu su įrangos įsigijimu panaudos būdu</t>
  </si>
  <si>
    <t>AŠT tyrimų sk. 60 mėn. laikui**</t>
  </si>
  <si>
    <t>DC-KL CITO</t>
  </si>
  <si>
    <t>---</t>
  </si>
  <si>
    <t>Diagnostikos centro Klinikinė laboratorija, CITO poskyris</t>
  </si>
  <si>
    <t>S-TV-SGK</t>
  </si>
  <si>
    <t>S-AP-SGK</t>
  </si>
  <si>
    <t>Trakų Vokės šeimos gydytojo kab.</t>
  </si>
  <si>
    <t>Žalioji a. 3</t>
  </si>
  <si>
    <t>Aukštųjų Panerių šeimos gydytojo kab.</t>
  </si>
  <si>
    <t>Agrastų g. 16</t>
  </si>
  <si>
    <t>Automatizuotas juostelinis šlapimo tyrimas</t>
  </si>
  <si>
    <t>Privalomas</t>
  </si>
  <si>
    <t>1.1</t>
  </si>
  <si>
    <t>1.2</t>
  </si>
  <si>
    <t>1.3</t>
  </si>
  <si>
    <t>1.4</t>
  </si>
  <si>
    <t>1.5</t>
  </si>
  <si>
    <t>1.6</t>
  </si>
  <si>
    <t>1.7</t>
  </si>
  <si>
    <t>2.1</t>
  </si>
  <si>
    <t>2.2</t>
  </si>
  <si>
    <t>2.3</t>
  </si>
  <si>
    <t>2.4</t>
  </si>
  <si>
    <t>2.5</t>
  </si>
  <si>
    <t>2.6</t>
  </si>
  <si>
    <t>2.7</t>
  </si>
  <si>
    <t>2.8</t>
  </si>
  <si>
    <t>2.9</t>
  </si>
  <si>
    <t>2.10</t>
  </si>
  <si>
    <t>2.11</t>
  </si>
  <si>
    <t>2.12</t>
  </si>
  <si>
    <t>2.13</t>
  </si>
  <si>
    <t>A dalis: Privalomų tyrimų pasiūlymo kaina (P1)</t>
  </si>
  <si>
    <t>B dalis: Papildomų (neprivalomų) tyrimų pasiūlymo kaina (P2)</t>
  </si>
  <si>
    <t>CP padalinys(-iai)</t>
  </si>
  <si>
    <t>Visi</t>
  </si>
  <si>
    <t>Bendra pasiūlymo (P1+P2) kaina, Eur be PVM:</t>
  </si>
  <si>
    <t>Bendra pasiūlymo (P1+P2) kaina, Eur su PVM:</t>
  </si>
  <si>
    <t>Bendra P1 pasiūlymo kaina, Eur be PVM:</t>
  </si>
  <si>
    <t>Bendra P1 pasiūlymo kaina, Eur su PVM:</t>
  </si>
  <si>
    <t>Bendra P2 pasiūlymo kaina, Eur be PVM:</t>
  </si>
  <si>
    <t>Bendra P2 pasiūlymo kaina, Eur su PVM:</t>
  </si>
  <si>
    <t>D dalis: Siūlomi tyrimų reagentai ir papildomos priemonės</t>
  </si>
  <si>
    <t>Reagentų ir pagalbinių priemonių pirkimas šlapimo tyrimams atlikti kartu su įrangos įsigijimu panaudos būdu</t>
  </si>
  <si>
    <t>C dalis: Bendra pasiūlymo vertė (K=P1+P2)</t>
  </si>
  <si>
    <t>* - Pateikiamos skaitmeninės dokumentų kopijos: 
(a) originalo kalba ir 
(b) vertimas į lietuvių kalbą, išskyrus atvejus, kai originalo kalba yra anglų – tokiu atveju vertimo į lietuvių kalbą pateikti nereikia. Dokumentams, pateiktiems kitomis kalbomis nei lietuvių ar anglų, privalomas vertimas į lietuvių kalbą. 
Perkančioji organizacija turi teisę paprašyti paaiškinimų ir, esant pagrįstoms abejonėms dėl vertimo tikslumo, pareikalauti patvirtinto vertimo.</t>
  </si>
  <si>
    <t>ŠNM tyrimų sk. 60 mėn. laikui***</t>
  </si>
  <si>
    <t>1.8</t>
  </si>
  <si>
    <t>1.9</t>
  </si>
  <si>
    <t>1.10</t>
  </si>
  <si>
    <t>1.11</t>
  </si>
  <si>
    <t>1.12</t>
  </si>
  <si>
    <t>1.13</t>
  </si>
  <si>
    <t>1.14</t>
  </si>
  <si>
    <t>1.15</t>
  </si>
  <si>
    <t>1.16</t>
  </si>
  <si>
    <t>Trumpinys</t>
  </si>
  <si>
    <t>AŠT</t>
  </si>
  <si>
    <t>COL</t>
  </si>
  <si>
    <t>CLD</t>
  </si>
  <si>
    <t>SG</t>
  </si>
  <si>
    <t>PH</t>
  </si>
  <si>
    <t>LEU</t>
  </si>
  <si>
    <t>BLD</t>
  </si>
  <si>
    <t>PRO</t>
  </si>
  <si>
    <t>GLU</t>
  </si>
  <si>
    <t>NIT</t>
  </si>
  <si>
    <t>KET</t>
  </si>
  <si>
    <t>BIL</t>
  </si>
  <si>
    <t>ALB</t>
  </si>
  <si>
    <t>CRE</t>
  </si>
  <si>
    <t>ACR</t>
  </si>
  <si>
    <t>PCR</t>
  </si>
  <si>
    <t>Albumino ir kreatinino santykis šlapime, kokybinis</t>
  </si>
  <si>
    <t>Baltymo ir kreatinino santykis šlapime, kokybinis</t>
  </si>
  <si>
    <t>Privaloma</t>
  </si>
  <si>
    <t>Papildoma</t>
  </si>
  <si>
    <t>Reagentai ir įranga turi būti pažymėtos CE ženklu. Kartu su pasiūlymu turi būti pateikti CE sertifikatai arba lygiaverčiai dokumentai, patvirtinantys, kad tiekėjo siūlomos prekės atitinka Medicinos priemonių reglamento (2017/745/ES) ir in vitro diagnostikos medicinos priemonių reglamento (IVDR) (2017/746/ES) nustatytus reikalavimus arba in vitro diagnostikos direktyvos (IVDD) (98/79/EC) reikalavimus, jeigu siūlomiems produktams pagal IVDR 110 straipsnį vis dar galioja IVDD išduoti sertifikatai. *</t>
  </si>
  <si>
    <t>Kartu su pasiūlymu turi būti pateikiami šie dokumentai, pagrindžiantys atitiktį techniniams reikalavimams *:
1. siūlomos įrangos (analizatorių, programinės įrangos) naudojimosi instrukcijos, kiti gamintojo parengti techniniai aprašai;
2. tyrimams atlikti naudojamų reagentų ir papildomų priemonių naudojimosi instrukcijos.</t>
  </si>
  <si>
    <t>Sutarties vykdymo laikotarpiu apie bet kokius produktų pakeitimus, su produktais susijusius galimus nepageidaujamus įvykius, keliančius pavojų tyrimų kokybei, pacientų saugai, laboratorijos personalo saugumui, tiekėjas turi nedelsiant pranešti vartotojui.</t>
  </si>
  <si>
    <t>Į siūlomą tyrimo įkainį turi būti įskaičiuoti visi kokybiškam tyrimų atlikimui ir pagal panaudą suteikiamos įrangos priežiūrai būtini reagentai ir kitos papildomos priemonės (kalibrantai, kontrolinės medžiagos, tirpalai, valikliai, skiedikliai ir kiti reikmenys). Reagentų/priemonių turi būti pasiūlyta pakankamai numatytam tyrimų kiekiui, atsižvelgiant į reagentų/priemonių sąnaudas ir jų galiojimo laiką. Perkančioji organizacija turi teisę paprašyti papildomos dokumentacijos sąnaudų skaičiavimams patikrinti, jei tokios informacijos nėra 2 p. reikalaujamoje dokumentacijoje. 
Jeigu sutarties vykdymo metu paaiškėja, kad numatytų priemonių kiekis nepakankamas, tiekėjas trūkstamas priemones privalo tiekti neatlygintinai, užtikrinant numatytą tyrimų skaičiaus atlikimą.</t>
  </si>
  <si>
    <t>Centro poliklinikos (CP) Klinikinės laboratorijos (KL) padalinių sąrašas, preliminarus šlapimo tyrimų skaičius maksimaliam 60 mėn. laikui ir įrangos komplektacijos poreikis</t>
  </si>
  <si>
    <t>A</t>
  </si>
  <si>
    <t>C</t>
  </si>
  <si>
    <t>B</t>
  </si>
  <si>
    <t>Šlapimo tyrimų (AŠT ir ŠNM) analitės, matavimo vienetai ir metodiniai reikalavimai</t>
  </si>
  <si>
    <t>Spalva</t>
  </si>
  <si>
    <t>Skaidrumas</t>
  </si>
  <si>
    <t xml:space="preserve">Santykinis tankis   </t>
  </si>
  <si>
    <t>Matavimo vienetai</t>
  </si>
  <si>
    <t>{#}</t>
  </si>
  <si>
    <t>tekstas</t>
  </si>
  <si>
    <t xml:space="preserve">pH   </t>
  </si>
  <si>
    <t>Tyrimo / analitės pavadinimas</t>
  </si>
  <si>
    <t>Leukocitai</t>
  </si>
  <si>
    <t>ląstelių sk. 10^6/L ir (+)</t>
  </si>
  <si>
    <t>Baltymas</t>
  </si>
  <si>
    <t>g/L ir (+)</t>
  </si>
  <si>
    <t>Gliukozė</t>
  </si>
  <si>
    <t>mmol/L ir (+)</t>
  </si>
  <si>
    <t>Nitritai</t>
  </si>
  <si>
    <t>rasta/nerasta</t>
  </si>
  <si>
    <t>Ketonai</t>
  </si>
  <si>
    <r>
      <rPr>
        <sz val="11"/>
        <color theme="1"/>
        <rFont val="Aptos Narrow"/>
        <family val="2"/>
      </rPr>
      <t>µ</t>
    </r>
    <r>
      <rPr>
        <sz val="11"/>
        <color theme="1"/>
        <rFont val="Calibri"/>
        <family val="2"/>
        <charset val="186"/>
        <scheme val="minor"/>
      </rPr>
      <t>mol/L ir (+)</t>
    </r>
  </si>
  <si>
    <t>Bilirubinas</t>
  </si>
  <si>
    <t>Urobilinogenas</t>
  </si>
  <si>
    <t>Albuminas</t>
  </si>
  <si>
    <t>g/L arba mg/L</t>
  </si>
  <si>
    <t xml:space="preserve">Kreatininas </t>
  </si>
  <si>
    <t>mmol/L arba g/L</t>
  </si>
  <si>
    <t>Metodinis reikalavimas</t>
  </si>
  <si>
    <t>Privalomas(-a) / papildomas(-a)</t>
  </si>
  <si>
    <t>ASC</t>
  </si>
  <si>
    <r>
      <rPr>
        <sz val="11"/>
        <color theme="1"/>
        <rFont val="Aptos Narrow"/>
        <family val="2"/>
      </rPr>
      <t>µ</t>
    </r>
    <r>
      <rPr>
        <sz val="11"/>
        <color theme="1"/>
        <rFont val="Calibri"/>
        <family val="2"/>
        <charset val="186"/>
        <scheme val="minor"/>
      </rPr>
      <t>mol/L arba g/l</t>
    </r>
  </si>
  <si>
    <t>1.17</t>
  </si>
  <si>
    <r>
      <rPr>
        <b/>
        <sz val="11"/>
        <color theme="1"/>
        <rFont val="Calibri"/>
        <family val="2"/>
        <charset val="186"/>
        <scheme val="minor"/>
      </rPr>
      <t xml:space="preserve">KLTN </t>
    </r>
    <r>
      <rPr>
        <sz val="11"/>
        <color theme="1"/>
        <rFont val="Calibri"/>
        <family val="2"/>
        <scheme val="minor"/>
      </rPr>
      <t>- Klinikinių laboratorinių tyrimų nomenklatūra (versija 20250915). Prieinama Medicinos nomenklatūrų ir klasifikatorių valdymo informacinėje sistemoje (MNKV IS) adresu https://www.medicinosnk.lt/.</t>
    </r>
  </si>
  <si>
    <t>Šlapimo nuosėdų tyrimas automatizuotu metodu</t>
  </si>
  <si>
    <t>ŠNM</t>
  </si>
  <si>
    <t>Privalomas / papildomas*****</t>
  </si>
  <si>
    <r>
      <rPr>
        <b/>
        <sz val="11"/>
        <color theme="1"/>
        <rFont val="Calibri"/>
        <family val="2"/>
        <charset val="186"/>
        <scheme val="minor"/>
      </rPr>
      <t>Metodas</t>
    </r>
    <r>
      <rPr>
        <sz val="11"/>
        <color theme="1"/>
        <rFont val="Calibri"/>
        <family val="2"/>
        <charset val="186"/>
        <scheme val="minor"/>
      </rPr>
      <t xml:space="preserve"> - automatizuota skaitmeninė šlapimo nuosėdų fazių kontrasto mikroskopija ir/arba automatizuota skaitmeninė tėkmės morfologija ir/arba automatizuota fluorescentinė tėkmės citometrija ir/arba pakopinio skenavimo automatizuota skaitmeninė šlapimo dalelių mikroskopija.</t>
    </r>
  </si>
  <si>
    <t>URO</t>
  </si>
  <si>
    <t>Vitaminas C (askorbo rūgštis)</t>
  </si>
  <si>
    <t>DC-KL ir L-KL</t>
  </si>
  <si>
    <t>N-KL, GV-KL, V-KL ir S-KL</t>
  </si>
  <si>
    <r>
      <t xml:space="preserve">įrašo tiekėjas
</t>
    </r>
    <r>
      <rPr>
        <i/>
        <sz val="10"/>
        <color rgb="FFFF0000"/>
        <rFont val="Calibri"/>
        <family val="2"/>
        <charset val="186"/>
        <scheme val="minor"/>
      </rPr>
      <t>įkainis privalo būti identiškas privalomų padalinių ŠNM įkainiui</t>
    </r>
  </si>
  <si>
    <t>Plokščiosios epitelio ląstelės</t>
  </si>
  <si>
    <t>Hialininiai cilindrai</t>
  </si>
  <si>
    <t>Bakterijos</t>
  </si>
  <si>
    <t>Mikroskopiniai grybai</t>
  </si>
  <si>
    <t>Spermatozoidai</t>
  </si>
  <si>
    <t>Kristalai</t>
  </si>
  <si>
    <t>Gleivės</t>
  </si>
  <si>
    <t>A) dalelių skaičius tūryje – dalelės/µL
ir/arba
B) dalelės/DPL (didžiajame padidinimo lauke) arba dalelės/MPL (mažajame padidinimo lauke)</t>
  </si>
  <si>
    <t>Reagentų ir pagalbinių priemonių pirkimas šlapimo tyrimams atlikti
kartu su įrangos įsigijimu panaudos būdu</t>
  </si>
  <si>
    <r>
      <rPr>
        <b/>
        <sz val="11"/>
        <color theme="1"/>
        <rFont val="Calibri"/>
        <family val="2"/>
        <charset val="186"/>
        <scheme val="minor"/>
      </rPr>
      <t>Bendrieji reikalavimai:</t>
    </r>
    <r>
      <rPr>
        <sz val="11"/>
        <color theme="1"/>
        <rFont val="Calibri"/>
        <family val="2"/>
        <scheme val="minor"/>
      </rPr>
      <t xml:space="preserve">
1. Analizatorius (jo programinė įranga) diegimo metu bus integruojama į LIS (laboratorija turi UAB "Rivosana" LIS licenciją). Laimėjimo atveju tiekėjas įsipareigoja suteikti visą reikiamą su analizatoriumi susijusią programinę įrangą (tvarkykles, duomenų perdavimo sąsajos protokolus) sėkmingam analizatoriaus  (jo programinės įrangos) integravimui į LIS. </t>
    </r>
    <r>
      <rPr>
        <sz val="11"/>
        <color rgb="FFFF0000"/>
        <rFont val="Calibri"/>
        <family val="2"/>
        <charset val="186"/>
        <scheme val="minor"/>
      </rPr>
      <t>(papildomas BVPŽ kodas 48900000-7 Įvairūs programinės įrangos paketai ir kompiuterių sistemos)</t>
    </r>
    <r>
      <rPr>
        <sz val="11"/>
        <color theme="1"/>
        <rFont val="Calibri"/>
        <family val="2"/>
        <scheme val="minor"/>
      </rPr>
      <t xml:space="preserve">
2. Tiekėjas privalo savo sąskaita užtikrinti panaudai perduoto analizatoriaus techninę priežiūrą gamintojo rekomenduojamu periodiškumu, galimų defektų ir/ar gedimų šalinimą/remontą, įskaitant reikalingas detales bei medžiagas, visą sutarties galiojimo terminą. </t>
    </r>
    <r>
      <rPr>
        <sz val="11"/>
        <color rgb="FFFF0000"/>
        <rFont val="Calibri"/>
        <family val="2"/>
        <charset val="186"/>
        <scheme val="minor"/>
      </rPr>
      <t xml:space="preserve">(papildomas BVPŽ kodas 50312000: Kompiuterių įrangos priežiūra ir remontas) </t>
    </r>
  </si>
  <si>
    <t>BENDRIEJI REIKALAVIMAI</t>
  </si>
  <si>
    <t>-----</t>
  </si>
  <si>
    <t>įrašo tiekėjas, nurodant kiekvienai kategorijai siūlomos įrangos pavadinimą, tipą / modelį,  gamintojo pavadinimą ir kilmės šalį</t>
  </si>
  <si>
    <t>D</t>
  </si>
  <si>
    <t>Priklausomai nuo komplektacijos kategorijos siūlomi analizatoriai privalo būti identiški, t. y. tokio pačio modelio:
1) AŠT tyrimams atlikti: (i) identiški automatiniai juostelinių šlapimo tyrimų analizatoriai A, B ir C kategorijose; (ii) identiški pusiau automatiniai juostelinių šlapimo tyrimų analizatoriai D kategorijoje;
2) ŠNM tyrimams atlikti: identiški automatiniai šlapimo dalelių skaičiavimo ir vertinimo analizatoriai A ir B kategorijose, jeigu A kategorijoje nesiūloma automatinė šlapimo dalelių skaičiavimo ir vertinimo sistema susidedanti iš ne mažiau kaip 2 analizatorių.</t>
  </si>
  <si>
    <t>Kiekvieno padalinio įranga / įrangos komplektas komplektuojamas su spausdintuvu originaliems rezultatams spausdinti. Sutarties galiojimo laikotarpiu tiekėjas savo lėšomis turi užtikrinti spausdintuvo kasečių tiekimą.</t>
  </si>
  <si>
    <r>
      <t xml:space="preserve">Padalinių, kurių įrangos komplektacija yra A, B ir C kategorijos, įranga turi būti komplektuojama su tinkamo pajėgumo nepertraukiamo maitinimo šaltiniu(-iais) (toliau - UPS), kurie eliminuotų didelius elektros tinklo įtampos svyravimus/viršįtampius ir taip apsaugotų įrangą nuo sugadinimo. UPS turi turėti bent 20-30 % didesnę galią nei bendra konkretaus padalinio prijungtos įrangos (analizatorius(-iai), spausdintuvas, išorinis kompiuteris (jei siūlomas) ir pan.) apkrova. </t>
    </r>
    <r>
      <rPr>
        <i/>
        <sz val="11"/>
        <color rgb="FFFF0000"/>
        <rFont val="Calibri"/>
        <family val="2"/>
        <charset val="186"/>
        <scheme val="minor"/>
      </rPr>
      <t>(papildomas BVPŽ kodas  31154000-0 Nenutrūkstamojo maitinimo šaltiniai)</t>
    </r>
  </si>
  <si>
    <t>Pateikiamas tiekėjo įsipareigojimas užpildant atitikimo reikalavimui stulpelį, taip pat nurodomi UPS pavadinimai, tipai / modeliai, gamintojų pavadinimai ir jų kilmės šalis. 
Pateikiami įrangos, papildomos įrangos (spausdintuvų, išorinių kompiuterių (jei taikoma), UPS galią patvirtinantys gamintojo dokumentai</t>
  </si>
  <si>
    <t>įrašo tiekėjas                                                                    nurodomas siūlomos įrangos programinės įrangos pavadinimas, gamintojas, kilmės šalis</t>
  </si>
  <si>
    <t>pateikiamas tiekėjo įsipareigojimas užpildant atitikimo reikalavimui stulpelį</t>
  </si>
  <si>
    <r>
      <t xml:space="preserve">Tiekėjas privalo savo sąskaita užtikrinti panaudai perduotos įrangos techninę priežiūrą gamintojo rekomenduojamu periodiškumu, galimų defektų ir/ar gedimų šalinimą/remontą, įskaitant reikalingas detales bei medžiagas, visą sutarties galiojimo terminą. </t>
    </r>
    <r>
      <rPr>
        <i/>
        <sz val="11"/>
        <color rgb="FFFF0000"/>
        <rFont val="Calibri"/>
        <family val="2"/>
        <charset val="186"/>
        <scheme val="minor"/>
      </rPr>
      <t xml:space="preserve">(papildomas BVPŽ kodas 50312000: Kompiuterių įrangos priežiūra ir remontas) </t>
    </r>
  </si>
  <si>
    <r>
      <t xml:space="preserve">Tiekėjas turi pasiūlyti perkančiosios organizacijos poreikius atitinkančios komplektacijos įrangą kiekvienam padaliniui. </t>
    </r>
    <r>
      <rPr>
        <b/>
        <sz val="11"/>
        <color theme="1"/>
        <rFont val="Calibri"/>
        <family val="2"/>
        <charset val="186"/>
        <scheme val="minor"/>
      </rPr>
      <t>Privaloma komplektacija pagal padalinių kategorijas</t>
    </r>
    <r>
      <rPr>
        <sz val="11"/>
        <color theme="1"/>
        <rFont val="Calibri"/>
        <family val="2"/>
        <scheme val="minor"/>
      </rPr>
      <t xml:space="preserve"> (</t>
    </r>
    <r>
      <rPr>
        <i/>
        <sz val="11"/>
        <color rgb="FFFF0000"/>
        <rFont val="Calibri"/>
        <family val="2"/>
        <charset val="186"/>
        <scheme val="minor"/>
      </rPr>
      <t>žr. lentelę  Nr. 1 "Tyrimai ir poreikis"</t>
    </r>
    <r>
      <rPr>
        <sz val="11"/>
        <color theme="1"/>
        <rFont val="Calibri"/>
        <family val="2"/>
        <scheme val="minor"/>
      </rPr>
      <t xml:space="preserve">):
</t>
    </r>
    <r>
      <rPr>
        <u/>
        <sz val="11"/>
        <color theme="1"/>
        <rFont val="Calibri"/>
        <family val="2"/>
        <charset val="186"/>
        <scheme val="minor"/>
      </rPr>
      <t>A kategorija</t>
    </r>
    <r>
      <rPr>
        <sz val="11"/>
        <color theme="1"/>
        <rFont val="Calibri"/>
        <family val="2"/>
        <scheme val="minor"/>
      </rPr>
      <t xml:space="preserve"> - vienas (1 vnt.) automatinis juostelinių šlapimo tyrimų analizatorius AŠT tyrimams atlikti ir vienas (1 vnt.) automatinis šlapimo dalelių skaičiavimo ir vertinimo analizatorius arba automatinė šlapimo dalelių skaičiavimo ir vertinimo sistema (sudaryta iš ne mažiau kaip 2 analizatorių) ŠNM tyrimams atlikti;
</t>
    </r>
    <r>
      <rPr>
        <u/>
        <sz val="11"/>
        <color theme="1"/>
        <rFont val="Calibri"/>
        <family val="2"/>
        <charset val="186"/>
        <scheme val="minor"/>
      </rPr>
      <t>B kategorija</t>
    </r>
    <r>
      <rPr>
        <sz val="11"/>
        <color theme="1"/>
        <rFont val="Calibri"/>
        <family val="2"/>
        <scheme val="minor"/>
      </rPr>
      <t xml:space="preserve"> - vienas (1 vnt.) automatinis juostelinių šlapimo tyrimų analizatorius AŠT tyrimams atlikti ir vienas (1 vnt.) automatinis šlapimo dalelių skaičiavimo ir vertinimo analizatorius ŠNM tyrimams atlikti;
</t>
    </r>
    <r>
      <rPr>
        <u/>
        <sz val="11"/>
        <color theme="1"/>
        <rFont val="Calibri"/>
        <family val="2"/>
        <charset val="186"/>
        <scheme val="minor"/>
      </rPr>
      <t>C kategorija</t>
    </r>
    <r>
      <rPr>
        <sz val="11"/>
        <color theme="1"/>
        <rFont val="Calibri"/>
        <family val="2"/>
        <scheme val="minor"/>
      </rPr>
      <t xml:space="preserve"> - vienas (1 vnt.) automatinis juostelinių šlapimo tyrimų analizatorius AŠT tyrimams atlikti;
</t>
    </r>
    <r>
      <rPr>
        <u/>
        <sz val="11"/>
        <color theme="1"/>
        <rFont val="Calibri"/>
        <family val="2"/>
        <charset val="186"/>
        <scheme val="minor"/>
      </rPr>
      <t>D kategorija</t>
    </r>
    <r>
      <rPr>
        <sz val="11"/>
        <color theme="1"/>
        <rFont val="Calibri"/>
        <family val="2"/>
        <scheme val="minor"/>
      </rPr>
      <t xml:space="preserve"> - vienas (1 vnt.) pusiau automatinis juostelinių šlapimo tyrimų analizatorius AŠT tyrimams atlikti.</t>
    </r>
  </si>
  <si>
    <t>Padalinio kategorija ****</t>
  </si>
  <si>
    <t>REIKALAVIMAI ANALIZATORIAMS</t>
  </si>
  <si>
    <t>Reikalavimai automatiniams juostelinių šlapimo tyrimų analizatoriams:</t>
  </si>
  <si>
    <t>Reikalavimai pusiau automatiniams juostelinių šlapimo tyrimų analizatoriams:</t>
  </si>
  <si>
    <t>2.1.1</t>
  </si>
  <si>
    <t>2.1.2</t>
  </si>
  <si>
    <t>2.1.3</t>
  </si>
  <si>
    <t>2.1.4</t>
  </si>
  <si>
    <t>2.1.5</t>
  </si>
  <si>
    <t>2.1.6</t>
  </si>
  <si>
    <t>2.1.7</t>
  </si>
  <si>
    <t>2.2.1</t>
  </si>
  <si>
    <t>2.2.2</t>
  </si>
  <si>
    <t>2.2.3</t>
  </si>
  <si>
    <t>2.2.4</t>
  </si>
  <si>
    <t>2.2.5</t>
  </si>
  <si>
    <t>2.3.1</t>
  </si>
  <si>
    <t>2.3.3</t>
  </si>
  <si>
    <t>2.3.4</t>
  </si>
  <si>
    <t>2.3.6</t>
  </si>
  <si>
    <t>2.1.8</t>
  </si>
  <si>
    <t>2.1.9</t>
  </si>
  <si>
    <t>2.1.10</t>
  </si>
  <si>
    <t xml:space="preserve">Automatizuotuose juostelinio šlapimo tyrimo analizatoriuose turi būti pateikta informacija apie reagento ir/arba priemonės pavadinimą, reagentų ir/arba priemonių tinkamumo naudoti laiką po atidarymo (nuo įdėjimo į analizatorių), partijos Nr., likusio tūrio ir/arba tyrimų kiekį. </t>
  </si>
  <si>
    <r>
      <t xml:space="preserve">** - AŠT - Automatizuotas juostelinis šlapimo tyrimas </t>
    </r>
    <r>
      <rPr>
        <sz val="11"/>
        <color theme="1"/>
        <rFont val="Calibri"/>
        <family val="2"/>
        <charset val="186"/>
        <scheme val="minor"/>
      </rPr>
      <t xml:space="preserve">(atitinka tyrimų panelių KLTN kodus XLT01240-4 ir XLT00233-0; </t>
    </r>
    <r>
      <rPr>
        <i/>
        <sz val="11"/>
        <color rgb="FFFF0000"/>
        <rFont val="Calibri"/>
        <family val="2"/>
        <charset val="186"/>
        <scheme val="minor"/>
      </rPr>
      <t>privalomų analičių sąrašą lentelėje žemiau "Šlapimo tyrimų (AŠT ir ŠNM) analitės, matavimo vienetai ir metodiniai reikalavimai"</t>
    </r>
    <r>
      <rPr>
        <sz val="11"/>
        <color theme="1"/>
        <rFont val="Calibri"/>
        <family val="2"/>
        <charset val="186"/>
        <scheme val="minor"/>
      </rPr>
      <t>)</t>
    </r>
    <r>
      <rPr>
        <b/>
        <sz val="11"/>
        <color theme="1"/>
        <rFont val="Calibri"/>
        <family val="2"/>
        <charset val="186"/>
        <scheme val="minor"/>
      </rPr>
      <t>.</t>
    </r>
  </si>
  <si>
    <r>
      <t xml:space="preserve">*** - ŠNM - Šlapimo nuosėdų tyrimas automatizuotu metodu </t>
    </r>
    <r>
      <rPr>
        <sz val="11"/>
        <color theme="1"/>
        <rFont val="Calibri"/>
        <family val="2"/>
        <charset val="186"/>
        <scheme val="minor"/>
      </rPr>
      <t xml:space="preserve">(atitinka tyrimų panelių KLTN kodus XLT00418-7 ir/arba XLT00420-3 ir/arba XLT00419-5; </t>
    </r>
    <r>
      <rPr>
        <i/>
        <sz val="11"/>
        <color rgb="FFFF0000"/>
        <rFont val="Calibri"/>
        <family val="2"/>
        <charset val="186"/>
        <scheme val="minor"/>
      </rPr>
      <t>privalomų analičių sąrašą lentelėje žemiau "Šlapimo tyrimų (AŠT ir ŠNM) analitės, matavimo vienetai ir metodiniai reikalavimai"</t>
    </r>
    <r>
      <rPr>
        <sz val="11"/>
        <color theme="1"/>
        <rFont val="Calibri"/>
        <family val="2"/>
        <charset val="186"/>
        <scheme val="minor"/>
      </rPr>
      <t xml:space="preserve">). </t>
    </r>
  </si>
  <si>
    <r>
      <t>Analizatorius pateikia patologinių AŠT rezultatų ir klaidų įspėjamuosius pranešimus (</t>
    </r>
    <r>
      <rPr>
        <i/>
        <sz val="11"/>
        <color theme="1"/>
        <rFont val="Calibri"/>
        <family val="2"/>
        <charset val="186"/>
        <scheme val="minor"/>
      </rPr>
      <t>angl. flags/errors</t>
    </r>
    <r>
      <rPr>
        <sz val="11"/>
        <color theme="1"/>
        <rFont val="Calibri"/>
        <family val="2"/>
        <scheme val="minor"/>
      </rPr>
      <t>).</t>
    </r>
  </si>
  <si>
    <t>AŠT juostelės turi būti apsaugotos nuo aplinkos poveikio (turi būti sandarioje pakuotėje).</t>
  </si>
  <si>
    <t>įrašo tiekėjas, nurodant kiekvienai kategorijai siūlomos įrangospagaminimo datas</t>
  </si>
  <si>
    <r>
      <t>Siūlomi analizatoriai privalo būti visiškai nauji - nenaudoti, neatnaujinti (</t>
    </r>
    <r>
      <rPr>
        <i/>
        <sz val="11"/>
        <color theme="1"/>
        <rFont val="Calibri"/>
        <family val="2"/>
        <charset val="186"/>
        <scheme val="minor"/>
      </rPr>
      <t>angl. not refurbished</t>
    </r>
    <r>
      <rPr>
        <sz val="11"/>
        <color theme="1"/>
        <rFont val="Calibri"/>
        <family val="2"/>
        <scheme val="minor"/>
      </rPr>
      <t>), nebandyti komerciniais ar klinikiniais tikslais, nedemonstraciniai, nepradėti eksploatuoti, turintys gamyklinę komplektaciją bei būklę. Analizatoriai gali būti pagaminti ne seniau, kaip 12 mėnesių iki pirkimo sutarties pasirašymo datos, tačiau turi atitikti visiškai naujų analizatorių sąvoką.</t>
    </r>
  </si>
  <si>
    <t>Analizatoriai turi integruotą ir/arba išorinį brūkšninių kodų skaitytuvą pacientų duomenų įvedimui, kai duomenis reikia įvesti aplenkiant laboratorijos informacinę sistemą (toliau - LIS).</t>
  </si>
  <si>
    <r>
      <t xml:space="preserve">Visa siūloma įranga (jos programinė įranga) diegimo metu bus inegruojama į LIS (laboratorija turi UAB "Rivosana" LIS licenciją). Laimėjimo atveju tiekėjas įsipareigoja suteikti visą reikiamą su analizatoriais susijusią programinę įrangą (tvarkykles, duomenų perdavimo sąsajos protokolus) sėkmingam analizatorių  (jų programinės įrangos) integravimui į LIS. </t>
    </r>
    <r>
      <rPr>
        <i/>
        <sz val="11"/>
        <color rgb="FFFF0000"/>
        <rFont val="Calibri"/>
        <family val="2"/>
        <charset val="186"/>
        <scheme val="minor"/>
      </rPr>
      <t>(papildomas BVPŽ kodas 48900000-7 Įvairūs programinės įrangos paketai ir kompiuterių sistemos)</t>
    </r>
  </si>
  <si>
    <t>mg/mmol kreatinino arba mg/g kreatinino</t>
  </si>
  <si>
    <t>g/mmol kreatinino arba g/g kreatinino</t>
  </si>
  <si>
    <t>Analizatoriaus našumas yra ne mažiau kaip 200 AŠT tyrimų per valandą.</t>
  </si>
  <si>
    <r>
      <rPr>
        <b/>
        <sz val="11"/>
        <color theme="1"/>
        <rFont val="Calibri"/>
        <family val="2"/>
        <charset val="186"/>
        <scheme val="minor"/>
      </rPr>
      <t>Šlapimo dalelių analizės metodas:</t>
    </r>
    <r>
      <rPr>
        <sz val="11"/>
        <color theme="1"/>
        <rFont val="Calibri"/>
        <family val="2"/>
        <scheme val="minor"/>
      </rPr>
      <t xml:space="preserve"> automatizuota skaitmeninė šlapimo nuosėdų fazių kontrasto mikroskopija ir/arba automatizuota skaitmeninė tėkmės morfologija ir/arba automatizuota fluorescentinė tėkmės citometrija ir/arba pakopinio skenavimo automatizuota skaitmeninė šlapimo dalelių mikroskopija.
Vieno mėginio šlapimo dalelių analizė ir vertinimas turi būti atliekamas pežiūrėjus ir išanalizavus ne mažiau kaip 15 vertinamui tinkamų skaitmeninės šlapimo nuosėdų fazių kontrasto mikroskopijos vaizdų ir/arba ne mažiau kaip 30 vertinimui tinkamų skaitmeninės tėkmės morfologijos vaizdų ir/arba ne mažiau kaip 40 vertinimui tinkamų pakopinio skenavimo skaitmeninės šlapimo dalelių mikroskopijos vaizdų ir/arba turi būti atliekama automatizuota šlapimo dalelių analizė ir vertinimas fluorescentinės tėkmės citometrijos metodu. </t>
    </r>
  </si>
  <si>
    <r>
      <rPr>
        <u/>
        <sz val="11"/>
        <color theme="1"/>
        <rFont val="Calibri"/>
        <family val="2"/>
        <charset val="186"/>
        <scheme val="minor"/>
      </rPr>
      <t>Juostelės analizės metodas:</t>
    </r>
    <r>
      <rPr>
        <sz val="11"/>
        <color theme="1"/>
        <rFont val="Calibri"/>
        <family val="2"/>
        <scheme val="minor"/>
      </rPr>
      <t xml:space="preserve"> atspindžio fotometrija arba lygiavertis. 
</t>
    </r>
    <r>
      <rPr>
        <u/>
        <sz val="11"/>
        <color theme="1"/>
        <rFont val="Calibri"/>
        <family val="2"/>
        <charset val="186"/>
        <scheme val="minor"/>
      </rPr>
      <t>Šlapimo spalvos ir drumstumo metodas:</t>
    </r>
    <r>
      <rPr>
        <sz val="11"/>
        <color theme="1"/>
        <rFont val="Calibri"/>
        <family val="2"/>
        <scheme val="minor"/>
      </rPr>
      <t xml:space="preserve"> kolorimetrijos arba lygiavertis. 
</t>
    </r>
    <r>
      <rPr>
        <u/>
        <sz val="11"/>
        <color theme="1"/>
        <rFont val="Calibri"/>
        <family val="2"/>
        <charset val="186"/>
        <scheme val="minor"/>
      </rPr>
      <t>Santykinio tankio metodas</t>
    </r>
    <r>
      <rPr>
        <sz val="11"/>
        <color theme="1"/>
        <rFont val="Calibri"/>
        <family val="2"/>
        <scheme val="minor"/>
      </rPr>
      <t xml:space="preserve"> (jei tiriamas ne juostele, o analizatoriumi): refraktometrijos.</t>
    </r>
  </si>
  <si>
    <t>2.1.11</t>
  </si>
  <si>
    <r>
      <t>Turi būti nuotolinio prisijungimo prie įrangos galimybė techninio aptarnavimo specialistui, leidžianti nuotoliniu būdu perduoti informaciją, atlikti prevencinius ir diagnostinius veiksmus. REIKALAVIMAI:
1. Visos nutolusio valdymo sesijos turi būti koduotos ir apsaugotos ne prasčiau nei “</t>
    </r>
    <r>
      <rPr>
        <i/>
        <sz val="11"/>
        <rFont val="Calibri"/>
        <family val="2"/>
        <scheme val="minor"/>
      </rPr>
      <t>Transport Layer Security (TLS) 1.2</t>
    </r>
    <r>
      <rPr>
        <sz val="11"/>
        <rFont val="Calibri"/>
        <family val="2"/>
        <scheme val="minor"/>
      </rPr>
      <t xml:space="preserve">” protokolu; 
2. Tiekėjas turi užtikrinti galimybę įgyvendinti B2B VPN (angl. </t>
    </r>
    <r>
      <rPr>
        <i/>
        <sz val="11"/>
        <rFont val="Calibri"/>
        <family val="2"/>
        <scheme val="minor"/>
      </rPr>
      <t>Busness to Busness Virtual Private Network</t>
    </r>
    <r>
      <rPr>
        <sz val="11"/>
        <rFont val="Calibri"/>
        <family val="2"/>
        <scheme val="minor"/>
      </rPr>
      <t>) sujungimą tarp perkančiosios ir tiekėjo organizacijų. B2B VPN sujungimą turi diegti, konfigūruoti ir palaikyti tiekėjas;
3. Tiekėjas taip pat turi užtikrinti, kad prie nutolusio valdymo sistemos galėtų prisijungti tik tiekėjo autorizuoti darbuotojai iš tiekėjo valdomų ir autorizuotų įrenginių;
4. Tiekėjas turi užtikrinti, kad nutolusio valdymo sistema įvykių žurnale registruotų visas prisijungimo sesijas ir ne mažiau kaip įrenginio informaciją, vartotojo informaciją ir sesijos pradžios ir pabaigos laikus;
5. Tiekėjas turi užtikrinti, kad visa įranga būtų apsaugota dedikuota fizine ugniasiene. Fizinė ugniasienė turi būti pateikta, diegiama, konfigūruojama ir prižiūrima tiekėjo. Tiekėjas turi užtikrinti, kad pateikta ugniasienė palaikytų “</t>
    </r>
    <r>
      <rPr>
        <i/>
        <sz val="11"/>
        <rFont val="Calibri"/>
        <family val="2"/>
        <scheme val="minor"/>
      </rPr>
      <t>Client-to-Gateway</t>
    </r>
    <r>
      <rPr>
        <sz val="11"/>
        <rFont val="Calibri"/>
        <family val="2"/>
        <scheme val="minor"/>
      </rPr>
      <t>” ir “</t>
    </r>
    <r>
      <rPr>
        <i/>
        <sz val="11"/>
        <rFont val="Calibri"/>
        <family val="2"/>
        <scheme val="minor"/>
      </rPr>
      <t>Gateway-to-Gateway</t>
    </r>
    <r>
      <rPr>
        <sz val="11"/>
        <rFont val="Calibri"/>
        <family val="2"/>
        <scheme val="minor"/>
      </rPr>
      <t>” IPsec VPN tunelius.</t>
    </r>
    <r>
      <rPr>
        <sz val="11"/>
        <color rgb="FFFF0000"/>
        <rFont val="Calibri"/>
        <family val="2"/>
        <charset val="186"/>
        <scheme val="minor"/>
      </rPr>
      <t xml:space="preserve">
</t>
    </r>
    <r>
      <rPr>
        <i/>
        <sz val="11"/>
        <color rgb="FFFF0000"/>
        <rFont val="Calibri"/>
        <family val="2"/>
        <charset val="186"/>
        <scheme val="minor"/>
      </rPr>
      <t xml:space="preserve">(papildomas BVPŽ kodas 50312000: Kompiuterių įrangos priežiūra ir remontas) </t>
    </r>
  </si>
  <si>
    <t>įrašo tiekėjas, 
nurodo konkretų metodą arba jų derinį</t>
  </si>
  <si>
    <r>
      <rPr>
        <b/>
        <sz val="11"/>
        <rFont val="Calibri"/>
        <family val="2"/>
        <charset val="186"/>
        <scheme val="minor"/>
      </rPr>
      <t xml:space="preserve">PASTABA: </t>
    </r>
    <r>
      <rPr>
        <sz val="11"/>
        <rFont val="Calibri"/>
        <family val="2"/>
        <charset val="186"/>
        <scheme val="minor"/>
      </rPr>
      <t>tiekėjas atskirai eilutėse įrašo visus tyrimams atlikti reikalingus reagentus ir/ar papildomas priemones (</t>
    </r>
    <r>
      <rPr>
        <b/>
        <i/>
        <sz val="11"/>
        <color rgb="FFFF0000"/>
        <rFont val="Calibri"/>
        <family val="2"/>
        <charset val="186"/>
        <scheme val="minor"/>
      </rPr>
      <t>žr. reikalavimų tyrimams 4 p.</t>
    </r>
    <r>
      <rPr>
        <sz val="11"/>
        <rFont val="Calibri"/>
        <family val="2"/>
        <charset val="186"/>
        <scheme val="minor"/>
      </rPr>
      <t xml:space="preserve">) šioje specifikacijoje nurodytiems tyrimams atlikti, kad būtų užtikrintas kokybiškas tyrimų atlikimas ir sklandus įrangos darbas. Jeigu tiekėjas, atlikdamas skaičiavimus, padarys klaidą arba nurodys ne visas reikiamas  sudedamąsias dalis, toks tiekėjo pasiūlymas nebus atmetamas. Tokiu atveju tiekėjas įsipareigoja sutarties vykdymo metu savo sąskaita tiekti trūkstamus reagentus ir/arba papildomas medžiagas. Priešingu atveju, tai bus laikoma esminiu pirkimo sutarties pažeidimu, ir perkančioji organizacija įgys teisę nutraukti pirkimo sutartį.
Skaičiuojant VKK medžiagų poreikį, tiekėjas turi atsižvelgti į preliminarų tyrimų skaičių maksimaliam 60 mėn. laikui ir į perkančiosios organizacijos numatomą įrangos naudojimą kiekvieno padalinio darbo dienomis, laikyti, kad VKK tyrimų poreikis yra lygus bendram 60 mėn. padalinio darbo dienų skaičiui (laikyti, kad 5 d. d. savaitė atitinka 252 d. d. per metus, o 6 d. d. savaitė - 303 d. d. per metus; </t>
    </r>
    <r>
      <rPr>
        <b/>
        <i/>
        <sz val="11"/>
        <color rgb="FFFF0000"/>
        <rFont val="Calibri"/>
        <family val="2"/>
        <charset val="186"/>
        <scheme val="minor"/>
      </rPr>
      <t>žr. lentelę Nr. 1 "Tyrimai ir poreikis"</t>
    </r>
    <r>
      <rPr>
        <sz val="11"/>
        <rFont val="Calibri"/>
        <family val="2"/>
        <charset val="186"/>
        <scheme val="minor"/>
      </rPr>
      <t>).</t>
    </r>
  </si>
  <si>
    <t>Įranga turi identifikuoti šlapimo takų infekciją (ŠTI), bei pateikti informacinį pranešimą/indikaciją, jei tokia infekcija būtų aptikta.</t>
  </si>
  <si>
    <r>
      <t>Įranga automatiniu būdu klasifikuoja šlapime esančias daleles (</t>
    </r>
    <r>
      <rPr>
        <i/>
        <sz val="11"/>
        <color rgb="FFFF0000"/>
        <rFont val="Calibri"/>
        <family val="2"/>
        <charset val="186"/>
        <scheme val="minor"/>
      </rPr>
      <t>visas privalomas daleles, nurodytas lentelėje Nr. 1 "Tyrimai ir poreikis" - "Šlapimo tyrimų (AŠT ir ŠNM) analitės, matavimo vienetai ir metodiniai reikalavimai"</t>
    </r>
    <r>
      <rPr>
        <sz val="11"/>
        <color theme="1"/>
        <rFont val="Calibri"/>
        <family val="2"/>
        <scheme val="minor"/>
      </rPr>
      <t>), o jei siūlomas skaitmeninės mikroskopijos tyrimo metodas - pateikia vartotojui šlapimo dalelių vaizdus.</t>
    </r>
  </si>
  <si>
    <t>2.3.2</t>
  </si>
  <si>
    <t>2.3.5</t>
  </si>
  <si>
    <t>3.1</t>
  </si>
  <si>
    <t>3.2</t>
  </si>
  <si>
    <t>3.3</t>
  </si>
  <si>
    <t>3.4</t>
  </si>
  <si>
    <t>3.5</t>
  </si>
  <si>
    <t xml:space="preserve">Analizatorius pilnai automatizuotas: AŠT tyrimai atliekami automatiškai nuo mėginių įdėjimo į analizatorių iki tyrimų rezultatų gavimo ir jų perdavimo į LIS.  </t>
  </si>
  <si>
    <r>
      <t>Analizatoriai geba išmatuoti visas privalomas analites (</t>
    </r>
    <r>
      <rPr>
        <i/>
        <sz val="11"/>
        <color rgb="FFFF0000"/>
        <rFont val="Calibri"/>
        <family val="2"/>
        <charset val="186"/>
        <scheme val="minor"/>
      </rPr>
      <t>privalomų analičių sąrašą žr. lentelėje Nr. 1 "Tyrimai ir poreikis" - "Šlapimo tyrimų (AŠT ir ŠNM) analitės, matavimo vienetai ir metodiniai reikalavimai"</t>
    </r>
    <r>
      <rPr>
        <sz val="11"/>
        <color theme="1"/>
        <rFont val="Calibri"/>
        <family val="2"/>
        <scheme val="minor"/>
      </rPr>
      <t>) ir pateikti rezultatus nurodytais matavimo vienetais. Vienas AŠT tyrimas privalo apimti visas privalomas analites, tačiau tiekėjas gali siūlyti šiuos juostelių / analičių derinius:
1) viena juostelė skirta visoms analitėms, kurių nustatymas atliekamas naudojant juostelę;
2) dvi juostelės: (i) pirma (pagrindinė) juostelė, skirta SG (jei nustatoma juostele), PH, LEU, BLD, PRO, GLU, NIT, KET, BIL, URO nustatyti (ii) antra (papildoma) juostelė ALB, CRE ir ACR nustatyti.</t>
    </r>
  </si>
  <si>
    <t xml:space="preserve">Analizatorius pusiau automatizuotas: mėginys ant AŠT tyrimo juostelių užnešamas rankiniu būdu, automatiškai atliekamas juostelių nuskaitymas analizatoriumi, tyrimų rezultatų gavimas ir perdavimas į LIS.  </t>
  </si>
  <si>
    <t>Analizatoriaus našumas yra ne mažiau kaip 60 AŠT tyrimai per valandą.</t>
  </si>
  <si>
    <t>Visos AŠT analitės, kurių nustatymas atliekamas naudojant juostelę, visuose padaliniuose yra nustatomos vienoje juostelėje, o ne jų deriniuose.</t>
  </si>
  <si>
    <t>AŠT tyrimas apima papildomą analitę PCR (baltymo ir kreatitnino santykis).</t>
  </si>
  <si>
    <t xml:space="preserve">D kategorijos pusiau automatinio juostelinių šlapimo tyrimų analizatoriaus našumas DC-KL CITO padalinyje yra ne mažiau kaip 200 AŠT tyrimai per valandą. </t>
  </si>
  <si>
    <t>RBC</t>
  </si>
  <si>
    <t>WBC</t>
  </si>
  <si>
    <t>Leukocitų sankaupos</t>
  </si>
  <si>
    <t>WBCc</t>
  </si>
  <si>
    <t>HYA</t>
  </si>
  <si>
    <t>PAT</t>
  </si>
  <si>
    <t>NEC</t>
  </si>
  <si>
    <t>YEA</t>
  </si>
  <si>
    <t>MUC</t>
  </si>
  <si>
    <t>SPRM</t>
  </si>
  <si>
    <t>Eritrocitai</t>
  </si>
  <si>
    <t>Neplokščiojo epitelio ląstelės</t>
  </si>
  <si>
    <t xml:space="preserve">BAC </t>
  </si>
  <si>
    <t xml:space="preserve">CRY </t>
  </si>
  <si>
    <t>Akantocitai</t>
  </si>
  <si>
    <t>Automatinis, kiekybinis</t>
  </si>
  <si>
    <t>Inkstų epitelio ląstelės</t>
  </si>
  <si>
    <t>Ne hialininiai (patologiniai) cilindrai</t>
  </si>
  <si>
    <t>Reikalavimai automatiniams, pusiau automatiniams šlapimo dalelių skaičiavimo ir vertinimo analizatoriams arba automatinėms šlapimo dalelių skaičiavimo ir vertinimo sistemoms:</t>
  </si>
  <si>
    <t>Įrangos našumas yra ne mažiau kaip 50 ŠNM tyrimų per valandą.</t>
  </si>
  <si>
    <r>
      <t xml:space="preserve">**** - Įrangos komplektacija pagal padalinio kategorijas:
A - 1) (privaloma) </t>
    </r>
    <r>
      <rPr>
        <sz val="11"/>
        <color theme="1"/>
        <rFont val="Calibri"/>
        <family val="2"/>
        <charset val="186"/>
        <scheme val="minor"/>
      </rPr>
      <t xml:space="preserve">automatinis juostelinių šlapimo tyrimų analizatorius (1 vnt.) AŠT tyrimams atlikti ir </t>
    </r>
    <r>
      <rPr>
        <b/>
        <sz val="11"/>
        <color theme="1"/>
        <rFont val="Calibri"/>
        <family val="2"/>
        <charset val="186"/>
        <scheme val="minor"/>
      </rPr>
      <t>2) (privaloma)</t>
    </r>
    <r>
      <rPr>
        <sz val="11"/>
        <color theme="1"/>
        <rFont val="Calibri"/>
        <family val="2"/>
        <charset val="186"/>
        <scheme val="minor"/>
      </rPr>
      <t xml:space="preserve"> automatinis šlapimo dalelių skaičiavimo ir vertinimo analizatorius (1 vnt.) arba automatinė šlapimo dalelių skaičiavimo ir vertinimo sistema (sudaryta iš ne mažiau kaip 2 analizatorių) ŠNM tyrimams atlikti.
</t>
    </r>
    <r>
      <rPr>
        <b/>
        <sz val="11"/>
        <color theme="1"/>
        <rFont val="Calibri"/>
        <family val="2"/>
        <charset val="186"/>
        <scheme val="minor"/>
      </rPr>
      <t>B - 1) (privaloma)</t>
    </r>
    <r>
      <rPr>
        <sz val="11"/>
        <color theme="1"/>
        <rFont val="Calibri"/>
        <family val="2"/>
        <charset val="186"/>
        <scheme val="minor"/>
      </rPr>
      <t xml:space="preserve"> automatinis juostelinių šlapimo tyrimų analizatorius (1 vnt.) AŠT tyrimams atlikti ir </t>
    </r>
    <r>
      <rPr>
        <b/>
        <sz val="11"/>
        <color theme="1"/>
        <rFont val="Calibri"/>
        <family val="2"/>
        <charset val="186"/>
        <scheme val="minor"/>
      </rPr>
      <t>2) (privaloma)</t>
    </r>
    <r>
      <rPr>
        <sz val="11"/>
        <color theme="1"/>
        <rFont val="Calibri"/>
        <family val="2"/>
        <charset val="186"/>
        <scheme val="minor"/>
      </rPr>
      <t xml:space="preserve"> automatinis šlapimo dalelių skaičiavimo ir vertinimo analizatorius (1 vnt.) ŠNM tyrimams atlikti.</t>
    </r>
    <r>
      <rPr>
        <b/>
        <sz val="11"/>
        <color theme="1"/>
        <rFont val="Calibri"/>
        <family val="2"/>
        <charset val="186"/>
        <scheme val="minor"/>
      </rPr>
      <t xml:space="preserve">
C - 1) (privaloma) </t>
    </r>
    <r>
      <rPr>
        <sz val="11"/>
        <color theme="1"/>
        <rFont val="Calibri"/>
        <family val="2"/>
        <charset val="186"/>
        <scheme val="minor"/>
      </rPr>
      <t xml:space="preserve">automatinis juostelinių šlapimo tyrimų analizatorius (1 vnt.) AŠT tyrimams atlikti ir </t>
    </r>
    <r>
      <rPr>
        <b/>
        <sz val="11"/>
        <color theme="1"/>
        <rFont val="Calibri"/>
        <family val="2"/>
        <charset val="186"/>
        <scheme val="minor"/>
      </rPr>
      <t xml:space="preserve">2) </t>
    </r>
    <r>
      <rPr>
        <b/>
        <sz val="11"/>
        <color rgb="FFFF0000"/>
        <rFont val="Calibri"/>
        <family val="2"/>
        <charset val="186"/>
        <scheme val="minor"/>
      </rPr>
      <t>(papildoma, neprivaloma)</t>
    </r>
    <r>
      <rPr>
        <b/>
        <sz val="11"/>
        <color theme="1"/>
        <rFont val="Calibri"/>
        <family val="2"/>
        <charset val="186"/>
        <scheme val="minor"/>
      </rPr>
      <t xml:space="preserve"> </t>
    </r>
    <r>
      <rPr>
        <sz val="11"/>
        <color theme="1"/>
        <rFont val="Calibri"/>
        <family val="2"/>
        <charset val="186"/>
        <scheme val="minor"/>
      </rPr>
      <t xml:space="preserve">automatinis arba pusiau automatinis šlapimo dalelių skaičiavimo ir vertinimo analizatorius (1 vnt.) ŠNM tyrimams atlikti.
</t>
    </r>
    <r>
      <rPr>
        <b/>
        <sz val="11"/>
        <color theme="1"/>
        <rFont val="Calibri"/>
        <family val="2"/>
        <charset val="186"/>
        <scheme val="minor"/>
      </rPr>
      <t xml:space="preserve">D - (privaloma) </t>
    </r>
    <r>
      <rPr>
        <sz val="11"/>
        <color theme="1"/>
        <rFont val="Calibri"/>
        <family val="2"/>
        <charset val="186"/>
        <scheme val="minor"/>
      </rPr>
      <t>pusiau automatinis juostelinių šlapimo tyrimų analizatorius (1vnt.) AŠT tyrimams atlikti.</t>
    </r>
  </si>
  <si>
    <t>2.14</t>
  </si>
  <si>
    <t>2.15</t>
  </si>
  <si>
    <r>
      <t xml:space="preserve">***** - ŠNM tyrimai yra privalomi DC-KL ir L-KL padaliniuose, kituose padaliniuose - </t>
    </r>
    <r>
      <rPr>
        <b/>
        <sz val="11"/>
        <color rgb="FFFF0000"/>
        <rFont val="Calibri"/>
        <family val="2"/>
        <charset val="186"/>
        <scheme val="minor"/>
      </rPr>
      <t>neprivalomi</t>
    </r>
    <r>
      <rPr>
        <b/>
        <sz val="11"/>
        <color theme="1"/>
        <rFont val="Calibri"/>
        <family val="2"/>
        <charset val="186"/>
        <scheme val="minor"/>
      </rPr>
      <t>. Nepriklausomai nuo to, ar kitiems padaliniams ŠNM tyrimai yra siūlomi, ar ne, ŠNM tyrimams turi būti siūlomos visos privalomos ŠNM analitės.</t>
    </r>
  </si>
  <si>
    <t>SEC</t>
  </si>
  <si>
    <t>Automatinis, kiekybinis arba pusiau kiekybinis</t>
  </si>
  <si>
    <t>Automatinis, pusiau kiekybinis arba kokybinis</t>
  </si>
  <si>
    <t>Automatinis, kiekybinis arba kokybinis</t>
  </si>
  <si>
    <t>TEC</t>
  </si>
  <si>
    <t>Pereinamojo epitelio ląstelės</t>
  </si>
  <si>
    <t>REC</t>
  </si>
  <si>
    <t>RBCa</t>
  </si>
  <si>
    <t>Turi būti galimybė netrikdant darbo eigos nuolat įdėti ir išimti šlapimo mėgintuvėlius analizatoriaus darbo metu.</t>
  </si>
  <si>
    <r>
      <t xml:space="preserve">C ir D kategorijų analizatoriai yra komplektuojami su kompiuteriu arba kompiuteris yra integruotas į analizatorius. </t>
    </r>
    <r>
      <rPr>
        <i/>
        <sz val="11"/>
        <color rgb="FFFF0000"/>
        <rFont val="Calibri"/>
        <family val="2"/>
        <charset val="186"/>
        <scheme val="minor"/>
      </rPr>
      <t>(papildomas BVPŽ kodas 30211200-3 Pagrindinė techninė kompiuterio įranga)</t>
    </r>
  </si>
  <si>
    <r>
      <t>A ir B kategorijų komplektus sudarantys analizatoriai komplektuojami su kompiuteriu ir turi būti sujungti programiškai (tarpinės programos dėka) į vieną sistemą (</t>
    </r>
    <r>
      <rPr>
        <b/>
        <sz val="11"/>
        <color rgb="FFFF0000"/>
        <rFont val="Calibri"/>
        <family val="2"/>
        <charset val="186"/>
        <scheme val="minor"/>
      </rPr>
      <t>žr. p.3 "Reikalavimai programinei įrangai"</t>
    </r>
    <r>
      <rPr>
        <sz val="11"/>
        <color theme="1"/>
        <rFont val="Calibri"/>
        <family val="2"/>
        <scheme val="minor"/>
      </rPr>
      <t xml:space="preserve">). </t>
    </r>
    <r>
      <rPr>
        <i/>
        <sz val="11"/>
        <color rgb="FFFF0000"/>
        <rFont val="Calibri"/>
        <family val="2"/>
        <charset val="186"/>
        <scheme val="minor"/>
      </rPr>
      <t>(papildomas BVPŽ kodas 30211200-3 Pagrindinė techninė kompiuterio įranga)</t>
    </r>
  </si>
  <si>
    <t>Siūloma programine įranga (tarpinė programa) turi apjungti A ir B kategorijų komplektus sudarančius analizatorius ir C kategorijos analizatorius, jeigu šiai kategorijai yra papildomai siūlomas automatinis šlapimo dalelių skaičiavimo ir vertinimo analizatorius.</t>
  </si>
  <si>
    <t>Tarpinė programinė įranga turi leisti: (i) automatinį rezultatų patvirtinimą pagal iš anksto nustatytas taisykles; (ii) automatinį šlapimo mėginių nukreipimą automatiniam šlapimo dalelių skaičiavimui ir vertinimui.</t>
  </si>
  <si>
    <r>
      <t xml:space="preserve">REIKALAVIMAI PROGRAMINEI ĮRANGAI
</t>
    </r>
    <r>
      <rPr>
        <i/>
        <sz val="11"/>
        <color rgb="FFFF0000"/>
        <rFont val="Calibri"/>
        <family val="2"/>
        <charset val="186"/>
        <scheme val="minor"/>
      </rPr>
      <t>(papildomas BVPŽ kodas 48900000-7 Įvairūs programinės įrangos paketai ir kompiuterių sistemos)</t>
    </r>
  </si>
  <si>
    <r>
      <rPr>
        <u/>
        <sz val="11"/>
        <color theme="1"/>
        <rFont val="Calibri"/>
        <family val="2"/>
        <charset val="186"/>
        <scheme val="minor"/>
      </rPr>
      <t>Automatinis tyrimų rezultatų patvirtinimas</t>
    </r>
    <r>
      <rPr>
        <sz val="11"/>
        <color theme="1"/>
        <rFont val="Calibri"/>
        <family val="2"/>
        <scheme val="minor"/>
      </rPr>
      <t xml:space="preserve"> turi būti atliekamas pagal gamintojo rekomenduojamas, tiekėjo įdiegtas, perkančiosios organizacijos verifikuotas, lengvai koreguojamas pagal perkančiosios organizacijos poreikį, taisykles.</t>
    </r>
  </si>
  <si>
    <t>įrašo tiekėjas
pateikia patvirtinamąjį raštą, kad tiekėjas įdiegs tokias taisykles, kokios bus reikalingos perkančiajai organizacijai, padės jas verifikuoti, bei esant poreikiui jas koreguos</t>
  </si>
  <si>
    <r>
      <rPr>
        <u/>
        <sz val="11"/>
        <color theme="1"/>
        <rFont val="Calibri"/>
        <family val="2"/>
        <charset val="186"/>
        <scheme val="minor"/>
      </rPr>
      <t>Automatinis šlapimo mėginių nukreipimą automatiniam šlapimo dalelių skaičiavimui ir vertinimui</t>
    </r>
    <r>
      <rPr>
        <sz val="11"/>
        <color theme="1"/>
        <rFont val="Calibri"/>
        <family val="2"/>
        <scheme val="minor"/>
      </rPr>
      <t xml:space="preserve"> turi būti atliekamas pagal oficialias, gamintojo rekomenduojamas ir verifikuotas, lengvai koreguojamos pagal perkančiosios organizacijos poreikį, susietų AŠT tyrimų taisykles (angl. </t>
    </r>
    <r>
      <rPr>
        <i/>
        <sz val="11"/>
        <color theme="1"/>
        <rFont val="Calibri"/>
        <family val="2"/>
        <charset val="186"/>
        <scheme val="minor"/>
      </rPr>
      <t>reflex test rules</t>
    </r>
    <r>
      <rPr>
        <sz val="11"/>
        <color theme="1"/>
        <rFont val="Calibri"/>
        <family val="2"/>
        <scheme val="minor"/>
      </rPr>
      <t>).</t>
    </r>
  </si>
  <si>
    <t>Galimybė be papildomų išlaidų dalyvauti ŠNM tyrimo išorinio kokybės vertinimo (IKV) programose, kurių organizatorius yra akredituotas pagal ISO 17043.</t>
  </si>
  <si>
    <t xml:space="preserve">Atspindžio fotometrijos arba lygiavertis. </t>
  </si>
  <si>
    <t xml:space="preserve">Refraktometrijos, jei nustatomas analizatoriumi, o ne juostele, kitu atveju atspindžio fotometrijos arba lygiavertis. </t>
  </si>
  <si>
    <t>ŠNM tyrimas apima papildomą analitę RBCa (akantocitai).</t>
  </si>
  <si>
    <t>ŠNM tyrimas apima papildomą analitę TEC (pereinamojo epitelio ląstelės).</t>
  </si>
  <si>
    <t>ŠNM tyrimas apima papildomą analitę REC (inkstų epitelio ląstelės).</t>
  </si>
  <si>
    <t>C10</t>
  </si>
  <si>
    <t>C11</t>
  </si>
  <si>
    <t>C12</t>
  </si>
  <si>
    <t>Nuoroda į  gamintojo dokumento (katalogo /  bukleto / brošiūros / instrukcijos) puslapį, kuriame yra atžyma apie atitikimą reikalavimui 
(privaloma užpildyti)*</t>
  </si>
  <si>
    <t>Programinėje įrangoje turi būti pateikiami kasdieninės vidaus kokybės kontrolės (VKK) duomenys, jų aprašomosios statistikos duomenys pasirenkamam laiko intervalui (vidurkis, standartinis nuokrypis, variacijos koeficientas). Tyrimų kokybės kontrolės duomenys pateikiami grafiškai.</t>
  </si>
  <si>
    <r>
      <t xml:space="preserve">Atspindžio fotometrijos arba lygiavertis. 
</t>
    </r>
    <r>
      <rPr>
        <b/>
        <sz val="11"/>
        <color rgb="FFFF0000"/>
        <rFont val="Calibri"/>
        <family val="2"/>
        <charset val="186"/>
        <scheme val="minor"/>
      </rPr>
      <t>Jei vitamino C analitė nesiūloma, tuomet šlapimo juostelė turi būti nejautri / apsaugota nuo askorbo rūgšties poveikio.</t>
    </r>
  </si>
  <si>
    <r>
      <t xml:space="preserve">A ir B kategorijų komplektus sudarantys analizatoriai turi būti tarpusavyje sujungti mechaniškai mėginių transportavimo jungtimi (kai nereikia mėgintuvėlio rankiniu būdu perkelti iš automatinio juostelinių šlapimo tyrimų analizatoriaus į automatinį šlapimo dalelių skaičiavimo ir vertinimo analizatorių ar sistemą). Darbui šiais analizatoriais turi būti naudojami vieno tipo mėgintuvėliai ir vieno tipo mėgintuvėlių stoveliai. </t>
    </r>
    <r>
      <rPr>
        <b/>
        <sz val="11"/>
        <color theme="1"/>
        <rFont val="Calibri"/>
        <family val="2"/>
        <charset val="186"/>
        <scheme val="minor"/>
      </rPr>
      <t>PASTABA: vienkartiniai polipropileniniai mėgintuvėliai, į kuriuos įpilamas mėginys, ir kurie naudojami šlapimo tyimams atlikti, nėra šio pirkimo objektas.</t>
    </r>
  </si>
  <si>
    <t>Kraujas (eritrocitai ir/arba hemoglobinas)</t>
  </si>
  <si>
    <t>ląstelių sk. 10^6/L ir (+), jei eritrocitai;
g/L ir (+), jei hemoglobinas</t>
  </si>
  <si>
    <t xml:space="preserve">Siekiant užtikrinti visas kliniškai reikšmingas tyrimo sritis, privalo būti pasiūlytos ne mažiau kaip 2 lygių vidaus kokybės kontrolės (VKK). Tiekėjas turi įvertinti tai, kad ne mažiau 2 lygių VKK turi būti atliekamos prieš atliekant tyrimus tiek kartų, kiek reikia, kad būtų užtikrinta tyrimų kokybė, tačiau ne rečiau kaip vieną kartą per parą, jeigu tą parą atliekamas tyrimas, taip pat atliekamos esant poreikiui (kai VKK neatitinka keliamų reikalavimų, kai kyla abejonių dėl rezultatų kokybės (&lt;10 proc. VKK atvejų)). Taip pat gali būti atliekami pakartotiniai tyrimai, kai kyla abejonių dėl rezultatų kokybės (&lt;10 proc. numatytų tyrimų).
ŠNM tyrimo VKK turi apimti mažiausiai eritrocitų (RBC), leukocitų (WBC), epitelio ląstelių (SEC, NEC), bakterijų (BAC) ir cilindrų (HYA, PAT) analites. </t>
  </si>
  <si>
    <t>Analizatoriaus ėminių įdėjimo talpa ne mažesnė nei 50 mėgintuvėlių.</t>
  </si>
  <si>
    <t>Analizatoriuje arba programinėje įrangoje turi būti galimybė užprogramuoti kriterijus, kuriais remiantis šlapimo mėgintuvėlis automatiškai būtų siunčiamas į automatinį šlapimo dalelių skaičiavimo ir vertinimo analizatorių ar sistemą. Taikoma A ir B komplektacijos automatiniams juostelinių šlapimo tyrimų analizatoriams, taip pat C komplektacijos analizatoriams, jeigu tiekėjas papildomai siūlo automatinį šlapimo dalelių skaičiavimo ir vertinimo analizatorių.</t>
  </si>
  <si>
    <r>
      <rPr>
        <u/>
        <sz val="11"/>
        <color theme="1"/>
        <rFont val="Calibri"/>
        <family val="2"/>
        <charset val="186"/>
        <scheme val="minor"/>
      </rPr>
      <t>Juostelės analizės metodas:</t>
    </r>
    <r>
      <rPr>
        <sz val="11"/>
        <color theme="1"/>
        <rFont val="Calibri"/>
        <family val="2"/>
        <charset val="186"/>
        <scheme val="minor"/>
      </rPr>
      <t xml:space="preserve"> atspindžio fotometrija arba lygiavertis. 
</t>
    </r>
    <r>
      <rPr>
        <u/>
        <sz val="11"/>
        <color theme="1"/>
        <rFont val="Calibri"/>
        <family val="2"/>
        <charset val="186"/>
        <scheme val="minor"/>
      </rPr>
      <t>Šlapimo spalvos ir drumstumo metodas:</t>
    </r>
    <r>
      <rPr>
        <sz val="11"/>
        <color theme="1"/>
        <rFont val="Calibri"/>
        <family val="2"/>
        <charset val="186"/>
        <scheme val="minor"/>
      </rPr>
      <t xml:space="preserve"> rankinis arba kolorimetrijos arba lygiavertis. 
</t>
    </r>
    <r>
      <rPr>
        <u/>
        <sz val="11"/>
        <color theme="1"/>
        <rFont val="Calibri"/>
        <family val="2"/>
        <charset val="186"/>
        <scheme val="minor"/>
      </rPr>
      <t>Santykinio tankio metodas</t>
    </r>
    <r>
      <rPr>
        <sz val="11"/>
        <color theme="1"/>
        <rFont val="Calibri"/>
        <family val="2"/>
        <charset val="186"/>
        <scheme val="minor"/>
      </rPr>
      <t xml:space="preserve"> (jei tiriamas ne juostele, o analizatoriumi): refraktometrijos.</t>
    </r>
  </si>
  <si>
    <t>Kolorimetrijos, atspindžio fotometrijos arba lygiavertis. Pusiau automatinių analizatorių gali būti rankinis.</t>
  </si>
  <si>
    <t>Kolorimetrijos, turbidimetrijos arba lygiavertis. Pusiau automatinių analizatorių gali būti rankinis.</t>
  </si>
  <si>
    <t>Skaitmeninės mikroskopijos principu veikiančiuose analizatoriuose turi būti galimybė rankiniu būdu perklasifikuoti nediferencijuotas / netinkamai diferencijuotas daleles.</t>
  </si>
  <si>
    <t>C kategorijos komplektacijai N-KL, GV-KL, V-KL ir S-KL padaliniams yra siūlomas automatinis šlapimo dalelių skaičiavimo ir vertinimo analizatorius ŠNM tyrimams atlikti. Jis kartu su automatiniu juostelinių šlapimo tyrimų analizatoriumi yra tarpusavyje sujungti mechaniškai mėginių transportavimo jungtimi (kai nereikia mėgintuvėlio rankiniu būdu perkelti iš automatinio juostelinių šlapimo tyrimų analizatoriaus į automatinį šlapimo dalelių skaičiavimo ir vertinimo analizatorių), o visi komplektą sudarantys analizatoriai yra sujungti programiškai į vieną sistemą.</t>
  </si>
  <si>
    <t>2.16</t>
  </si>
  <si>
    <t>2.17</t>
  </si>
  <si>
    <t>Atipinės ląstelės</t>
  </si>
  <si>
    <t>Osmoliališkumas</t>
  </si>
  <si>
    <r>
      <t>mOsm/kg H</t>
    </r>
    <r>
      <rPr>
        <vertAlign val="subscript"/>
        <sz val="11"/>
        <color theme="1"/>
        <rFont val="Calibri"/>
        <family val="2"/>
        <charset val="186"/>
        <scheme val="minor"/>
      </rPr>
      <t>2</t>
    </r>
    <r>
      <rPr>
        <sz val="11"/>
        <color theme="1"/>
        <rFont val="Calibri"/>
        <family val="2"/>
        <scheme val="minor"/>
      </rPr>
      <t>O</t>
    </r>
  </si>
  <si>
    <t>OSM</t>
  </si>
  <si>
    <t>AtypC</t>
  </si>
  <si>
    <t>ŠNM tyrimas apima papildomą analitę OSM (osmoliališkumas).</t>
  </si>
  <si>
    <t>Siūlomas ŠNM tyrimų analizatorius turi automatinių įspėjimų (pranešimų) funkcionalumą ir geba pateikti šiuos pranešimus: (i) nustatytų bakterijų Gram tipą; (ii) galimą šlapimo takų infekciją ir šlapimo pasėlio būtinumą.</t>
  </si>
  <si>
    <t>Siūlomas ŠNM tyrimų analizatorius be šviesaus lauko mikroskopijos apima ir fazinio kontrasto mikroskopiją.</t>
  </si>
  <si>
    <t>C13</t>
  </si>
  <si>
    <t>Be privalomų reikalavimų atitikimas papildomiems vertinamas naudingumo balais (skiriamų balų skaičiu žr. kiekvieno papildomo reikalavimo aprašyme). Papildomi reikalavimai šifruojami C1-C13 kodais. C(max) - maksimalus kriterijaus balų skaičius (yra lygus 30).</t>
  </si>
  <si>
    <t>Analizatorių techninės charakteristikos ir metodiniai reikalavimai</t>
  </si>
  <si>
    <r>
      <t xml:space="preserve">AŠT tyrimas apima papildomą analitę ASC (vitaminas C). 
</t>
    </r>
    <r>
      <rPr>
        <i/>
        <sz val="10"/>
        <color rgb="FFFF0000"/>
        <rFont val="Calibri"/>
        <family val="2"/>
        <charset val="186"/>
        <scheme val="minor"/>
      </rPr>
      <t>Jei vitamino C analitė nesiūloma, tuomet šlapimo juostelė turi būti nejautri / apsaugota nuo askorbo rūgšties poveikio.</t>
    </r>
  </si>
  <si>
    <r>
      <t>ŠNM tyrimas apima papildomą analitę AtypC (atipinės ląstelės) (</t>
    </r>
    <r>
      <rPr>
        <i/>
        <sz val="11"/>
        <color theme="1"/>
        <rFont val="Calibri"/>
        <family val="2"/>
        <charset val="186"/>
        <scheme val="minor"/>
      </rPr>
      <t>IVD žymėjimas nėra privalomas</t>
    </r>
    <r>
      <rPr>
        <sz val="11"/>
        <color theme="1"/>
        <rFont val="Calibri"/>
        <family val="2"/>
        <scheme val="minor"/>
      </rPr>
      <t>).</t>
    </r>
  </si>
  <si>
    <t>Mėginio kiekis AŠT tyrimui atlikti (analizatoriui reikalingas (įsiurbiamas) mėginio kiekis) turi būti ne didesnis kaip 1,5 ml, o reikalingas mažiausias mėginio kiekis mėgintuvėlyje ≤2 ml.</t>
  </si>
  <si>
    <t>Mėginio kiekis ŠNM tyrimui atlikti (analizatoriui reikalingas (įsiurbiamas) mėginio kiekis) turi būti ne didesnis kaip 1,5 ml, o reikalingas mažiausias mėginio kiekis mėgintuvėlyje ≤2 ml.</t>
  </si>
  <si>
    <r>
      <rPr>
        <b/>
        <sz val="11"/>
        <rFont val="Calibri"/>
        <family val="2"/>
        <scheme val="minor"/>
      </rPr>
      <t>PASTABA:</t>
    </r>
    <r>
      <rPr>
        <sz val="11"/>
        <rFont val="Calibri"/>
        <family val="2"/>
        <scheme val="minor"/>
      </rPr>
      <t xml:space="preserve"> </t>
    </r>
    <r>
      <rPr>
        <i/>
        <sz val="11"/>
        <rFont val="Calibri"/>
        <family val="2"/>
        <scheme val="minor"/>
      </rPr>
      <t>įkainiai turi būti pateikiami ne daugiau kaip su 2 skaičiais po kablelio.</t>
    </r>
  </si>
  <si>
    <r>
      <rPr>
        <b/>
        <sz val="11"/>
        <rFont val="Calibri"/>
        <family val="2"/>
        <scheme val="minor"/>
      </rPr>
      <t>PASTABA:</t>
    </r>
    <r>
      <rPr>
        <i/>
        <sz val="11"/>
        <rFont val="Calibri"/>
        <family val="2"/>
        <scheme val="minor"/>
      </rPr>
      <t xml:space="preserve"> įkainiai turi būti pateikiami ne daugiau kaip su 2 skaičiais po kablelio.</t>
    </r>
  </si>
  <si>
    <r>
      <t xml:space="preserve">* - Pildant atitikimo techniniams reikalavimamas langelius, juos privaloma užpildyti. Būtina įrašyti konkrečias reikšmes. Pateikiant siūlomo prietaiso techninio parametro ar tyrimo metodo atitikimą pagal konkrečią reikalaujamo parametro reikšmę, privaloma nurodyti:
</t>
    </r>
    <r>
      <rPr>
        <sz val="11"/>
        <color theme="1"/>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(lietuvių kalba) vietas, kur aprašomos reikalaujamų techninių charakteristikų reikšmės, bei įrašyti, kurį techninės specifikacijos reikalaujamo techninio parametro punktą  jos atitinka.                                                                                                                                                                                                                           Pačių tiekėjų parengtos savideklaracijos dėl siūlomos įrangos atitikimo kokybės kriterijaus parametrams (C1 – C13) ir pačių tiekėjų deklaruotos charakteristikos nebus laikomos pakankamu ir objektyviu dokumentu (įrodymu) kriterijaus parametrams įvertinti.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</si>
</sst>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sz val="14"/>
      <color theme="1"/>
      <name val="Calibri"/>
      <family val="2"/>
      <charset val="186"/>
      <scheme val="minor"/>
    </font>
    <font>
      <b/>
      <sz val="11"/>
      <color theme="1"/>
      <name val="Calibri"/>
      <family val="2"/>
      <scheme val="minor"/>
    </font>
    <font>
      <i/>
      <sz val="10"/>
      <color theme="1"/>
      <name val="Calibri"/>
      <family val="2"/>
      <charset val="186"/>
      <scheme val="minor"/>
    </font>
    <font>
      <b/>
      <sz val="11"/>
      <color theme="0"/>
      <name val="Calibri"/>
      <family val="2"/>
      <scheme val="minor"/>
    </font>
    <font>
      <b/>
      <i/>
      <sz val="11"/>
      <color rgb="FFFF0000"/>
      <name val="Calibri"/>
      <family val="2"/>
      <charset val="186"/>
      <scheme val="minor"/>
    </font>
    <font>
      <sz val="8"/>
      <name val="Calibri"/>
      <family val="2"/>
      <scheme val="minor"/>
    </font>
    <font>
      <sz val="11"/>
      <name val="Calibri"/>
      <family val="2"/>
      <charset val="186"/>
      <scheme val="minor"/>
    </font>
    <font>
      <b/>
      <sz val="11"/>
      <name val="Calibri"/>
      <family val="2"/>
      <charset val="186"/>
      <scheme val="minor"/>
    </font>
    <font>
      <u/>
      <sz val="11"/>
      <color theme="1"/>
      <name val="Calibri"/>
      <family val="2"/>
      <charset val="186"/>
      <scheme val="minor"/>
    </font>
    <font>
      <sz val="11"/>
      <color rgb="FFFF0000"/>
      <name val="Calibri"/>
      <family val="2"/>
      <scheme val="minor"/>
    </font>
    <font>
      <sz val="11"/>
      <name val="Calibri"/>
      <family val="2"/>
      <scheme val="minor"/>
    </font>
    <font>
      <sz val="11"/>
      <color rgb="FFFF0000"/>
      <name val="Calibri"/>
      <family val="2"/>
      <charset val="186"/>
      <scheme val="minor"/>
    </font>
    <font>
      <b/>
      <sz val="11"/>
      <color rgb="FFFF0000"/>
      <name val="Calibri"/>
      <family val="2"/>
      <charset val="186"/>
      <scheme val="minor"/>
    </font>
    <font>
      <i/>
      <sz val="11"/>
      <color rgb="FFFF0000"/>
      <name val="Calibri"/>
      <family val="2"/>
      <charset val="186"/>
      <scheme val="minor"/>
    </font>
    <font>
      <sz val="11"/>
      <color theme="1"/>
      <name val="Calibri"/>
      <family val="2"/>
      <charset val="204"/>
      <scheme val="minor"/>
    </font>
    <font>
      <sz val="11"/>
      <color theme="1"/>
      <name val="Aptos Narrow"/>
      <family val="2"/>
    </font>
    <font>
      <i/>
      <sz val="10"/>
      <color rgb="FFFF0000"/>
      <name val="Calibri"/>
      <family val="2"/>
      <charset val="186"/>
      <scheme val="minor"/>
    </font>
    <font>
      <b/>
      <sz val="16"/>
      <color theme="1"/>
      <name val="Calibri"/>
      <family val="2"/>
      <charset val="186"/>
      <scheme val="minor"/>
    </font>
    <font>
      <b/>
      <sz val="12"/>
      <name val="Calibri"/>
      <family val="2"/>
      <scheme val="minor"/>
    </font>
    <font>
      <i/>
      <sz val="10"/>
      <name val="Calibri"/>
      <family val="2"/>
      <charset val="186"/>
      <scheme val="minor"/>
    </font>
    <font>
      <i/>
      <sz val="11"/>
      <name val="Calibri"/>
      <family val="2"/>
      <scheme val="minor"/>
    </font>
    <font>
      <vertAlign val="subscript"/>
      <sz val="11"/>
      <color theme="1"/>
      <name val="Calibri"/>
      <family val="2"/>
      <charset val="186"/>
      <scheme val="minor"/>
    </font>
    <font>
      <b/>
      <sz val="11"/>
      <name val="Calibri"/>
      <family val="2"/>
      <scheme val="minor"/>
    </font>
  </fonts>
  <fills count="6">
    <fill>
      <patternFill patternType="none"/>
    </fill>
    <fill>
      <patternFill patternType="gray125"/>
    </fill>
    <fill>
      <patternFill patternType="solid">
        <fgColor theme="1"/>
        <bgColor theme="1"/>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26">
    <border>
      <left/>
      <right/>
      <top/>
      <bottom/>
      <diagonal/>
    </border>
    <border>
      <left style="thin">
        <color theme="1"/>
      </left>
      <right/>
      <top style="thin">
        <color theme="1"/>
      </top>
      <bottom/>
      <diagonal/>
    </border>
    <border>
      <left/>
      <right/>
      <top style="thin">
        <color theme="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5" fillId="0" borderId="0"/>
  </cellStyleXfs>
  <cellXfs count="144">
    <xf numFmtId="0" fontId="0" fillId="0" borderId="0" xfId="0"/>
    <xf numFmtId="0" fontId="0" fillId="0" borderId="0" xfId="0" applyAlignment="1">
      <alignment wrapText="1" shrinkToFit="1"/>
    </xf>
    <xf numFmtId="0" fontId="0" fillId="0" borderId="0" xfId="0" applyAlignment="1">
      <alignment horizontal="left" vertical="top" wrapText="1" shrinkToFit="1"/>
    </xf>
    <xf numFmtId="0" fontId="0" fillId="0" borderId="0" xfId="0" applyAlignment="1">
      <alignment horizontal="left" vertical="top"/>
    </xf>
    <xf numFmtId="0" fontId="10" fillId="0" borderId="0" xfId="0" applyFont="1" applyAlignment="1">
      <alignment horizontal="right" vertical="top" wrapText="1" shrinkToFit="1"/>
    </xf>
    <xf numFmtId="0" fontId="9" fillId="0" borderId="0" xfId="0" applyFont="1" applyAlignment="1">
      <alignment horizontal="left" vertical="top" wrapText="1" shrinkToFit="1"/>
    </xf>
    <xf numFmtId="0" fontId="9" fillId="0" borderId="0" xfId="0" applyFont="1" applyAlignment="1">
      <alignment horizontal="center" vertical="center" wrapText="1" shrinkToFit="1"/>
    </xf>
    <xf numFmtId="0" fontId="9" fillId="0" borderId="0" xfId="0" applyFont="1" applyAlignment="1">
      <alignment horizontal="center" vertical="top" wrapText="1" shrinkToFit="1"/>
    </xf>
    <xf numFmtId="0" fontId="13" fillId="0" borderId="0" xfId="0" applyFont="1" applyAlignment="1">
      <alignment horizontal="center" vertical="center" wrapText="1" shrinkToFit="1"/>
    </xf>
    <xf numFmtId="0" fontId="12" fillId="0" borderId="0" xfId="0" applyFont="1" applyAlignment="1">
      <alignment horizontal="center" vertical="center" wrapText="1" shrinkToFit="1"/>
    </xf>
    <xf numFmtId="0" fontId="0" fillId="0" borderId="0" xfId="0" applyAlignment="1">
      <alignment horizontal="center" vertical="top" wrapText="1" shrinkToFit="1"/>
    </xf>
    <xf numFmtId="0" fontId="12" fillId="0" borderId="0" xfId="0" applyFont="1" applyAlignment="1">
      <alignment horizontal="left" vertical="top" wrapText="1" shrinkToFit="1"/>
    </xf>
    <xf numFmtId="0" fontId="14" fillId="2" borderId="1" xfId="0" applyFont="1" applyFill="1" applyBorder="1" applyAlignment="1">
      <alignment horizontal="left" vertical="top" wrapText="1" shrinkToFit="1"/>
    </xf>
    <xf numFmtId="0" fontId="13" fillId="0" borderId="2" xfId="0" applyFont="1" applyBorder="1" applyAlignment="1">
      <alignment horizontal="center" vertical="top" wrapText="1" shrinkToFit="1"/>
    </xf>
    <xf numFmtId="3" fontId="0" fillId="0" borderId="0" xfId="0" applyNumberFormat="1" applyAlignment="1">
      <alignment horizontal="center" vertical="top" wrapText="1" shrinkToFit="1"/>
    </xf>
    <xf numFmtId="0" fontId="0" fillId="0" borderId="0" xfId="0" applyAlignment="1">
      <alignment horizontal="center" vertical="center" wrapText="1" shrinkToFit="1"/>
    </xf>
    <xf numFmtId="0" fontId="13" fillId="3" borderId="3" xfId="0" applyFont="1" applyFill="1" applyBorder="1" applyAlignment="1">
      <alignment horizontal="center" vertical="top" wrapText="1" shrinkToFit="1"/>
    </xf>
    <xf numFmtId="0" fontId="13" fillId="3" borderId="4" xfId="0" applyFont="1" applyFill="1" applyBorder="1" applyAlignment="1">
      <alignment horizontal="center" vertical="top" wrapText="1" shrinkToFit="1"/>
    </xf>
    <xf numFmtId="0" fontId="13" fillId="3" borderId="5" xfId="0" applyFont="1" applyFill="1" applyBorder="1" applyAlignment="1">
      <alignment horizontal="center" vertical="top" wrapText="1" shrinkToFit="1"/>
    </xf>
    <xf numFmtId="0" fontId="14" fillId="2" borderId="6" xfId="0" applyFont="1" applyFill="1" applyBorder="1" applyAlignment="1">
      <alignment horizontal="left" vertical="top" wrapText="1" shrinkToFit="1"/>
    </xf>
    <xf numFmtId="0" fontId="14" fillId="2" borderId="7" xfId="0" applyFont="1" applyFill="1" applyBorder="1" applyAlignment="1">
      <alignment horizontal="left" vertical="top" wrapText="1" shrinkToFit="1"/>
    </xf>
    <xf numFmtId="0" fontId="14" fillId="2" borderId="8" xfId="0" applyFont="1" applyFill="1" applyBorder="1" applyAlignment="1">
      <alignment horizontal="left" vertical="top" wrapText="1" shrinkToFit="1"/>
    </xf>
    <xf numFmtId="0" fontId="18" fillId="0" borderId="0" xfId="0" applyFont="1" applyAlignment="1">
      <alignment horizontal="left" vertical="top" wrapText="1" shrinkToFit="1"/>
    </xf>
    <xf numFmtId="0" fontId="0" fillId="0" borderId="0" xfId="0" applyAlignment="1">
      <alignment vertical="top" wrapText="1" shrinkToFit="1"/>
    </xf>
    <xf numFmtId="0" fontId="0" fillId="0" borderId="0" xfId="0" applyAlignment="1">
      <alignment horizontal="right" vertical="top" wrapText="1" shrinkToFit="1"/>
    </xf>
    <xf numFmtId="0" fontId="12" fillId="0" borderId="0" xfId="0" applyFont="1" applyAlignment="1">
      <alignment horizontal="center" vertical="top" wrapText="1" shrinkToFit="1"/>
    </xf>
    <xf numFmtId="0" fontId="0" fillId="0" borderId="0" xfId="0" applyAlignment="1">
      <alignment horizontal="left" vertical="center" wrapText="1" shrinkToFit="1"/>
    </xf>
    <xf numFmtId="0" fontId="20" fillId="0" borderId="0" xfId="0" applyFont="1" applyAlignment="1">
      <alignment vertical="top" wrapText="1" shrinkToFit="1"/>
    </xf>
    <xf numFmtId="0" fontId="14" fillId="2" borderId="0" xfId="0" applyFont="1" applyFill="1" applyAlignment="1">
      <alignment horizontal="left" vertical="center" wrapText="1" shrinkToFit="1"/>
    </xf>
    <xf numFmtId="0" fontId="14" fillId="4" borderId="0" xfId="0" applyFont="1" applyFill="1" applyAlignment="1">
      <alignment horizontal="center" vertical="center" wrapText="1" shrinkToFit="1"/>
    </xf>
    <xf numFmtId="0" fontId="14" fillId="2" borderId="0" xfId="0" applyFont="1" applyFill="1" applyAlignment="1">
      <alignment horizontal="center" vertical="center" wrapText="1" shrinkToFit="1"/>
    </xf>
    <xf numFmtId="0" fontId="9" fillId="0" borderId="10" xfId="0" applyFont="1" applyBorder="1" applyAlignment="1">
      <alignment horizontal="center" vertical="top"/>
    </xf>
    <xf numFmtId="0" fontId="11" fillId="0" borderId="0" xfId="0" applyFont="1" applyAlignment="1">
      <alignment vertical="center" wrapText="1" shrinkToFit="1"/>
    </xf>
    <xf numFmtId="0" fontId="8" fillId="0" borderId="0" xfId="0" applyFont="1" applyAlignment="1">
      <alignment horizontal="left" vertical="top" wrapText="1" shrinkToFit="1"/>
    </xf>
    <xf numFmtId="0" fontId="14" fillId="2" borderId="0" xfId="0" applyFont="1" applyFill="1" applyAlignment="1">
      <alignment horizontal="left" vertical="top" wrapText="1" shrinkToFit="1"/>
    </xf>
    <xf numFmtId="3" fontId="9" fillId="3" borderId="0" xfId="0" applyNumberFormat="1" applyFont="1" applyFill="1" applyAlignment="1">
      <alignment horizontal="center" vertical="top" wrapText="1" shrinkToFit="1"/>
    </xf>
    <xf numFmtId="3" fontId="9" fillId="0" borderId="0" xfId="0" applyNumberFormat="1" applyFont="1" applyAlignment="1">
      <alignment horizontal="center" vertical="top" wrapText="1" shrinkToFit="1"/>
    </xf>
    <xf numFmtId="3" fontId="9" fillId="0" borderId="0" xfId="0" quotePrefix="1" applyNumberFormat="1" applyFont="1" applyAlignment="1">
      <alignment horizontal="center" vertical="top" wrapText="1" shrinkToFit="1"/>
    </xf>
    <xf numFmtId="0" fontId="7" fillId="0" borderId="0" xfId="0" applyFont="1" applyAlignment="1">
      <alignment horizontal="left" vertical="top" wrapText="1" shrinkToFit="1"/>
    </xf>
    <xf numFmtId="0" fontId="9" fillId="3" borderId="0" xfId="0" applyFont="1" applyFill="1" applyAlignment="1">
      <alignment horizontal="center" vertical="top" wrapText="1" shrinkToFit="1"/>
    </xf>
    <xf numFmtId="0" fontId="14" fillId="2" borderId="0" xfId="0" applyFont="1" applyFill="1" applyAlignment="1">
      <alignment vertical="top" wrapText="1" shrinkToFit="1"/>
    </xf>
    <xf numFmtId="0" fontId="14" fillId="2" borderId="2" xfId="0" applyFont="1" applyFill="1" applyBorder="1" applyAlignment="1">
      <alignment horizontal="left" vertical="top" wrapText="1" shrinkToFit="1"/>
    </xf>
    <xf numFmtId="3" fontId="14" fillId="2" borderId="2" xfId="0" applyNumberFormat="1" applyFont="1" applyFill="1" applyBorder="1" applyAlignment="1">
      <alignment horizontal="left" vertical="top" wrapText="1" shrinkToFit="1"/>
    </xf>
    <xf numFmtId="0" fontId="14" fillId="2" borderId="11" xfId="0" applyFont="1" applyFill="1" applyBorder="1" applyAlignment="1">
      <alignment horizontal="left" vertical="top" wrapText="1" shrinkToFit="1"/>
    </xf>
    <xf numFmtId="0" fontId="0" fillId="0" borderId="1" xfId="0" applyBorder="1" applyAlignment="1">
      <alignment horizontal="center" vertical="top" wrapText="1" shrinkToFit="1"/>
    </xf>
    <xf numFmtId="0" fontId="13" fillId="0" borderId="11" xfId="0" applyFont="1" applyBorder="1" applyAlignment="1">
      <alignment horizontal="center" vertical="top" wrapText="1" shrinkToFit="1"/>
    </xf>
    <xf numFmtId="0" fontId="0" fillId="0" borderId="12" xfId="0" applyBorder="1" applyAlignment="1">
      <alignment horizontal="center" vertical="top" wrapText="1" shrinkToFit="1"/>
    </xf>
    <xf numFmtId="0" fontId="13" fillId="0" borderId="13" xfId="0" applyFont="1" applyBorder="1" applyAlignment="1">
      <alignment horizontal="center" vertical="top" wrapText="1" shrinkToFit="1"/>
    </xf>
    <xf numFmtId="0" fontId="13" fillId="0" borderId="14" xfId="0" applyFont="1" applyBorder="1" applyAlignment="1">
      <alignment horizontal="center" vertical="top" wrapText="1" shrinkToFit="1"/>
    </xf>
    <xf numFmtId="0" fontId="0" fillId="0" borderId="15" xfId="0" applyBorder="1" applyAlignment="1">
      <alignment horizontal="center" vertical="top" wrapText="1" shrinkToFit="1"/>
    </xf>
    <xf numFmtId="0" fontId="0" fillId="0" borderId="15" xfId="0" applyBorder="1" applyAlignment="1">
      <alignment vertical="top" wrapText="1" shrinkToFit="1"/>
    </xf>
    <xf numFmtId="0" fontId="13" fillId="0" borderId="15" xfId="0" applyFont="1" applyBorder="1" applyAlignment="1">
      <alignment horizontal="center" vertical="top" wrapText="1" shrinkToFit="1"/>
    </xf>
    <xf numFmtId="3" fontId="9" fillId="0" borderId="15" xfId="0" applyNumberFormat="1" applyFont="1" applyBorder="1" applyAlignment="1">
      <alignment horizontal="center" vertical="center" wrapText="1" shrinkToFit="1"/>
    </xf>
    <xf numFmtId="0" fontId="13" fillId="0" borderId="15" xfId="0" applyFont="1" applyBorder="1" applyAlignment="1">
      <alignment horizontal="center" vertical="center" wrapText="1" shrinkToFit="1"/>
    </xf>
    <xf numFmtId="0" fontId="13" fillId="0" borderId="16" xfId="0" applyFont="1" applyBorder="1" applyAlignment="1">
      <alignment horizontal="center" vertical="center" wrapText="1" shrinkToFit="1"/>
    </xf>
    <xf numFmtId="0" fontId="21" fillId="0" borderId="0" xfId="0" applyFont="1" applyAlignment="1">
      <alignment vertical="top" wrapText="1" shrinkToFit="1"/>
    </xf>
    <xf numFmtId="0" fontId="9" fillId="3" borderId="17" xfId="0" applyFont="1" applyFill="1" applyBorder="1" applyAlignment="1">
      <alignment horizontal="right" vertical="top" wrapText="1" shrinkToFit="1"/>
    </xf>
    <xf numFmtId="3" fontId="9" fillId="3" borderId="18" xfId="0" applyNumberFormat="1" applyFont="1" applyFill="1" applyBorder="1" applyAlignment="1">
      <alignment horizontal="center" vertical="top" wrapText="1" shrinkToFit="1"/>
    </xf>
    <xf numFmtId="3" fontId="9" fillId="3" borderId="19" xfId="0" applyNumberFormat="1" applyFont="1" applyFill="1" applyBorder="1" applyAlignment="1">
      <alignment horizontal="center" vertical="top" wrapText="1" shrinkToFit="1"/>
    </xf>
    <xf numFmtId="3" fontId="9" fillId="3" borderId="0" xfId="0" quotePrefix="1" applyNumberFormat="1" applyFont="1" applyFill="1" applyAlignment="1">
      <alignment horizontal="center" vertical="top" wrapText="1" shrinkToFit="1"/>
    </xf>
    <xf numFmtId="0" fontId="6" fillId="0" borderId="15" xfId="0" applyFont="1" applyBorder="1" applyAlignment="1">
      <alignment horizontal="center" vertical="top" wrapText="1" shrinkToFit="1"/>
    </xf>
    <xf numFmtId="0" fontId="6" fillId="0" borderId="15" xfId="0" applyFont="1" applyBorder="1" applyAlignment="1">
      <alignment horizontal="left" vertical="top" wrapText="1" shrinkToFit="1"/>
    </xf>
    <xf numFmtId="3" fontId="9" fillId="0" borderId="15" xfId="0" applyNumberFormat="1" applyFont="1" applyBorder="1" applyAlignment="1">
      <alignment horizontal="center" vertical="top" wrapText="1" shrinkToFit="1"/>
    </xf>
    <xf numFmtId="0" fontId="0" fillId="0" borderId="15" xfId="0" applyBorder="1" applyAlignment="1">
      <alignment horizontal="center" vertical="center" wrapText="1" shrinkToFit="1"/>
    </xf>
    <xf numFmtId="0" fontId="0" fillId="0" borderId="15" xfId="0" applyBorder="1" applyAlignment="1">
      <alignment vertical="center" wrapText="1" shrinkToFit="1"/>
    </xf>
    <xf numFmtId="0" fontId="5" fillId="0" borderId="15" xfId="0" applyFont="1" applyBorder="1" applyAlignment="1">
      <alignment horizontal="left" vertical="top" wrapText="1" shrinkToFit="1"/>
    </xf>
    <xf numFmtId="0" fontId="5" fillId="0" borderId="0" xfId="0" applyFont="1" applyAlignment="1">
      <alignment horizontal="left" vertical="top" wrapText="1" shrinkToFit="1"/>
    </xf>
    <xf numFmtId="0" fontId="29" fillId="3" borderId="0" xfId="0" applyFont="1" applyFill="1" applyAlignment="1">
      <alignment horizontal="center" vertical="top" wrapText="1" shrinkToFit="1"/>
    </xf>
    <xf numFmtId="0" fontId="29" fillId="3" borderId="0" xfId="0" applyFont="1" applyFill="1" applyAlignment="1">
      <alignment vertical="top" wrapText="1" shrinkToFit="1"/>
    </xf>
    <xf numFmtId="0" fontId="29" fillId="3" borderId="0" xfId="0" quotePrefix="1" applyFont="1" applyFill="1" applyAlignment="1">
      <alignment horizontal="center" vertical="top" wrapText="1" shrinkToFit="1"/>
    </xf>
    <xf numFmtId="0" fontId="30" fillId="0" borderId="0" xfId="0" applyFont="1" applyAlignment="1">
      <alignment horizontal="center" vertical="center" wrapText="1" shrinkToFit="1"/>
    </xf>
    <xf numFmtId="0" fontId="9" fillId="0" borderId="0" xfId="0" applyFont="1" applyAlignment="1">
      <alignment vertical="top" wrapText="1" shrinkToFit="1"/>
    </xf>
    <xf numFmtId="0" fontId="5" fillId="0" borderId="15" xfId="0" applyFont="1" applyBorder="1" applyAlignment="1">
      <alignment horizontal="center" vertical="top" wrapText="1" shrinkToFit="1"/>
    </xf>
    <xf numFmtId="0" fontId="4" fillId="0" borderId="0" xfId="0" applyFont="1" applyAlignment="1">
      <alignment horizontal="left" vertical="top" wrapText="1" shrinkToFit="1"/>
    </xf>
    <xf numFmtId="0" fontId="9" fillId="3" borderId="0" xfId="0" applyFont="1" applyFill="1" applyAlignment="1">
      <alignment horizontal="center" vertical="center" wrapText="1" shrinkToFit="1"/>
    </xf>
    <xf numFmtId="0" fontId="9" fillId="3" borderId="0" xfId="0" applyFont="1" applyFill="1" applyAlignment="1">
      <alignment vertical="top" wrapText="1" shrinkToFit="1"/>
    </xf>
    <xf numFmtId="0" fontId="9" fillId="3" borderId="0" xfId="0" quotePrefix="1" applyFont="1" applyFill="1" applyAlignment="1">
      <alignment horizontal="center" vertical="center" wrapText="1" shrinkToFit="1"/>
    </xf>
    <xf numFmtId="0" fontId="9" fillId="3" borderId="0" xfId="0" applyFont="1" applyFill="1" applyAlignment="1">
      <alignment horizontal="left" vertical="top" wrapText="1" shrinkToFit="1"/>
    </xf>
    <xf numFmtId="0" fontId="4" fillId="0" borderId="15" xfId="0" applyFont="1" applyBorder="1" applyAlignment="1">
      <alignment horizontal="left" vertical="top" wrapText="1" shrinkToFit="1"/>
    </xf>
    <xf numFmtId="0" fontId="9" fillId="0" borderId="0" xfId="0" applyFont="1" applyAlignment="1">
      <alignment horizontal="right" vertical="top" wrapText="1" shrinkToFit="1"/>
    </xf>
    <xf numFmtId="0" fontId="3" fillId="0" borderId="0" xfId="0" applyFont="1" applyAlignment="1">
      <alignment horizontal="left" vertical="top" wrapText="1" shrinkToFit="1"/>
    </xf>
    <xf numFmtId="0" fontId="17" fillId="0" borderId="15" xfId="0" applyFont="1" applyBorder="1" applyAlignment="1">
      <alignment horizontal="left" vertical="top" wrapText="1" shrinkToFit="1"/>
    </xf>
    <xf numFmtId="0" fontId="2" fillId="0" borderId="0" xfId="0" applyFont="1" applyAlignment="1">
      <alignment horizontal="left" vertical="top" wrapText="1" shrinkToFit="1"/>
    </xf>
    <xf numFmtId="3" fontId="17" fillId="0" borderId="20" xfId="0" applyNumberFormat="1" applyFont="1" applyBorder="1" applyAlignment="1">
      <alignment horizontal="left" vertical="top" wrapText="1" shrinkToFit="1"/>
    </xf>
    <xf numFmtId="3" fontId="17" fillId="0" borderId="21" xfId="0" applyNumberFormat="1" applyFont="1" applyBorder="1" applyAlignment="1">
      <alignment horizontal="left" vertical="top" wrapText="1" shrinkToFit="1"/>
    </xf>
    <xf numFmtId="3" fontId="17" fillId="0" borderId="22" xfId="0" applyNumberFormat="1" applyFont="1" applyBorder="1" applyAlignment="1">
      <alignment horizontal="left" vertical="top" wrapText="1" shrinkToFit="1"/>
    </xf>
    <xf numFmtId="0" fontId="9" fillId="0" borderId="0" xfId="0" applyFont="1" applyAlignment="1">
      <alignment horizontal="left" vertical="top" wrapText="1" shrinkToFit="1"/>
    </xf>
    <xf numFmtId="0" fontId="9" fillId="0" borderId="0" xfId="0" applyFont="1" applyAlignment="1">
      <alignment horizontal="center" vertical="top" wrapText="1" shrinkToFit="1"/>
    </xf>
    <xf numFmtId="164" fontId="3" fillId="0" borderId="20" xfId="0" applyNumberFormat="1" applyFont="1" applyBorder="1" applyAlignment="1">
      <alignment horizontal="left" vertical="top" wrapText="1" shrinkToFit="1"/>
    </xf>
    <xf numFmtId="164" fontId="6" fillId="0" borderId="21" xfId="0" applyNumberFormat="1" applyFont="1" applyBorder="1" applyAlignment="1">
      <alignment horizontal="left" vertical="top" wrapText="1" shrinkToFit="1"/>
    </xf>
    <xf numFmtId="164" fontId="6" fillId="0" borderId="22" xfId="0" applyNumberFormat="1" applyFont="1" applyBorder="1" applyAlignment="1">
      <alignment horizontal="left" vertical="top" wrapText="1" shrinkToFit="1"/>
    </xf>
    <xf numFmtId="0" fontId="14" fillId="2" borderId="23" xfId="0" applyFont="1" applyFill="1" applyBorder="1" applyAlignment="1">
      <alignment horizontal="center" vertical="top" wrapText="1" shrinkToFit="1"/>
    </xf>
    <xf numFmtId="164" fontId="5" fillId="0" borderId="21" xfId="0" applyNumberFormat="1" applyFont="1" applyBorder="1" applyAlignment="1">
      <alignment horizontal="left" vertical="top" wrapText="1" shrinkToFit="1"/>
    </xf>
    <xf numFmtId="164" fontId="5" fillId="0" borderId="22" xfId="0" applyNumberFormat="1" applyFont="1" applyBorder="1" applyAlignment="1">
      <alignment horizontal="left" vertical="top" wrapText="1" shrinkToFit="1"/>
    </xf>
    <xf numFmtId="0" fontId="28" fillId="0" borderId="0" xfId="0" applyFont="1" applyAlignment="1">
      <alignment horizontal="center" vertical="center" wrapText="1" shrinkToFit="1"/>
    </xf>
    <xf numFmtId="0" fontId="6" fillId="0" borderId="0" xfId="0" applyFont="1" applyAlignment="1">
      <alignment horizontal="left" vertical="top" wrapText="1" shrinkToFit="1"/>
    </xf>
    <xf numFmtId="0" fontId="0" fillId="0" borderId="0" xfId="0" applyAlignment="1">
      <alignment horizontal="left" vertical="top" wrapText="1" shrinkToFit="1"/>
    </xf>
    <xf numFmtId="0" fontId="17" fillId="0" borderId="0" xfId="0" applyFont="1" applyAlignment="1">
      <alignment horizontal="left" vertical="top" wrapText="1" shrinkToFit="1"/>
    </xf>
    <xf numFmtId="0" fontId="14" fillId="2" borderId="13" xfId="0" applyFont="1" applyFill="1" applyBorder="1" applyAlignment="1">
      <alignment horizontal="left" vertical="top" wrapText="1" shrinkToFit="1"/>
    </xf>
    <xf numFmtId="0" fontId="13" fillId="0" borderId="13" xfId="0" applyFont="1" applyBorder="1" applyAlignment="1">
      <alignment horizontal="center" vertical="top" wrapText="1" shrinkToFit="1"/>
    </xf>
    <xf numFmtId="3" fontId="9" fillId="3" borderId="0" xfId="0" applyNumberFormat="1" applyFont="1" applyFill="1" applyAlignment="1">
      <alignment horizontal="right" vertical="top" wrapText="1" shrinkToFit="1"/>
    </xf>
    <xf numFmtId="0" fontId="9" fillId="3" borderId="0" xfId="0" applyFont="1" applyFill="1" applyAlignment="1">
      <alignment horizontal="right" vertical="top" wrapText="1" shrinkToFit="1"/>
    </xf>
    <xf numFmtId="0" fontId="9" fillId="0" borderId="0" xfId="0" applyFont="1" applyAlignment="1">
      <alignment horizontal="center" vertical="center" wrapText="1" shrinkToFit="1"/>
    </xf>
    <xf numFmtId="0" fontId="0" fillId="0" borderId="0" xfId="0" applyAlignment="1">
      <alignment wrapText="1" shrinkToFit="1"/>
    </xf>
    <xf numFmtId="0" fontId="10" fillId="0" borderId="0" xfId="0" applyFont="1" applyAlignment="1">
      <alignment horizontal="right" vertical="top" wrapText="1" shrinkToFit="1"/>
    </xf>
    <xf numFmtId="0" fontId="0" fillId="0" borderId="0" xfId="0" applyAlignment="1">
      <alignment vertical="top" wrapText="1" shrinkToFit="1"/>
    </xf>
    <xf numFmtId="0" fontId="9" fillId="3" borderId="9" xfId="0" applyFont="1" applyFill="1" applyBorder="1" applyAlignment="1">
      <alignment horizontal="right" vertical="top" wrapText="1" shrinkToFit="1"/>
    </xf>
    <xf numFmtId="0" fontId="18" fillId="0" borderId="0" xfId="0" applyFont="1" applyAlignment="1">
      <alignment horizontal="left" vertical="top" wrapText="1" shrinkToFit="1"/>
    </xf>
    <xf numFmtId="0" fontId="3" fillId="0" borderId="0" xfId="0" applyFont="1" applyAlignment="1">
      <alignment horizontal="left" vertical="top" wrapText="1" shrinkToFit="1"/>
    </xf>
    <xf numFmtId="0" fontId="0" fillId="0" borderId="0" xfId="0" applyAlignment="1">
      <alignment horizontal="right" vertical="top" wrapText="1" shrinkToFit="1"/>
    </xf>
    <xf numFmtId="0" fontId="11" fillId="0" borderId="0" xfId="0" applyFont="1" applyAlignment="1">
      <alignment horizontal="center" vertical="center" wrapText="1" shrinkToFit="1"/>
    </xf>
    <xf numFmtId="0" fontId="1" fillId="0" borderId="15" xfId="0" applyFont="1" applyBorder="1" applyAlignment="1">
      <alignment horizontal="left" vertical="top" wrapText="1" shrinkToFit="1"/>
    </xf>
    <xf numFmtId="0" fontId="1" fillId="0" borderId="0" xfId="0" applyFont="1" applyAlignment="1">
      <alignment horizontal="left" vertical="top" wrapText="1" shrinkToFit="1"/>
    </xf>
    <xf numFmtId="164" fontId="1" fillId="0" borderId="20" xfId="0" quotePrefix="1" applyNumberFormat="1" applyFont="1" applyBorder="1" applyAlignment="1">
      <alignment horizontal="left" vertical="top" wrapText="1" shrinkToFit="1"/>
    </xf>
    <xf numFmtId="0" fontId="1" fillId="0" borderId="16" xfId="0" quotePrefix="1" applyFont="1" applyBorder="1" applyAlignment="1">
      <alignment horizontal="center" vertical="center" wrapText="1" shrinkToFit="1"/>
    </xf>
    <xf numFmtId="0" fontId="9" fillId="5" borderId="15" xfId="0" applyFont="1" applyFill="1" applyBorder="1" applyAlignment="1">
      <alignment horizontal="center" vertical="center" wrapText="1" shrinkToFit="1"/>
    </xf>
    <xf numFmtId="0" fontId="9" fillId="5" borderId="15" xfId="0" applyFont="1" applyFill="1" applyBorder="1" applyAlignment="1">
      <alignment horizontal="left" vertical="center" wrapText="1" shrinkToFit="1"/>
    </xf>
    <xf numFmtId="0" fontId="9" fillId="5" borderId="15" xfId="0" quotePrefix="1" applyFont="1" applyFill="1" applyBorder="1" applyAlignment="1">
      <alignment horizontal="center" vertical="center" wrapText="1" shrinkToFit="1"/>
    </xf>
    <xf numFmtId="0" fontId="3" fillId="5" borderId="20" xfId="0" applyFont="1" applyFill="1" applyBorder="1" applyAlignment="1">
      <alignment horizontal="center" vertical="center" wrapText="1" shrinkToFit="1"/>
    </xf>
    <xf numFmtId="0" fontId="6" fillId="5" borderId="21" xfId="0" applyFont="1" applyFill="1" applyBorder="1" applyAlignment="1">
      <alignment horizontal="center" vertical="center" wrapText="1" shrinkToFit="1"/>
    </xf>
    <xf numFmtId="0" fontId="6" fillId="5" borderId="22" xfId="0" applyFont="1" applyFill="1" applyBorder="1" applyAlignment="1">
      <alignment horizontal="center" vertical="center" wrapText="1" shrinkToFit="1"/>
    </xf>
    <xf numFmtId="0" fontId="0" fillId="3" borderId="15" xfId="0" applyFill="1" applyBorder="1" applyAlignment="1">
      <alignment horizontal="center" vertical="top" wrapText="1" shrinkToFit="1"/>
    </xf>
    <xf numFmtId="0" fontId="6" fillId="3" borderId="15" xfId="0" applyFont="1" applyFill="1" applyBorder="1" applyAlignment="1">
      <alignment horizontal="center" vertical="top" wrapText="1" shrinkToFit="1"/>
    </xf>
    <xf numFmtId="0" fontId="6" fillId="3" borderId="15" xfId="0" applyFont="1" applyFill="1" applyBorder="1" applyAlignment="1">
      <alignment horizontal="left" vertical="top" wrapText="1" shrinkToFit="1"/>
    </xf>
    <xf numFmtId="0" fontId="5" fillId="3" borderId="15" xfId="0" applyFont="1" applyFill="1" applyBorder="1" applyAlignment="1">
      <alignment horizontal="center" vertical="top" wrapText="1" shrinkToFit="1"/>
    </xf>
    <xf numFmtId="3" fontId="6" fillId="3" borderId="15" xfId="0" applyNumberFormat="1" applyFont="1" applyFill="1" applyBorder="1" applyAlignment="1">
      <alignment horizontal="center" vertical="top" wrapText="1" shrinkToFit="1"/>
    </xf>
    <xf numFmtId="164" fontId="3" fillId="3" borderId="20" xfId="0" applyNumberFormat="1" applyFont="1" applyFill="1" applyBorder="1" applyAlignment="1">
      <alignment horizontal="left" vertical="top" wrapText="1" shrinkToFit="1"/>
    </xf>
    <xf numFmtId="164" fontId="6" fillId="3" borderId="21" xfId="0" applyNumberFormat="1" applyFont="1" applyFill="1" applyBorder="1" applyAlignment="1">
      <alignment horizontal="left" vertical="top" wrapText="1" shrinkToFit="1"/>
    </xf>
    <xf numFmtId="164" fontId="6" fillId="3" borderId="22" xfId="0" applyNumberFormat="1" applyFont="1" applyFill="1" applyBorder="1" applyAlignment="1">
      <alignment horizontal="left" vertical="top" wrapText="1" shrinkToFit="1"/>
    </xf>
    <xf numFmtId="164" fontId="1" fillId="3" borderId="20" xfId="0" applyNumberFormat="1" applyFont="1" applyFill="1" applyBorder="1" applyAlignment="1">
      <alignment horizontal="left" vertical="top" wrapText="1" shrinkToFit="1"/>
    </xf>
    <xf numFmtId="3" fontId="9" fillId="5" borderId="15" xfId="0" applyNumberFormat="1" applyFont="1" applyFill="1" applyBorder="1" applyAlignment="1">
      <alignment horizontal="center" vertical="center" wrapText="1" shrinkToFit="1"/>
    </xf>
    <xf numFmtId="3" fontId="3" fillId="5" borderId="20" xfId="0" applyNumberFormat="1" applyFont="1" applyFill="1" applyBorder="1" applyAlignment="1">
      <alignment horizontal="left" vertical="top" wrapText="1" shrinkToFit="1"/>
    </xf>
    <xf numFmtId="3" fontId="6" fillId="5" borderId="21" xfId="0" applyNumberFormat="1" applyFont="1" applyFill="1" applyBorder="1" applyAlignment="1">
      <alignment horizontal="left" vertical="top" wrapText="1" shrinkToFit="1"/>
    </xf>
    <xf numFmtId="3" fontId="6" fillId="5" borderId="22" xfId="0" applyNumberFormat="1" applyFont="1" applyFill="1" applyBorder="1" applyAlignment="1">
      <alignment horizontal="left" vertical="top" wrapText="1" shrinkToFit="1"/>
    </xf>
    <xf numFmtId="0" fontId="17" fillId="3" borderId="15" xfId="0" applyFont="1" applyFill="1" applyBorder="1" applyAlignment="1">
      <alignment horizontal="left" vertical="top" wrapText="1" shrinkToFit="1"/>
    </xf>
    <xf numFmtId="0" fontId="0" fillId="3" borderId="15" xfId="0" applyFill="1" applyBorder="1" applyAlignment="1">
      <alignment vertical="center" wrapText="1" shrinkToFit="1"/>
    </xf>
    <xf numFmtId="3" fontId="4" fillId="3" borderId="15" xfId="0" applyNumberFormat="1" applyFont="1" applyFill="1" applyBorder="1" applyAlignment="1">
      <alignment horizontal="center" vertical="top" wrapText="1" shrinkToFit="1"/>
    </xf>
    <xf numFmtId="3" fontId="17" fillId="3" borderId="20" xfId="0" applyNumberFormat="1" applyFont="1" applyFill="1" applyBorder="1" applyAlignment="1">
      <alignment horizontal="left" vertical="top" wrapText="1" shrinkToFit="1"/>
    </xf>
    <xf numFmtId="3" fontId="17" fillId="3" borderId="21" xfId="0" applyNumberFormat="1" applyFont="1" applyFill="1" applyBorder="1" applyAlignment="1">
      <alignment horizontal="left" vertical="top" wrapText="1" shrinkToFit="1"/>
    </xf>
    <xf numFmtId="3" fontId="17" fillId="3" borderId="22" xfId="0" applyNumberFormat="1" applyFont="1" applyFill="1" applyBorder="1" applyAlignment="1">
      <alignment horizontal="left" vertical="top" wrapText="1" shrinkToFit="1"/>
    </xf>
    <xf numFmtId="0" fontId="1" fillId="3" borderId="15" xfId="0" applyFont="1" applyFill="1" applyBorder="1" applyAlignment="1">
      <alignment horizontal="left" vertical="top" wrapText="1" shrinkToFit="1"/>
    </xf>
    <xf numFmtId="0" fontId="1" fillId="0" borderId="24" xfId="0" quotePrefix="1" applyFont="1" applyBorder="1" applyAlignment="1">
      <alignment horizontal="center" vertical="center" wrapText="1" shrinkToFit="1"/>
    </xf>
    <xf numFmtId="0" fontId="1" fillId="0" borderId="25" xfId="0" quotePrefix="1" applyFont="1" applyBorder="1" applyAlignment="1">
      <alignment horizontal="center" vertical="center" wrapText="1" shrinkToFit="1"/>
    </xf>
    <xf numFmtId="0" fontId="21" fillId="0" borderId="0" xfId="0" applyFont="1" applyAlignment="1">
      <alignment horizontal="left" vertical="top" wrapText="1" shrinkToFit="1"/>
    </xf>
  </cellXfs>
  <cellStyles count="2">
    <cellStyle name="Įprastas" xfId="0" builtinId="0"/>
    <cellStyle name="Normal 2" xfId="1" xr:uid="{0B74A84B-6262-4F01-BDA4-E9F1A52634D5}"/>
  </cellStyles>
  <dxfs count="26">
    <dxf>
      <font>
        <i/>
        <sz val="10"/>
        <charset val="186"/>
      </font>
      <alignment horizontal="center" vertical="center" textRotation="0" wrapText="1" indent="0" justifyLastLine="0" shrinkToFit="1" readingOrder="0"/>
    </dxf>
    <dxf>
      <alignment horizontal="center" vertical="center" textRotation="0" wrapText="1" indent="0" justifyLastLine="0" shrinkToFit="1" readingOrder="0"/>
    </dxf>
    <dxf>
      <alignment horizontal="center" vertical="center" textRotation="0" wrapText="1" indent="0" justifyLastLine="0" shrinkToFit="1" readingOrder="0"/>
    </dxf>
    <dxf>
      <alignment horizontal="center" vertical="center" textRotation="0" wrapText="1" indent="0" justifyLastLine="0" shrinkToFit="1" readingOrder="0"/>
    </dxf>
    <dxf>
      <alignment horizontal="left" vertical="top" textRotation="0" wrapText="1" indent="0" justifyLastLine="0" shrinkToFit="1" readingOrder="0"/>
    </dxf>
    <dxf>
      <alignment horizontal="center" vertical="center" textRotation="0" wrapText="1" indent="0" justifyLastLine="0" shrinkToFit="1" readingOrder="0"/>
    </dxf>
    <dxf>
      <alignment horizontal="left" vertical="top" textRotation="0" wrapText="1" indent="0" justifyLastLine="0" shrinkToFit="1" readingOrder="0"/>
    </dxf>
    <dxf>
      <alignment horizontal="left" vertical="center" textRotation="0" wrapText="1" indent="0" justifyLastLine="0" shrinkToFit="1" readingOrder="0"/>
    </dxf>
    <dxf>
      <alignment horizontal="general" vertical="top"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center" textRotation="0" wrapText="1" indent="0" justifyLastLine="0" shrinkToFit="1"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fill>
        <patternFill patternType="none">
          <fgColor indexed="64"/>
          <bgColor auto="1"/>
        </patternFill>
      </fill>
      <alignment horizontal="center" vertical="center"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font>
        <b/>
        <charset val="186"/>
      </font>
      <fill>
        <patternFill patternType="none">
          <fgColor rgb="FF000000"/>
          <bgColor auto="1"/>
        </patternFill>
      </fill>
      <alignment horizontal="center" vertical="center" textRotation="0" wrapText="1" indent="0" justifyLastLine="0" shrinkToFit="1" readingOrder="0"/>
    </dxf>
    <dxf>
      <font>
        <b/>
        <charset val="186"/>
      </font>
      <numFmt numFmtId="3" formatCode="#,##0"/>
      <fill>
        <patternFill patternType="none">
          <fgColor indexed="64"/>
          <bgColor auto="1"/>
        </patternFill>
      </fill>
      <alignment horizontal="center" vertical="top" textRotation="0" wrapText="1" indent="0" justifyLastLine="0" shrinkToFit="1" readingOrder="0"/>
    </dxf>
    <dxf>
      <font>
        <b/>
        <charset val="186"/>
      </font>
      <numFmt numFmtId="3" formatCode="#,##0"/>
      <fill>
        <patternFill patternType="none">
          <fgColor indexed="64"/>
          <bgColor auto="1"/>
        </patternFill>
      </fill>
      <alignment horizontal="center" vertical="top"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fill>
        <patternFill patternType="none">
          <fgColor indexed="64"/>
          <bgColor indexed="65"/>
        </patternFill>
      </fill>
      <alignment horizontal="center"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ill>
        <patternFill patternType="none">
          <fgColor indexed="64"/>
          <bgColor auto="1"/>
        </patternFill>
      </fill>
      <alignment horizontal="center" vertical="top" textRotation="0" wrapText="1" indent="0" justifyLastLine="0" shrinkToFit="1" readingOrder="0"/>
    </dxf>
    <dxf>
      <fill>
        <patternFill patternType="none">
          <fgColor rgb="FF000000"/>
          <bgColor auto="1"/>
        </patternFill>
      </fill>
      <alignment horizontal="left" vertical="top" textRotation="0" wrapText="1" indent="0" justifyLastLine="0" shrinkToFit="1" readingOrder="0"/>
    </dxf>
    <dxf>
      <alignment horizontal="left" vertical="top" textRotation="0" wrapText="1"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9A30105-24CA-4561-BE15-7866E84B425F}" name="Lentelė28" displayName="Lentelė28" ref="A7:H17" totalsRowShown="0" headerRowDxfId="25" dataDxfId="24">
  <autoFilter ref="A7:H17" xr:uid="{3468AB66-C0CC-44E0-BEFD-131957828EFA}"/>
  <tableColumns count="8">
    <tableColumn id="1" xr3:uid="{9F9DF59D-2E32-43E3-AF61-86D93F133EF8}" name="Eil. Nr." dataDxfId="23"/>
    <tableColumn id="2" xr3:uid="{8DCF6835-4B6E-4A98-BA86-E15B1667A3E1}" name="CP KL padalinio trumpinys" dataDxfId="22"/>
    <tableColumn id="4" xr3:uid="{0F20FD10-70F1-4BE6-8C3F-31B8E6B25CBB}" name="CP KL padalinio pavadinimas" dataDxfId="21"/>
    <tableColumn id="5" xr3:uid="{BE2E11CE-2543-4977-B30D-C2D1BA1A96DA}" name="CK KL padalinio adresas" dataDxfId="20"/>
    <tableColumn id="6" xr3:uid="{157F1198-E115-411F-9EA1-74C85DE5274C}" name="CP KL padalinio darbo dienų sk. per savaitę*" dataDxfId="19"/>
    <tableColumn id="7" xr3:uid="{BF9F5998-70FB-493A-ABFE-2E72C05E08C1}" name="AŠT tyrimų sk. 60 mėn. laikui**" dataDxfId="18"/>
    <tableColumn id="8" xr3:uid="{312B98B3-9F97-49AB-BEE7-774D43C1D10B}" name="ŠNM tyrimų sk. 60 mėn. laikui***" dataDxfId="17"/>
    <tableColumn id="3" xr3:uid="{4F56149D-A8FE-4F67-AE8A-4CDBFAA8B5FD}" name="Padalinio kategorija ****" dataDxfId="16"/>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05F406F-A1A9-46E9-AFF8-B05CB6F8865A}" name="Lentelė3" displayName="Lentelė3" ref="A7:B13" totalsRowShown="0" headerRowDxfId="15" dataDxfId="14">
  <autoFilter ref="A7:B13" xr:uid="{C05F406F-A1A9-46E9-AFF8-B05CB6F8865A}"/>
  <tableColumns count="2">
    <tableColumn id="1" xr3:uid="{296BC451-B0F1-4B73-A18C-11E1BAF44B42}" name="Eil. Nr." dataDxfId="13"/>
    <tableColumn id="2" xr3:uid="{2094F41C-956F-438F-97E9-154070536F76}" name="Reikalavimas" dataDxfId="12"/>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73CBAA-1965-47FE-9519-0D153CBA7C5B}" name="Lentelė4" displayName="Lentelė4" ref="A7:D52" totalsRowShown="0">
  <autoFilter ref="A7:D52" xr:uid="{2E73CBAA-1965-47FE-9519-0D153CBA7C5B}"/>
  <tableColumns count="4">
    <tableColumn id="1" xr3:uid="{20B91234-81E9-45EC-86FD-7B89CE2CCC3F}" name="Eil. Nr." dataDxfId="11"/>
    <tableColumn id="2" xr3:uid="{47FFD032-6D07-48A3-B568-D89BD658867D}" name="Analizatoriaus charakteristikų reikalavimai" dataDxfId="10"/>
    <tableColumn id="3" xr3:uid="{CC0A8ADD-8B77-477E-AD2A-FE7DEBCB6992}" name="Atitikimas reikalavimui _x000a_(privaloma užpildyti)*" dataDxfId="9"/>
    <tableColumn id="4" xr3:uid="{FB86F089-88C2-494E-A587-E18F5CF270F2}" name="Nuoroda į  gamintojo dokumento lietuvių kalba (katalogo /  bukleto / brošiūros / instrukcijos) puslapį, kuriame yra atžyma apie siūlomos įrangos atitikimą reikalavimui _x000a_(privaloma užpildyti)**" dataDxfId="8"/>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C4423FE-5C4A-4EC4-9B73-AC6928D61853}" name="Lentelė131516" displayName="Lentelė131516" ref="A9:F22" totalsRowShown="0" headerRowDxfId="7" dataDxfId="6">
  <autoFilter ref="A9:F22" xr:uid="{DC4423FE-5C4A-4EC4-9B73-AC6928D61853}"/>
  <sortState xmlns:xlrd2="http://schemas.microsoft.com/office/spreadsheetml/2017/richdata2" ref="A10:E22">
    <sortCondition ref="A22"/>
  </sortState>
  <tableColumns count="6">
    <tableColumn id="1" xr3:uid="{33C2731A-5514-46C3-8434-CA578E62DE1D}" name="Eil. Nr." dataDxfId="5"/>
    <tableColumn id="2" xr3:uid="{71AF2BBC-9AF7-46F0-9B94-1B6E58CAD4E4}" name="Analizatorių techninės charakteristikos ir metodiniai reikalavimai" dataDxfId="4"/>
    <tableColumn id="3" xr3:uid="{0FF0510C-451C-4965-8D74-81D15CC09B2F}" name="Skiriamų balų skaičius" dataDxfId="3"/>
    <tableColumn id="4" xr3:uid="{F72EDD91-0F69-4968-A0FE-E7526409C4D3}" name="T šifras" dataDxfId="2"/>
    <tableColumn id="5" xr3:uid="{B9A9AAE2-C815-488D-833D-664068E3297C}" name="Atitikimas reikalavimui _x000a_(privaloma užpildyti)*" dataDxfId="1"/>
    <tableColumn id="6" xr3:uid="{B9DCAAA1-830A-466E-8C69-C2985391F248}" name="Nuoroda į  gamintojo dokumento (katalogo /  bukleto / brošiūros / instrukcijos) puslapį, kuriame yra atžyma apie atitikimą reikalavimui _x000a_(privaloma užpildyti)*"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7A65B-101E-4F4F-967B-9BB407888573}">
  <dimension ref="A1:H66"/>
  <sheetViews>
    <sheetView topLeftCell="A46" workbookViewId="0">
      <selection activeCell="L55" sqref="L55"/>
    </sheetView>
  </sheetViews>
  <sheetFormatPr defaultRowHeight="15" x14ac:dyDescent="0.25"/>
  <cols>
    <col min="1" max="1" width="9" style="2" customWidth="1"/>
    <col min="2" max="2" width="13.140625" style="2" customWidth="1"/>
    <col min="3" max="3" width="51.7109375" style="2" bestFit="1" customWidth="1"/>
    <col min="4" max="4" width="23" style="2" customWidth="1"/>
    <col min="5" max="5" width="17.140625" style="2" customWidth="1"/>
    <col min="6" max="6" width="15.7109375" style="2" customWidth="1"/>
    <col min="7" max="7" width="18" style="2" customWidth="1"/>
    <col min="8" max="8" width="13.42578125" style="2" customWidth="1"/>
    <col min="9" max="16384" width="9.140625" style="2"/>
  </cols>
  <sheetData>
    <row r="1" spans="1:8" x14ac:dyDescent="0.25">
      <c r="H1" s="4" t="s">
        <v>0</v>
      </c>
    </row>
    <row r="2" spans="1:8" x14ac:dyDescent="0.25">
      <c r="A2" s="11"/>
      <c r="B2" s="11"/>
      <c r="C2" s="11"/>
    </row>
    <row r="3" spans="1:8" s="3" customFormat="1" ht="21" x14ac:dyDescent="0.25">
      <c r="A3" s="94" t="s">
        <v>110</v>
      </c>
      <c r="B3" s="94"/>
      <c r="C3" s="94"/>
      <c r="D3" s="94"/>
      <c r="E3" s="94"/>
      <c r="F3" s="94"/>
      <c r="G3" s="94"/>
      <c r="H3" s="94"/>
    </row>
    <row r="4" spans="1:8" x14ac:dyDescent="0.25">
      <c r="A4" s="11"/>
      <c r="B4" s="11"/>
      <c r="C4" s="11"/>
    </row>
    <row r="5" spans="1:8" s="3" customFormat="1" x14ac:dyDescent="0.25">
      <c r="A5" s="87" t="s">
        <v>148</v>
      </c>
      <c r="B5" s="87"/>
      <c r="C5" s="87"/>
      <c r="D5" s="87"/>
      <c r="E5" s="87"/>
      <c r="F5" s="87"/>
      <c r="G5" s="87"/>
      <c r="H5" s="87"/>
    </row>
    <row r="7" spans="1:8" ht="45" x14ac:dyDescent="0.25">
      <c r="A7" s="2" t="s">
        <v>1</v>
      </c>
      <c r="B7" s="2" t="s">
        <v>2</v>
      </c>
      <c r="C7" s="2" t="s">
        <v>3</v>
      </c>
      <c r="D7" s="2" t="s">
        <v>4</v>
      </c>
      <c r="E7" s="2" t="s">
        <v>5</v>
      </c>
      <c r="F7" s="2" t="s">
        <v>67</v>
      </c>
      <c r="G7" s="2" t="s">
        <v>113</v>
      </c>
      <c r="H7" s="2" t="s">
        <v>214</v>
      </c>
    </row>
    <row r="8" spans="1:8" x14ac:dyDescent="0.25">
      <c r="A8" s="10">
        <v>1</v>
      </c>
      <c r="B8" s="33" t="s">
        <v>6</v>
      </c>
      <c r="C8" s="33" t="s">
        <v>7</v>
      </c>
      <c r="D8" s="33" t="s">
        <v>8</v>
      </c>
      <c r="E8" s="7">
        <v>5</v>
      </c>
      <c r="F8" s="36">
        <v>64000</v>
      </c>
      <c r="G8" s="35">
        <v>15000</v>
      </c>
      <c r="H8" s="6" t="s">
        <v>149</v>
      </c>
    </row>
    <row r="9" spans="1:8" x14ac:dyDescent="0.25">
      <c r="A9" s="10">
        <v>2</v>
      </c>
      <c r="B9" s="38" t="s">
        <v>68</v>
      </c>
      <c r="C9" s="38" t="s">
        <v>70</v>
      </c>
      <c r="D9" s="33" t="s">
        <v>8</v>
      </c>
      <c r="E9" s="39">
        <v>6</v>
      </c>
      <c r="F9" s="36">
        <v>12000</v>
      </c>
      <c r="G9" s="37" t="s">
        <v>69</v>
      </c>
      <c r="H9" s="6" t="s">
        <v>205</v>
      </c>
    </row>
    <row r="10" spans="1:8" x14ac:dyDescent="0.25">
      <c r="A10" s="10">
        <v>3</v>
      </c>
      <c r="B10" s="33" t="s">
        <v>15</v>
      </c>
      <c r="C10" s="33" t="s">
        <v>16</v>
      </c>
      <c r="D10" s="33" t="s">
        <v>17</v>
      </c>
      <c r="E10" s="7">
        <v>5</v>
      </c>
      <c r="F10" s="36">
        <v>54000</v>
      </c>
      <c r="G10" s="37">
        <v>12000</v>
      </c>
      <c r="H10" s="6" t="s">
        <v>150</v>
      </c>
    </row>
    <row r="11" spans="1:8" x14ac:dyDescent="0.25">
      <c r="A11" s="10">
        <v>4</v>
      </c>
      <c r="B11" s="33" t="s">
        <v>12</v>
      </c>
      <c r="C11" s="33" t="s">
        <v>13</v>
      </c>
      <c r="D11" s="33" t="s">
        <v>14</v>
      </c>
      <c r="E11" s="7">
        <v>5</v>
      </c>
      <c r="F11" s="36">
        <v>62000</v>
      </c>
      <c r="G11" s="59">
        <v>31000</v>
      </c>
      <c r="H11" s="6" t="s">
        <v>151</v>
      </c>
    </row>
    <row r="12" spans="1:8" x14ac:dyDescent="0.25">
      <c r="A12" s="10">
        <v>5</v>
      </c>
      <c r="B12" s="33" t="s">
        <v>9</v>
      </c>
      <c r="C12" s="33" t="s">
        <v>10</v>
      </c>
      <c r="D12" s="33" t="s">
        <v>11</v>
      </c>
      <c r="E12" s="7">
        <v>5</v>
      </c>
      <c r="F12" s="36">
        <v>34000</v>
      </c>
      <c r="G12" s="37">
        <v>13000</v>
      </c>
      <c r="H12" s="6" t="s">
        <v>150</v>
      </c>
    </row>
    <row r="13" spans="1:8" x14ac:dyDescent="0.25">
      <c r="A13" s="10">
        <v>6</v>
      </c>
      <c r="B13" s="33" t="s">
        <v>23</v>
      </c>
      <c r="C13" s="33" t="s">
        <v>24</v>
      </c>
      <c r="D13" s="33" t="s">
        <v>25</v>
      </c>
      <c r="E13" s="7">
        <v>5</v>
      </c>
      <c r="F13" s="36">
        <v>37000</v>
      </c>
      <c r="G13" s="37">
        <v>16000</v>
      </c>
      <c r="H13" s="6" t="s">
        <v>150</v>
      </c>
    </row>
    <row r="14" spans="1:8" x14ac:dyDescent="0.25">
      <c r="A14" s="10">
        <v>7</v>
      </c>
      <c r="B14" s="33" t="s">
        <v>18</v>
      </c>
      <c r="C14" s="33" t="s">
        <v>19</v>
      </c>
      <c r="D14" s="33" t="s">
        <v>20</v>
      </c>
      <c r="E14" s="7">
        <v>5</v>
      </c>
      <c r="F14" s="36">
        <v>34000</v>
      </c>
      <c r="G14" s="37">
        <v>13000</v>
      </c>
      <c r="H14" s="6" t="s">
        <v>150</v>
      </c>
    </row>
    <row r="15" spans="1:8" x14ac:dyDescent="0.25">
      <c r="A15" s="10">
        <v>8</v>
      </c>
      <c r="B15" s="33" t="s">
        <v>21</v>
      </c>
      <c r="C15" s="33" t="s">
        <v>22</v>
      </c>
      <c r="D15" s="33" t="s">
        <v>20</v>
      </c>
      <c r="E15" s="7">
        <v>5</v>
      </c>
      <c r="F15" s="36">
        <v>1000</v>
      </c>
      <c r="G15" s="37" t="s">
        <v>69</v>
      </c>
      <c r="H15" s="6" t="s">
        <v>205</v>
      </c>
    </row>
    <row r="16" spans="1:8" x14ac:dyDescent="0.25">
      <c r="A16" s="10">
        <v>9</v>
      </c>
      <c r="B16" s="2" t="s">
        <v>71</v>
      </c>
      <c r="C16" s="82" t="s">
        <v>73</v>
      </c>
      <c r="D16" s="38" t="s">
        <v>74</v>
      </c>
      <c r="E16" s="7">
        <v>5</v>
      </c>
      <c r="F16" s="36">
        <v>1000</v>
      </c>
      <c r="G16" s="37" t="s">
        <v>69</v>
      </c>
      <c r="H16" s="6" t="s">
        <v>205</v>
      </c>
    </row>
    <row r="17" spans="1:8" x14ac:dyDescent="0.25">
      <c r="A17" s="10">
        <v>10</v>
      </c>
      <c r="B17" s="2" t="s">
        <v>72</v>
      </c>
      <c r="C17" s="82" t="s">
        <v>75</v>
      </c>
      <c r="D17" s="38" t="s">
        <v>76</v>
      </c>
      <c r="E17" s="7">
        <v>5</v>
      </c>
      <c r="F17" s="36">
        <v>1000</v>
      </c>
      <c r="G17" s="37" t="s">
        <v>69</v>
      </c>
      <c r="H17" s="6" t="s">
        <v>205</v>
      </c>
    </row>
    <row r="18" spans="1:8" ht="15.75" thickBot="1" x14ac:dyDescent="0.3">
      <c r="E18" s="56" t="s">
        <v>26</v>
      </c>
      <c r="F18" s="57">
        <f>SUM(Lentelė28[AŠT tyrimų sk. 60 mėn. laikui**])</f>
        <v>300000</v>
      </c>
      <c r="G18" s="58">
        <f>SUM(Lentelė28[ŠNM tyrimų sk. 60 mėn. laikui***])</f>
        <v>100000</v>
      </c>
    </row>
    <row r="20" spans="1:8" x14ac:dyDescent="0.25">
      <c r="A20" s="86" t="s">
        <v>27</v>
      </c>
      <c r="B20" s="86"/>
      <c r="C20" s="86"/>
      <c r="D20" s="86"/>
      <c r="E20" s="86"/>
      <c r="F20" s="86"/>
      <c r="G20" s="86"/>
      <c r="H20" s="86"/>
    </row>
    <row r="21" spans="1:8" ht="34.5" customHeight="1" x14ac:dyDescent="0.25">
      <c r="A21" s="86" t="s">
        <v>238</v>
      </c>
      <c r="B21" s="86"/>
      <c r="C21" s="86"/>
      <c r="D21" s="86"/>
      <c r="E21" s="86"/>
      <c r="F21" s="86"/>
      <c r="G21" s="86"/>
      <c r="H21" s="86"/>
    </row>
    <row r="22" spans="1:8" ht="33.75" customHeight="1" x14ac:dyDescent="0.25">
      <c r="A22" s="86" t="s">
        <v>239</v>
      </c>
      <c r="B22" s="86"/>
      <c r="C22" s="86"/>
      <c r="D22" s="86"/>
      <c r="E22" s="86"/>
      <c r="F22" s="86"/>
      <c r="G22" s="86"/>
      <c r="H22" s="86"/>
    </row>
    <row r="23" spans="1:8" ht="123.75" customHeight="1" x14ac:dyDescent="0.25">
      <c r="A23" s="86" t="s">
        <v>291</v>
      </c>
      <c r="B23" s="86"/>
      <c r="C23" s="86"/>
      <c r="D23" s="86"/>
      <c r="E23" s="86"/>
      <c r="F23" s="86"/>
      <c r="G23" s="86"/>
      <c r="H23" s="86"/>
    </row>
    <row r="24" spans="1:8" ht="33.75" customHeight="1" x14ac:dyDescent="0.25">
      <c r="A24" s="95" t="s">
        <v>182</v>
      </c>
      <c r="B24" s="96"/>
      <c r="C24" s="96"/>
      <c r="D24" s="96"/>
      <c r="E24" s="96"/>
      <c r="F24" s="96"/>
      <c r="G24" s="96"/>
      <c r="H24" s="96"/>
    </row>
    <row r="25" spans="1:8" x14ac:dyDescent="0.25">
      <c r="A25" s="5"/>
      <c r="B25" s="5"/>
      <c r="C25" s="5"/>
      <c r="D25" s="5"/>
      <c r="E25" s="5"/>
      <c r="F25" s="5"/>
      <c r="G25" s="5"/>
      <c r="H25" s="5"/>
    </row>
    <row r="26" spans="1:8" x14ac:dyDescent="0.25">
      <c r="A26" s="87" t="s">
        <v>152</v>
      </c>
      <c r="B26" s="87"/>
      <c r="C26" s="87"/>
      <c r="D26" s="87"/>
      <c r="E26" s="87"/>
      <c r="F26" s="87"/>
      <c r="G26" s="87"/>
      <c r="H26" s="87"/>
    </row>
    <row r="28" spans="1:8" ht="30" x14ac:dyDescent="0.25">
      <c r="A28" s="12" t="s">
        <v>1</v>
      </c>
      <c r="B28" s="41" t="s">
        <v>123</v>
      </c>
      <c r="C28" s="41" t="s">
        <v>160</v>
      </c>
      <c r="D28" s="41" t="s">
        <v>156</v>
      </c>
      <c r="E28" s="41" t="s">
        <v>178</v>
      </c>
      <c r="F28" s="91" t="s">
        <v>177</v>
      </c>
      <c r="G28" s="91"/>
      <c r="H28" s="91"/>
    </row>
    <row r="29" spans="1:8" ht="45.75" customHeight="1" x14ac:dyDescent="0.25">
      <c r="A29" s="115">
        <v>1</v>
      </c>
      <c r="B29" s="115" t="s">
        <v>124</v>
      </c>
      <c r="C29" s="116" t="s">
        <v>77</v>
      </c>
      <c r="D29" s="117" t="s">
        <v>69</v>
      </c>
      <c r="E29" s="115" t="s">
        <v>78</v>
      </c>
      <c r="F29" s="118" t="s">
        <v>69</v>
      </c>
      <c r="G29" s="119"/>
      <c r="H29" s="120"/>
    </row>
    <row r="30" spans="1:8" ht="45.75" customHeight="1" x14ac:dyDescent="0.25">
      <c r="A30" s="49" t="s">
        <v>79</v>
      </c>
      <c r="B30" s="60" t="s">
        <v>125</v>
      </c>
      <c r="C30" s="61" t="s">
        <v>153</v>
      </c>
      <c r="D30" s="60" t="s">
        <v>158</v>
      </c>
      <c r="E30" s="62" t="s">
        <v>142</v>
      </c>
      <c r="F30" s="113" t="s">
        <v>331</v>
      </c>
      <c r="G30" s="92"/>
      <c r="H30" s="93"/>
    </row>
    <row r="31" spans="1:8" ht="31.5" customHeight="1" x14ac:dyDescent="0.25">
      <c r="A31" s="49" t="s">
        <v>80</v>
      </c>
      <c r="B31" s="60" t="s">
        <v>126</v>
      </c>
      <c r="C31" s="61" t="s">
        <v>154</v>
      </c>
      <c r="D31" s="60" t="s">
        <v>158</v>
      </c>
      <c r="E31" s="62" t="s">
        <v>142</v>
      </c>
      <c r="F31" s="113" t="s">
        <v>332</v>
      </c>
      <c r="G31" s="92"/>
      <c r="H31" s="93"/>
    </row>
    <row r="32" spans="1:8" ht="48" customHeight="1" x14ac:dyDescent="0.25">
      <c r="A32" s="49" t="s">
        <v>81</v>
      </c>
      <c r="B32" s="60" t="s">
        <v>127</v>
      </c>
      <c r="C32" s="61" t="s">
        <v>155</v>
      </c>
      <c r="D32" s="60" t="s">
        <v>157</v>
      </c>
      <c r="E32" s="62" t="s">
        <v>142</v>
      </c>
      <c r="F32" s="88" t="s">
        <v>314</v>
      </c>
      <c r="G32" s="89"/>
      <c r="H32" s="90"/>
    </row>
    <row r="33" spans="1:8" ht="30" customHeight="1" x14ac:dyDescent="0.25">
      <c r="A33" s="49" t="s">
        <v>82</v>
      </c>
      <c r="B33" s="60" t="s">
        <v>128</v>
      </c>
      <c r="C33" s="61" t="s">
        <v>159</v>
      </c>
      <c r="D33" s="60" t="s">
        <v>157</v>
      </c>
      <c r="E33" s="62" t="s">
        <v>142</v>
      </c>
      <c r="F33" s="88" t="s">
        <v>313</v>
      </c>
      <c r="G33" s="89"/>
      <c r="H33" s="90"/>
    </row>
    <row r="34" spans="1:8" ht="30" customHeight="1" x14ac:dyDescent="0.25">
      <c r="A34" s="49" t="s">
        <v>83</v>
      </c>
      <c r="B34" s="60" t="s">
        <v>129</v>
      </c>
      <c r="C34" s="61" t="s">
        <v>161</v>
      </c>
      <c r="D34" s="49" t="s">
        <v>162</v>
      </c>
      <c r="E34" s="62" t="s">
        <v>142</v>
      </c>
      <c r="F34" s="88" t="s">
        <v>313</v>
      </c>
      <c r="G34" s="89"/>
      <c r="H34" s="90"/>
    </row>
    <row r="35" spans="1:8" ht="63" customHeight="1" x14ac:dyDescent="0.25">
      <c r="A35" s="49" t="s">
        <v>84</v>
      </c>
      <c r="B35" s="60" t="s">
        <v>130</v>
      </c>
      <c r="C35" s="111" t="s">
        <v>325</v>
      </c>
      <c r="D35" s="49" t="s">
        <v>326</v>
      </c>
      <c r="E35" s="62" t="s">
        <v>142</v>
      </c>
      <c r="F35" s="88" t="s">
        <v>313</v>
      </c>
      <c r="G35" s="89"/>
      <c r="H35" s="90"/>
    </row>
    <row r="36" spans="1:8" ht="15" customHeight="1" x14ac:dyDescent="0.25">
      <c r="A36" s="49" t="s">
        <v>85</v>
      </c>
      <c r="B36" s="60" t="s">
        <v>131</v>
      </c>
      <c r="C36" s="61" t="s">
        <v>163</v>
      </c>
      <c r="D36" s="60" t="s">
        <v>164</v>
      </c>
      <c r="E36" s="62" t="s">
        <v>142</v>
      </c>
      <c r="F36" s="88" t="s">
        <v>313</v>
      </c>
      <c r="G36" s="89"/>
      <c r="H36" s="90"/>
    </row>
    <row r="37" spans="1:8" ht="15" customHeight="1" x14ac:dyDescent="0.25">
      <c r="A37" s="49" t="s">
        <v>114</v>
      </c>
      <c r="B37" s="60" t="s">
        <v>132</v>
      </c>
      <c r="C37" s="61" t="s">
        <v>165</v>
      </c>
      <c r="D37" s="60" t="s">
        <v>166</v>
      </c>
      <c r="E37" s="62" t="s">
        <v>142</v>
      </c>
      <c r="F37" s="88" t="s">
        <v>313</v>
      </c>
      <c r="G37" s="89"/>
      <c r="H37" s="90"/>
    </row>
    <row r="38" spans="1:8" ht="15" customHeight="1" x14ac:dyDescent="0.25">
      <c r="A38" s="49" t="s">
        <v>115</v>
      </c>
      <c r="B38" s="60" t="s">
        <v>133</v>
      </c>
      <c r="C38" s="61" t="s">
        <v>167</v>
      </c>
      <c r="D38" s="60" t="s">
        <v>168</v>
      </c>
      <c r="E38" s="62" t="s">
        <v>142</v>
      </c>
      <c r="F38" s="88" t="s">
        <v>313</v>
      </c>
      <c r="G38" s="89"/>
      <c r="H38" s="90"/>
    </row>
    <row r="39" spans="1:8" ht="15" customHeight="1" x14ac:dyDescent="0.25">
      <c r="A39" s="49" t="s">
        <v>116</v>
      </c>
      <c r="B39" s="60" t="s">
        <v>134</v>
      </c>
      <c r="C39" s="61" t="s">
        <v>169</v>
      </c>
      <c r="D39" s="60" t="s">
        <v>166</v>
      </c>
      <c r="E39" s="62" t="s">
        <v>142</v>
      </c>
      <c r="F39" s="88" t="s">
        <v>313</v>
      </c>
      <c r="G39" s="89"/>
      <c r="H39" s="90"/>
    </row>
    <row r="40" spans="1:8" ht="15" customHeight="1" x14ac:dyDescent="0.25">
      <c r="A40" s="49" t="s">
        <v>117</v>
      </c>
      <c r="B40" s="60" t="s">
        <v>135</v>
      </c>
      <c r="C40" s="61" t="s">
        <v>171</v>
      </c>
      <c r="D40" s="60" t="s">
        <v>170</v>
      </c>
      <c r="E40" s="62" t="s">
        <v>142</v>
      </c>
      <c r="F40" s="88" t="s">
        <v>313</v>
      </c>
      <c r="G40" s="89"/>
      <c r="H40" s="90"/>
    </row>
    <row r="41" spans="1:8" ht="15" customHeight="1" x14ac:dyDescent="0.25">
      <c r="A41" s="49" t="s">
        <v>118</v>
      </c>
      <c r="B41" s="60" t="s">
        <v>187</v>
      </c>
      <c r="C41" s="61" t="s">
        <v>172</v>
      </c>
      <c r="D41" s="60" t="s">
        <v>170</v>
      </c>
      <c r="E41" s="62" t="s">
        <v>142</v>
      </c>
      <c r="F41" s="88" t="s">
        <v>313</v>
      </c>
      <c r="G41" s="89"/>
      <c r="H41" s="90"/>
    </row>
    <row r="42" spans="1:8" ht="15" customHeight="1" x14ac:dyDescent="0.25">
      <c r="A42" s="49" t="s">
        <v>119</v>
      </c>
      <c r="B42" s="60" t="s">
        <v>136</v>
      </c>
      <c r="C42" s="61" t="s">
        <v>173</v>
      </c>
      <c r="D42" s="60" t="s">
        <v>174</v>
      </c>
      <c r="E42" s="62" t="s">
        <v>142</v>
      </c>
      <c r="F42" s="88" t="s">
        <v>313</v>
      </c>
      <c r="G42" s="89"/>
      <c r="H42" s="90"/>
    </row>
    <row r="43" spans="1:8" ht="15" customHeight="1" x14ac:dyDescent="0.25">
      <c r="A43" s="49" t="s">
        <v>120</v>
      </c>
      <c r="B43" s="60" t="s">
        <v>137</v>
      </c>
      <c r="C43" s="61" t="s">
        <v>175</v>
      </c>
      <c r="D43" s="60" t="s">
        <v>176</v>
      </c>
      <c r="E43" s="62" t="s">
        <v>142</v>
      </c>
      <c r="F43" s="88" t="s">
        <v>313</v>
      </c>
      <c r="G43" s="89"/>
      <c r="H43" s="90"/>
    </row>
    <row r="44" spans="1:8" ht="30" customHeight="1" x14ac:dyDescent="0.25">
      <c r="A44" s="49" t="s">
        <v>121</v>
      </c>
      <c r="B44" s="60" t="s">
        <v>138</v>
      </c>
      <c r="C44" s="61" t="s">
        <v>140</v>
      </c>
      <c r="D44" s="72" t="s">
        <v>246</v>
      </c>
      <c r="E44" s="62" t="s">
        <v>142</v>
      </c>
      <c r="F44" s="88" t="s">
        <v>313</v>
      </c>
      <c r="G44" s="89"/>
      <c r="H44" s="90"/>
    </row>
    <row r="45" spans="1:8" ht="30" customHeight="1" x14ac:dyDescent="0.25">
      <c r="A45" s="121" t="s">
        <v>122</v>
      </c>
      <c r="B45" s="122" t="s">
        <v>139</v>
      </c>
      <c r="C45" s="123" t="s">
        <v>141</v>
      </c>
      <c r="D45" s="124" t="s">
        <v>247</v>
      </c>
      <c r="E45" s="125" t="s">
        <v>143</v>
      </c>
      <c r="F45" s="126" t="s">
        <v>313</v>
      </c>
      <c r="G45" s="127"/>
      <c r="H45" s="128"/>
    </row>
    <row r="46" spans="1:8" ht="61.5" customHeight="1" x14ac:dyDescent="0.25">
      <c r="A46" s="121" t="s">
        <v>181</v>
      </c>
      <c r="B46" s="122" t="s">
        <v>179</v>
      </c>
      <c r="C46" s="123" t="s">
        <v>188</v>
      </c>
      <c r="D46" s="122" t="s">
        <v>180</v>
      </c>
      <c r="E46" s="125" t="s">
        <v>143</v>
      </c>
      <c r="F46" s="129" t="s">
        <v>323</v>
      </c>
      <c r="G46" s="127"/>
      <c r="H46" s="128"/>
    </row>
    <row r="47" spans="1:8" ht="108" customHeight="1" x14ac:dyDescent="0.25">
      <c r="A47" s="115">
        <v>2</v>
      </c>
      <c r="B47" s="115" t="s">
        <v>184</v>
      </c>
      <c r="C47" s="116" t="s">
        <v>183</v>
      </c>
      <c r="D47" s="117" t="s">
        <v>69</v>
      </c>
      <c r="E47" s="130" t="s">
        <v>185</v>
      </c>
      <c r="F47" s="131" t="s">
        <v>186</v>
      </c>
      <c r="G47" s="132"/>
      <c r="H47" s="133"/>
    </row>
    <row r="48" spans="1:8" x14ac:dyDescent="0.25">
      <c r="A48" s="49" t="s">
        <v>86</v>
      </c>
      <c r="B48" s="49" t="s">
        <v>271</v>
      </c>
      <c r="C48" s="78" t="s">
        <v>281</v>
      </c>
      <c r="D48" s="114" t="s">
        <v>199</v>
      </c>
      <c r="E48" s="62" t="s">
        <v>142</v>
      </c>
      <c r="F48" s="83" t="s">
        <v>286</v>
      </c>
      <c r="G48" s="84"/>
      <c r="H48" s="85"/>
    </row>
    <row r="49" spans="1:8" ht="15" customHeight="1" x14ac:dyDescent="0.25">
      <c r="A49" s="121" t="s">
        <v>87</v>
      </c>
      <c r="B49" s="121" t="s">
        <v>302</v>
      </c>
      <c r="C49" s="134" t="s">
        <v>285</v>
      </c>
      <c r="D49" s="141"/>
      <c r="E49" s="136" t="s">
        <v>143</v>
      </c>
      <c r="F49" s="137" t="s">
        <v>286</v>
      </c>
      <c r="G49" s="138"/>
      <c r="H49" s="139"/>
    </row>
    <row r="50" spans="1:8" x14ac:dyDescent="0.25">
      <c r="A50" s="49" t="s">
        <v>88</v>
      </c>
      <c r="B50" s="49" t="s">
        <v>272</v>
      </c>
      <c r="C50" s="81" t="s">
        <v>161</v>
      </c>
      <c r="D50" s="141"/>
      <c r="E50" s="62" t="s">
        <v>142</v>
      </c>
      <c r="F50" s="83" t="s">
        <v>286</v>
      </c>
      <c r="G50" s="84"/>
      <c r="H50" s="85"/>
    </row>
    <row r="51" spans="1:8" ht="15" customHeight="1" x14ac:dyDescent="0.25">
      <c r="A51" s="49" t="s">
        <v>89</v>
      </c>
      <c r="B51" s="49" t="s">
        <v>274</v>
      </c>
      <c r="C51" s="81" t="s">
        <v>273</v>
      </c>
      <c r="D51" s="141"/>
      <c r="E51" s="62" t="s">
        <v>142</v>
      </c>
      <c r="F51" s="83" t="s">
        <v>297</v>
      </c>
      <c r="G51" s="84"/>
      <c r="H51" s="85"/>
    </row>
    <row r="52" spans="1:8" x14ac:dyDescent="0.25">
      <c r="A52" s="49" t="s">
        <v>90</v>
      </c>
      <c r="B52" s="49" t="s">
        <v>295</v>
      </c>
      <c r="C52" s="81" t="s">
        <v>192</v>
      </c>
      <c r="D52" s="141"/>
      <c r="E52" s="62" t="s">
        <v>142</v>
      </c>
      <c r="F52" s="83" t="s">
        <v>296</v>
      </c>
      <c r="G52" s="84"/>
      <c r="H52" s="85"/>
    </row>
    <row r="53" spans="1:8" ht="15" customHeight="1" x14ac:dyDescent="0.25">
      <c r="A53" s="49" t="s">
        <v>91</v>
      </c>
      <c r="B53" s="49" t="s">
        <v>277</v>
      </c>
      <c r="C53" s="81" t="s">
        <v>282</v>
      </c>
      <c r="D53" s="141"/>
      <c r="E53" s="62" t="s">
        <v>142</v>
      </c>
      <c r="F53" s="83" t="s">
        <v>296</v>
      </c>
      <c r="G53" s="84"/>
      <c r="H53" s="85"/>
    </row>
    <row r="54" spans="1:8" x14ac:dyDescent="0.25">
      <c r="A54" s="121" t="s">
        <v>92</v>
      </c>
      <c r="B54" s="121" t="s">
        <v>299</v>
      </c>
      <c r="C54" s="134" t="s">
        <v>300</v>
      </c>
      <c r="D54" s="141"/>
      <c r="E54" s="136" t="s">
        <v>143</v>
      </c>
      <c r="F54" s="137" t="s">
        <v>286</v>
      </c>
      <c r="G54" s="138"/>
      <c r="H54" s="139"/>
    </row>
    <row r="55" spans="1:8" x14ac:dyDescent="0.25">
      <c r="A55" s="121" t="s">
        <v>93</v>
      </c>
      <c r="B55" s="121" t="s">
        <v>301</v>
      </c>
      <c r="C55" s="134" t="s">
        <v>287</v>
      </c>
      <c r="D55" s="141"/>
      <c r="E55" s="136" t="s">
        <v>143</v>
      </c>
      <c r="F55" s="137" t="s">
        <v>286</v>
      </c>
      <c r="G55" s="138"/>
      <c r="H55" s="139"/>
    </row>
    <row r="56" spans="1:8" ht="15" customHeight="1" x14ac:dyDescent="0.25">
      <c r="A56" s="49" t="s">
        <v>94</v>
      </c>
      <c r="B56" s="49" t="s">
        <v>275</v>
      </c>
      <c r="C56" s="81" t="s">
        <v>193</v>
      </c>
      <c r="D56" s="141"/>
      <c r="E56" s="62" t="s">
        <v>142</v>
      </c>
      <c r="F56" s="83" t="s">
        <v>296</v>
      </c>
      <c r="G56" s="84"/>
      <c r="H56" s="85"/>
    </row>
    <row r="57" spans="1:8" x14ac:dyDescent="0.25">
      <c r="A57" s="49" t="s">
        <v>95</v>
      </c>
      <c r="B57" s="49" t="s">
        <v>276</v>
      </c>
      <c r="C57" s="78" t="s">
        <v>288</v>
      </c>
      <c r="D57" s="141"/>
      <c r="E57" s="62" t="s">
        <v>142</v>
      </c>
      <c r="F57" s="83" t="s">
        <v>298</v>
      </c>
      <c r="G57" s="84"/>
      <c r="H57" s="85"/>
    </row>
    <row r="58" spans="1:8" ht="15" customHeight="1" x14ac:dyDescent="0.25">
      <c r="A58" s="49" t="s">
        <v>96</v>
      </c>
      <c r="B58" s="49" t="s">
        <v>283</v>
      </c>
      <c r="C58" s="65" t="s">
        <v>194</v>
      </c>
      <c r="D58" s="141"/>
      <c r="E58" s="62" t="s">
        <v>142</v>
      </c>
      <c r="F58" s="83" t="s">
        <v>296</v>
      </c>
      <c r="G58" s="84"/>
      <c r="H58" s="85"/>
    </row>
    <row r="59" spans="1:8" ht="15" customHeight="1" x14ac:dyDescent="0.25">
      <c r="A59" s="49" t="s">
        <v>97</v>
      </c>
      <c r="B59" s="49" t="s">
        <v>278</v>
      </c>
      <c r="C59" s="65" t="s">
        <v>195</v>
      </c>
      <c r="D59" s="141"/>
      <c r="E59" s="62" t="s">
        <v>142</v>
      </c>
      <c r="F59" s="83" t="s">
        <v>298</v>
      </c>
      <c r="G59" s="84"/>
      <c r="H59" s="85"/>
    </row>
    <row r="60" spans="1:8" ht="15" customHeight="1" x14ac:dyDescent="0.25">
      <c r="A60" s="49" t="s">
        <v>98</v>
      </c>
      <c r="B60" s="49" t="s">
        <v>280</v>
      </c>
      <c r="C60" s="65" t="s">
        <v>196</v>
      </c>
      <c r="D60" s="141"/>
      <c r="E60" s="62" t="s">
        <v>142</v>
      </c>
      <c r="F60" s="83" t="s">
        <v>298</v>
      </c>
      <c r="G60" s="84"/>
      <c r="H60" s="85"/>
    </row>
    <row r="61" spans="1:8" ht="15" customHeight="1" x14ac:dyDescent="0.25">
      <c r="A61" s="49" t="s">
        <v>292</v>
      </c>
      <c r="B61" s="49" t="s">
        <v>284</v>
      </c>
      <c r="C61" s="65" t="s">
        <v>197</v>
      </c>
      <c r="D61" s="141"/>
      <c r="E61" s="62" t="s">
        <v>142</v>
      </c>
      <c r="F61" s="83" t="s">
        <v>296</v>
      </c>
      <c r="G61" s="84"/>
      <c r="H61" s="85"/>
    </row>
    <row r="62" spans="1:8" ht="15" customHeight="1" x14ac:dyDescent="0.25">
      <c r="A62" s="49" t="s">
        <v>293</v>
      </c>
      <c r="B62" s="49" t="s">
        <v>279</v>
      </c>
      <c r="C62" s="65" t="s">
        <v>198</v>
      </c>
      <c r="D62" s="141"/>
      <c r="E62" s="62" t="s">
        <v>142</v>
      </c>
      <c r="F62" s="83" t="s">
        <v>297</v>
      </c>
      <c r="G62" s="84"/>
      <c r="H62" s="85"/>
    </row>
    <row r="63" spans="1:8" ht="15" customHeight="1" x14ac:dyDescent="0.25">
      <c r="A63" s="121" t="s">
        <v>335</v>
      </c>
      <c r="B63" s="121" t="s">
        <v>341</v>
      </c>
      <c r="C63" s="140" t="s">
        <v>337</v>
      </c>
      <c r="D63" s="142"/>
      <c r="E63" s="136" t="s">
        <v>143</v>
      </c>
      <c r="F63" s="137" t="s">
        <v>298</v>
      </c>
      <c r="G63" s="138"/>
      <c r="H63" s="139"/>
    </row>
    <row r="64" spans="1:8" ht="15" customHeight="1" x14ac:dyDescent="0.25">
      <c r="A64" s="121" t="s">
        <v>336</v>
      </c>
      <c r="B64" s="121" t="s">
        <v>340</v>
      </c>
      <c r="C64" s="140" t="s">
        <v>338</v>
      </c>
      <c r="D64" s="135" t="s">
        <v>339</v>
      </c>
      <c r="E64" s="136" t="s">
        <v>143</v>
      </c>
      <c r="F64" s="137" t="s">
        <v>286</v>
      </c>
      <c r="G64" s="138"/>
      <c r="H64" s="139"/>
    </row>
    <row r="66" spans="1:8" ht="32.25" customHeight="1" x14ac:dyDescent="0.25">
      <c r="A66" s="86" t="s">
        <v>294</v>
      </c>
      <c r="B66" s="86"/>
      <c r="C66" s="86"/>
      <c r="D66" s="86"/>
      <c r="E66" s="86"/>
      <c r="F66" s="86"/>
      <c r="G66" s="86"/>
      <c r="H66" s="86"/>
    </row>
  </sheetData>
  <mergeCells count="47">
    <mergeCell ref="A23:H23"/>
    <mergeCell ref="F52:H52"/>
    <mergeCell ref="F53:H53"/>
    <mergeCell ref="F56:H56"/>
    <mergeCell ref="F57:H57"/>
    <mergeCell ref="F41:H41"/>
    <mergeCell ref="F43:H43"/>
    <mergeCell ref="F49:H49"/>
    <mergeCell ref="F51:H51"/>
    <mergeCell ref="A24:H24"/>
    <mergeCell ref="F36:H36"/>
    <mergeCell ref="F37:H37"/>
    <mergeCell ref="F38:H38"/>
    <mergeCell ref="F39:H39"/>
    <mergeCell ref="F40:H40"/>
    <mergeCell ref="F42:H42"/>
    <mergeCell ref="A3:H3"/>
    <mergeCell ref="A5:H5"/>
    <mergeCell ref="A20:H20"/>
    <mergeCell ref="A21:H21"/>
    <mergeCell ref="A22:H22"/>
    <mergeCell ref="A66:H66"/>
    <mergeCell ref="A26:H26"/>
    <mergeCell ref="F44:H44"/>
    <mergeCell ref="F45:H45"/>
    <mergeCell ref="F47:H47"/>
    <mergeCell ref="F48:H48"/>
    <mergeCell ref="F50:H50"/>
    <mergeCell ref="F46:H46"/>
    <mergeCell ref="F28:H28"/>
    <mergeCell ref="F29:H29"/>
    <mergeCell ref="F30:H30"/>
    <mergeCell ref="F31:H31"/>
    <mergeCell ref="F32:H32"/>
    <mergeCell ref="F33:H33"/>
    <mergeCell ref="F34:H34"/>
    <mergeCell ref="F35:H35"/>
    <mergeCell ref="F54:H54"/>
    <mergeCell ref="F59:H59"/>
    <mergeCell ref="F63:H63"/>
    <mergeCell ref="F55:H55"/>
    <mergeCell ref="F58:H58"/>
    <mergeCell ref="F64:H64"/>
    <mergeCell ref="F60:H60"/>
    <mergeCell ref="F61:H61"/>
    <mergeCell ref="F62:H62"/>
    <mergeCell ref="D48:D63"/>
  </mergeCells>
  <phoneticPr fontId="16" type="noConversion"/>
  <pageMargins left="0.23622047244094491" right="0.23622047244094491" top="0.74803149606299213" bottom="0.74803149606299213" header="0.31496062992125984" footer="0.31496062992125984"/>
  <pageSetup paperSize="9" scale="95"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AF2BE-539C-4B39-BAFA-0537B34CABDA}">
  <dimension ref="A1:G44"/>
  <sheetViews>
    <sheetView topLeftCell="A18" workbookViewId="0">
      <selection activeCell="O19" sqref="O19"/>
    </sheetView>
  </sheetViews>
  <sheetFormatPr defaultRowHeight="15" x14ac:dyDescent="0.25"/>
  <cols>
    <col min="1" max="1" width="5.7109375" customWidth="1"/>
    <col min="2" max="2" width="10.28515625" bestFit="1" customWidth="1"/>
    <col min="3" max="3" width="45.28515625" bestFit="1" customWidth="1"/>
    <col min="4" max="4" width="21" customWidth="1"/>
    <col min="5" max="5" width="27.85546875" customWidth="1"/>
    <col min="6" max="7" width="30.7109375" customWidth="1"/>
  </cols>
  <sheetData>
    <row r="1" spans="1:7" s="2" customFormat="1" x14ac:dyDescent="0.25">
      <c r="E1" s="104" t="s">
        <v>28</v>
      </c>
      <c r="F1" s="104"/>
      <c r="G1" s="105"/>
    </row>
    <row r="2" spans="1:7" s="2" customFormat="1" x14ac:dyDescent="0.25">
      <c r="A2" s="9"/>
      <c r="B2" s="9"/>
      <c r="C2" s="9"/>
      <c r="D2" s="9"/>
      <c r="E2" s="9"/>
    </row>
    <row r="3" spans="1:7" s="2" customFormat="1" ht="18.75" customHeight="1" x14ac:dyDescent="0.25">
      <c r="A3" s="94" t="s">
        <v>110</v>
      </c>
      <c r="B3" s="94"/>
      <c r="C3" s="94"/>
      <c r="D3" s="94"/>
      <c r="E3" s="94"/>
      <c r="F3" s="94"/>
      <c r="G3" s="94"/>
    </row>
    <row r="4" spans="1:7" s="2" customFormat="1" x14ac:dyDescent="0.25">
      <c r="A4" s="6"/>
      <c r="B4" s="6"/>
      <c r="C4" s="6"/>
      <c r="D4" s="6"/>
      <c r="E4" s="6"/>
      <c r="F4" s="1"/>
    </row>
    <row r="5" spans="1:7" s="2" customFormat="1" x14ac:dyDescent="0.25">
      <c r="A5" s="102" t="s">
        <v>99</v>
      </c>
      <c r="B5" s="102"/>
      <c r="C5" s="102"/>
      <c r="D5" s="102"/>
      <c r="E5" s="102"/>
      <c r="F5" s="103"/>
      <c r="G5" s="103"/>
    </row>
    <row r="6" spans="1:7" s="2" customFormat="1" x14ac:dyDescent="0.25"/>
    <row r="7" spans="1:7" s="2" customFormat="1" ht="30" x14ac:dyDescent="0.25">
      <c r="A7" s="19" t="s">
        <v>1</v>
      </c>
      <c r="B7" s="34" t="s">
        <v>123</v>
      </c>
      <c r="C7" s="40" t="s">
        <v>29</v>
      </c>
      <c r="D7" s="40" t="s">
        <v>101</v>
      </c>
      <c r="E7" s="20" t="s">
        <v>30</v>
      </c>
      <c r="F7" s="20" t="s">
        <v>31</v>
      </c>
      <c r="G7" s="21" t="s">
        <v>32</v>
      </c>
    </row>
    <row r="8" spans="1:7" s="2" customFormat="1" x14ac:dyDescent="0.25">
      <c r="A8" s="49">
        <v>1</v>
      </c>
      <c r="B8" s="49" t="s">
        <v>124</v>
      </c>
      <c r="C8" s="50" t="s">
        <v>77</v>
      </c>
      <c r="D8" s="50" t="s">
        <v>102</v>
      </c>
      <c r="E8" s="52">
        <v>300000</v>
      </c>
      <c r="F8" s="53" t="s">
        <v>33</v>
      </c>
      <c r="G8" s="53" t="s">
        <v>33</v>
      </c>
    </row>
    <row r="9" spans="1:7" s="2" customFormat="1" ht="15.75" thickBot="1" x14ac:dyDescent="0.3">
      <c r="A9" s="49">
        <v>2</v>
      </c>
      <c r="B9" s="49" t="s">
        <v>184</v>
      </c>
      <c r="C9" s="50" t="s">
        <v>183</v>
      </c>
      <c r="D9" s="50" t="s">
        <v>189</v>
      </c>
      <c r="E9" s="52">
        <v>46000</v>
      </c>
      <c r="F9" s="53" t="s">
        <v>33</v>
      </c>
      <c r="G9" s="54" t="s">
        <v>33</v>
      </c>
    </row>
    <row r="10" spans="1:7" s="2" customFormat="1" x14ac:dyDescent="0.25">
      <c r="A10" s="10"/>
      <c r="B10" s="10"/>
      <c r="E10" s="100" t="s">
        <v>105</v>
      </c>
      <c r="F10" s="106"/>
      <c r="G10" s="16" t="s">
        <v>33</v>
      </c>
    </row>
    <row r="11" spans="1:7" s="2" customFormat="1" ht="15" customHeight="1" x14ac:dyDescent="0.25">
      <c r="A11" s="10"/>
      <c r="B11" s="143" t="s">
        <v>352</v>
      </c>
      <c r="C11" s="143"/>
      <c r="D11" s="143"/>
      <c r="E11" s="100" t="s">
        <v>34</v>
      </c>
      <c r="F11" s="106"/>
      <c r="G11" s="17" t="s">
        <v>33</v>
      </c>
    </row>
    <row r="12" spans="1:7" s="2" customFormat="1" ht="15.75" thickBot="1" x14ac:dyDescent="0.3">
      <c r="A12" s="10"/>
      <c r="B12" s="143"/>
      <c r="C12" s="143"/>
      <c r="D12" s="143"/>
      <c r="E12" s="100" t="s">
        <v>106</v>
      </c>
      <c r="F12" s="106"/>
      <c r="G12" s="18" t="s">
        <v>33</v>
      </c>
    </row>
    <row r="13" spans="1:7" s="2" customFormat="1" x14ac:dyDescent="0.25">
      <c r="A13" s="6"/>
      <c r="B13" s="6"/>
      <c r="C13" s="6"/>
      <c r="D13" s="6"/>
      <c r="E13" s="6"/>
      <c r="F13" s="1"/>
    </row>
    <row r="14" spans="1:7" s="2" customFormat="1" x14ac:dyDescent="0.25">
      <c r="A14" s="102" t="s">
        <v>100</v>
      </c>
      <c r="B14" s="102"/>
      <c r="C14" s="102"/>
      <c r="D14" s="102"/>
      <c r="E14" s="102"/>
      <c r="F14" s="103"/>
      <c r="G14" s="103"/>
    </row>
    <row r="15" spans="1:7" s="2" customFormat="1" x14ac:dyDescent="0.25"/>
    <row r="16" spans="1:7" s="2" customFormat="1" ht="30" x14ac:dyDescent="0.25">
      <c r="A16" s="19" t="s">
        <v>1</v>
      </c>
      <c r="B16" s="34" t="s">
        <v>123</v>
      </c>
      <c r="C16" s="40" t="s">
        <v>29</v>
      </c>
      <c r="D16" s="40" t="s">
        <v>101</v>
      </c>
      <c r="E16" s="20" t="s">
        <v>30</v>
      </c>
      <c r="F16" s="20" t="s">
        <v>31</v>
      </c>
      <c r="G16" s="21" t="s">
        <v>32</v>
      </c>
    </row>
    <row r="17" spans="1:7" s="2" customFormat="1" ht="39" thickBot="1" x14ac:dyDescent="0.3">
      <c r="A17" s="63">
        <v>1</v>
      </c>
      <c r="B17" s="63" t="s">
        <v>184</v>
      </c>
      <c r="C17" s="64" t="s">
        <v>183</v>
      </c>
      <c r="D17" s="64" t="s">
        <v>190</v>
      </c>
      <c r="E17" s="52">
        <v>54000</v>
      </c>
      <c r="F17" s="51" t="s">
        <v>191</v>
      </c>
      <c r="G17" s="51" t="s">
        <v>33</v>
      </c>
    </row>
    <row r="18" spans="1:7" s="2" customFormat="1" x14ac:dyDescent="0.25">
      <c r="A18" s="10"/>
      <c r="B18" s="10"/>
      <c r="E18" s="100" t="s">
        <v>107</v>
      </c>
      <c r="F18" s="106"/>
      <c r="G18" s="16" t="s">
        <v>33</v>
      </c>
    </row>
    <row r="19" spans="1:7" s="2" customFormat="1" ht="15" customHeight="1" x14ac:dyDescent="0.25">
      <c r="A19" s="10"/>
      <c r="B19" s="143" t="s">
        <v>353</v>
      </c>
      <c r="C19" s="143"/>
      <c r="D19" s="143"/>
      <c r="E19" s="100" t="s">
        <v>34</v>
      </c>
      <c r="F19" s="106"/>
      <c r="G19" s="17" t="s">
        <v>33</v>
      </c>
    </row>
    <row r="20" spans="1:7" s="2" customFormat="1" ht="15.75" thickBot="1" x14ac:dyDescent="0.3">
      <c r="A20" s="10"/>
      <c r="B20" s="143"/>
      <c r="C20" s="143"/>
      <c r="D20" s="143"/>
      <c r="E20" s="100" t="s">
        <v>108</v>
      </c>
      <c r="F20" s="106"/>
      <c r="G20" s="18" t="s">
        <v>33</v>
      </c>
    </row>
    <row r="21" spans="1:7" s="2" customFormat="1" x14ac:dyDescent="0.25">
      <c r="A21" s="10"/>
      <c r="B21" s="10"/>
      <c r="D21" s="14"/>
      <c r="E21" s="10"/>
      <c r="F21" s="10"/>
    </row>
    <row r="22" spans="1:7" s="2" customFormat="1" ht="15" customHeight="1" x14ac:dyDescent="0.25">
      <c r="A22" s="102" t="s">
        <v>111</v>
      </c>
      <c r="B22" s="102"/>
      <c r="C22" s="102"/>
      <c r="D22" s="102"/>
      <c r="E22" s="102"/>
      <c r="F22" s="102"/>
      <c r="G22" s="102"/>
    </row>
    <row r="23" spans="1:7" s="2" customFormat="1" ht="15.75" thickBot="1" x14ac:dyDescent="0.3"/>
    <row r="24" spans="1:7" s="2" customFormat="1" x14ac:dyDescent="0.25">
      <c r="A24" s="10"/>
      <c r="E24" s="100" t="s">
        <v>103</v>
      </c>
      <c r="F24" s="101"/>
      <c r="G24" s="16" t="s">
        <v>33</v>
      </c>
    </row>
    <row r="25" spans="1:7" s="2" customFormat="1" ht="15" customHeight="1" x14ac:dyDescent="0.25">
      <c r="A25" s="10"/>
      <c r="B25" s="143" t="s">
        <v>352</v>
      </c>
      <c r="C25" s="143"/>
      <c r="D25" s="143"/>
      <c r="E25" s="100" t="s">
        <v>34</v>
      </c>
      <c r="F25" s="101"/>
      <c r="G25" s="17" t="s">
        <v>33</v>
      </c>
    </row>
    <row r="26" spans="1:7" s="2" customFormat="1" ht="15.75" thickBot="1" x14ac:dyDescent="0.3">
      <c r="A26" s="10"/>
      <c r="B26" s="143"/>
      <c r="C26" s="143"/>
      <c r="D26" s="143"/>
      <c r="E26" s="100" t="s">
        <v>104</v>
      </c>
      <c r="F26" s="101"/>
      <c r="G26" s="18" t="s">
        <v>33</v>
      </c>
    </row>
    <row r="27" spans="1:7" s="2" customFormat="1" x14ac:dyDescent="0.25">
      <c r="A27" s="6"/>
      <c r="B27" s="6"/>
      <c r="C27" s="6"/>
      <c r="D27" s="6"/>
      <c r="E27" s="1"/>
    </row>
    <row r="28" spans="1:7" s="2" customFormat="1" ht="15" customHeight="1" x14ac:dyDescent="0.25">
      <c r="A28" s="102" t="s">
        <v>109</v>
      </c>
      <c r="B28" s="102"/>
      <c r="C28" s="102"/>
      <c r="D28" s="102"/>
      <c r="E28" s="102"/>
      <c r="F28" s="102"/>
      <c r="G28" s="102"/>
    </row>
    <row r="29" spans="1:7" s="2" customFormat="1" x14ac:dyDescent="0.25"/>
    <row r="30" spans="1:7" s="2" customFormat="1" ht="45" x14ac:dyDescent="0.25">
      <c r="A30" s="12" t="s">
        <v>1</v>
      </c>
      <c r="B30" s="98" t="s">
        <v>35</v>
      </c>
      <c r="C30" s="98"/>
      <c r="D30" s="42" t="s">
        <v>36</v>
      </c>
      <c r="E30" s="42" t="s">
        <v>37</v>
      </c>
      <c r="F30" s="41" t="s">
        <v>38</v>
      </c>
      <c r="G30" s="43" t="s">
        <v>39</v>
      </c>
    </row>
    <row r="31" spans="1:7" s="2" customFormat="1" x14ac:dyDescent="0.25">
      <c r="A31" s="44">
        <v>1</v>
      </c>
      <c r="B31" s="99" t="s">
        <v>33</v>
      </c>
      <c r="C31" s="99"/>
      <c r="D31" s="13" t="s">
        <v>33</v>
      </c>
      <c r="E31" s="13" t="s">
        <v>33</v>
      </c>
      <c r="F31" s="13" t="s">
        <v>33</v>
      </c>
      <c r="G31" s="45" t="s">
        <v>33</v>
      </c>
    </row>
    <row r="32" spans="1:7" s="2" customFormat="1" x14ac:dyDescent="0.25">
      <c r="A32" s="44">
        <v>2</v>
      </c>
      <c r="B32" s="99" t="s">
        <v>33</v>
      </c>
      <c r="C32" s="99"/>
      <c r="D32" s="13" t="s">
        <v>33</v>
      </c>
      <c r="E32" s="13" t="s">
        <v>33</v>
      </c>
      <c r="F32" s="13" t="s">
        <v>33</v>
      </c>
      <c r="G32" s="45" t="s">
        <v>33</v>
      </c>
    </row>
    <row r="33" spans="1:7" s="2" customFormat="1" x14ac:dyDescent="0.25">
      <c r="A33" s="44" t="s">
        <v>40</v>
      </c>
      <c r="B33" s="99" t="s">
        <v>33</v>
      </c>
      <c r="C33" s="99"/>
      <c r="D33" s="13" t="s">
        <v>33</v>
      </c>
      <c r="E33" s="13" t="s">
        <v>33</v>
      </c>
      <c r="F33" s="13" t="s">
        <v>33</v>
      </c>
      <c r="G33" s="45" t="s">
        <v>33</v>
      </c>
    </row>
    <row r="34" spans="1:7" x14ac:dyDescent="0.25">
      <c r="A34" s="46" t="s">
        <v>41</v>
      </c>
      <c r="B34" s="99" t="s">
        <v>33</v>
      </c>
      <c r="C34" s="99"/>
      <c r="D34" s="47" t="s">
        <v>33</v>
      </c>
      <c r="E34" s="47" t="s">
        <v>33</v>
      </c>
      <c r="F34" s="47" t="s">
        <v>33</v>
      </c>
      <c r="G34" s="48" t="s">
        <v>33</v>
      </c>
    </row>
    <row r="35" spans="1:7" x14ac:dyDescent="0.25">
      <c r="A35" s="2"/>
      <c r="B35" s="2"/>
      <c r="C35" s="2"/>
      <c r="D35" s="2"/>
      <c r="E35" s="2"/>
      <c r="F35" s="2"/>
    </row>
    <row r="36" spans="1:7" ht="107.25" customHeight="1" x14ac:dyDescent="0.25">
      <c r="B36" s="97" t="s">
        <v>254</v>
      </c>
      <c r="C36" s="97"/>
      <c r="D36" s="97"/>
      <c r="E36" s="97"/>
      <c r="F36" s="97"/>
      <c r="G36" s="97"/>
    </row>
    <row r="37" spans="1:7" x14ac:dyDescent="0.25">
      <c r="C37" s="22"/>
      <c r="D37" s="22"/>
      <c r="E37" s="22"/>
      <c r="F37" s="22"/>
      <c r="G37" s="22"/>
    </row>
    <row r="38" spans="1:7" x14ac:dyDescent="0.25">
      <c r="C38" s="22"/>
      <c r="D38" s="22"/>
      <c r="E38" s="22"/>
      <c r="F38" s="22"/>
      <c r="G38" s="22"/>
    </row>
    <row r="39" spans="1:7" x14ac:dyDescent="0.25">
      <c r="C39" s="22"/>
      <c r="D39" s="22"/>
      <c r="E39" s="22"/>
      <c r="F39" s="22"/>
      <c r="G39" s="22"/>
    </row>
    <row r="40" spans="1:7" x14ac:dyDescent="0.25">
      <c r="C40" s="22"/>
      <c r="D40" s="22"/>
      <c r="E40" s="22"/>
      <c r="F40" s="22"/>
      <c r="G40" s="22"/>
    </row>
    <row r="41" spans="1:7" x14ac:dyDescent="0.25">
      <c r="C41" s="22"/>
      <c r="D41" s="22"/>
      <c r="E41" s="22"/>
      <c r="F41" s="22"/>
      <c r="G41" s="22"/>
    </row>
    <row r="42" spans="1:7" x14ac:dyDescent="0.25">
      <c r="C42" s="22"/>
      <c r="D42" s="22"/>
      <c r="E42" s="22"/>
      <c r="F42" s="22"/>
      <c r="G42" s="22"/>
    </row>
    <row r="43" spans="1:7" x14ac:dyDescent="0.25">
      <c r="C43" s="22"/>
      <c r="D43" s="22"/>
      <c r="E43" s="22"/>
      <c r="F43" s="22"/>
      <c r="G43" s="22"/>
    </row>
    <row r="44" spans="1:7" x14ac:dyDescent="0.25">
      <c r="C44" s="22"/>
      <c r="D44" s="22"/>
      <c r="E44" s="22"/>
      <c r="F44" s="22"/>
      <c r="G44" s="22"/>
    </row>
  </sheetData>
  <mergeCells count="24">
    <mergeCell ref="E1:G1"/>
    <mergeCell ref="A3:G3"/>
    <mergeCell ref="A5:G5"/>
    <mergeCell ref="B33:C33"/>
    <mergeCell ref="B34:C34"/>
    <mergeCell ref="A28:G28"/>
    <mergeCell ref="E10:F10"/>
    <mergeCell ref="E11:F11"/>
    <mergeCell ref="E12:F12"/>
    <mergeCell ref="E18:F18"/>
    <mergeCell ref="E19:F19"/>
    <mergeCell ref="E20:F20"/>
    <mergeCell ref="B36:G36"/>
    <mergeCell ref="B11:D12"/>
    <mergeCell ref="B19:D20"/>
    <mergeCell ref="B30:C30"/>
    <mergeCell ref="B31:C31"/>
    <mergeCell ref="B32:C32"/>
    <mergeCell ref="E25:F25"/>
    <mergeCell ref="E26:F26"/>
    <mergeCell ref="A22:G22"/>
    <mergeCell ref="B25:D26"/>
    <mergeCell ref="A14:G14"/>
    <mergeCell ref="E24:F2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D8DC-C797-4388-9782-31B9AA70AFAC}">
  <dimension ref="A1:F15"/>
  <sheetViews>
    <sheetView topLeftCell="A9" workbookViewId="0">
      <selection activeCell="G13" sqref="G13"/>
    </sheetView>
  </sheetViews>
  <sheetFormatPr defaultRowHeight="15" x14ac:dyDescent="0.25"/>
  <cols>
    <col min="1" max="1" width="9.140625" style="15" bestFit="1" customWidth="1"/>
    <col min="2" max="2" width="118.28515625" style="23" customWidth="1"/>
    <col min="3" max="3" width="9.140625" style="23" customWidth="1"/>
    <col min="4" max="16384" width="9.140625" style="23"/>
  </cols>
  <sheetData>
    <row r="1" spans="1:6" x14ac:dyDescent="0.25">
      <c r="B1" s="4" t="s">
        <v>42</v>
      </c>
      <c r="C1" s="24"/>
      <c r="D1" s="24"/>
    </row>
    <row r="2" spans="1:6" x14ac:dyDescent="0.25">
      <c r="A2" s="9"/>
      <c r="B2" s="25"/>
      <c r="C2" s="25"/>
      <c r="D2" s="2"/>
    </row>
    <row r="3" spans="1:6" ht="42" customHeight="1" x14ac:dyDescent="0.25">
      <c r="A3" s="94" t="s">
        <v>200</v>
      </c>
      <c r="B3" s="94"/>
      <c r="C3" s="32"/>
      <c r="D3" s="32"/>
      <c r="E3" s="32"/>
      <c r="F3" s="32"/>
    </row>
    <row r="4" spans="1:6" x14ac:dyDescent="0.25">
      <c r="A4" s="9"/>
      <c r="B4" s="25"/>
      <c r="C4" s="25"/>
      <c r="D4" s="2"/>
    </row>
    <row r="5" spans="1:6" ht="15" customHeight="1" x14ac:dyDescent="0.25">
      <c r="A5" s="87" t="s">
        <v>43</v>
      </c>
      <c r="B5" s="87"/>
      <c r="C5" s="7"/>
    </row>
    <row r="6" spans="1:6" x14ac:dyDescent="0.25">
      <c r="B6" s="2"/>
      <c r="C6" s="2"/>
      <c r="D6" s="2"/>
    </row>
    <row r="7" spans="1:6" x14ac:dyDescent="0.25">
      <c r="A7" s="26" t="s">
        <v>1</v>
      </c>
      <c r="B7" s="23" t="s">
        <v>44</v>
      </c>
    </row>
    <row r="8" spans="1:6" ht="60" x14ac:dyDescent="0.25">
      <c r="A8" s="15">
        <v>1</v>
      </c>
      <c r="B8" s="55" t="s">
        <v>144</v>
      </c>
      <c r="C8" s="27"/>
    </row>
    <row r="9" spans="1:6" ht="45" x14ac:dyDescent="0.25">
      <c r="A9" s="15">
        <v>2</v>
      </c>
      <c r="B9" s="55" t="s">
        <v>145</v>
      </c>
    </row>
    <row r="10" spans="1:6" ht="105" x14ac:dyDescent="0.25">
      <c r="A10" s="15">
        <v>3</v>
      </c>
      <c r="B10" s="55" t="s">
        <v>45</v>
      </c>
    </row>
    <row r="11" spans="1:6" ht="105" x14ac:dyDescent="0.25">
      <c r="A11" s="15">
        <v>4</v>
      </c>
      <c r="B11" s="23" t="s">
        <v>147</v>
      </c>
    </row>
    <row r="12" spans="1:6" ht="105" x14ac:dyDescent="0.25">
      <c r="A12" s="15">
        <v>5</v>
      </c>
      <c r="B12" s="2" t="s">
        <v>327</v>
      </c>
    </row>
    <row r="13" spans="1:6" ht="30" x14ac:dyDescent="0.25">
      <c r="A13" s="15">
        <v>6</v>
      </c>
      <c r="B13" s="23" t="s">
        <v>146</v>
      </c>
    </row>
    <row r="15" spans="1:6" ht="90" customHeight="1" x14ac:dyDescent="0.25">
      <c r="A15" s="107" t="s">
        <v>112</v>
      </c>
      <c r="B15" s="107"/>
    </row>
  </sheetData>
  <mergeCells count="3">
    <mergeCell ref="A3:B3"/>
    <mergeCell ref="A5:B5"/>
    <mergeCell ref="A15:B15"/>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FCB46-C922-45A1-AD02-43C5FBC55990}">
  <dimension ref="A1:D56"/>
  <sheetViews>
    <sheetView topLeftCell="A48" workbookViewId="0">
      <selection activeCell="B45" sqref="B45"/>
    </sheetView>
  </sheetViews>
  <sheetFormatPr defaultRowHeight="15" x14ac:dyDescent="0.25"/>
  <cols>
    <col min="1" max="1" width="9.140625" style="15" bestFit="1" customWidth="1"/>
    <col min="2" max="2" width="87.42578125" style="23" customWidth="1"/>
    <col min="3" max="4" width="40.7109375" style="23" customWidth="1"/>
    <col min="5" max="16384" width="9.140625" style="23"/>
  </cols>
  <sheetData>
    <row r="1" spans="1:4" x14ac:dyDescent="0.25">
      <c r="B1" s="2"/>
      <c r="C1" s="104" t="s">
        <v>46</v>
      </c>
      <c r="D1" s="104"/>
    </row>
    <row r="2" spans="1:4" x14ac:dyDescent="0.25">
      <c r="A2" s="9"/>
      <c r="B2" s="25"/>
      <c r="C2" s="25"/>
      <c r="D2" s="25"/>
    </row>
    <row r="3" spans="1:4" ht="39.75" customHeight="1" x14ac:dyDescent="0.25">
      <c r="A3" s="94" t="s">
        <v>110</v>
      </c>
      <c r="B3" s="94"/>
      <c r="C3" s="94"/>
      <c r="D3" s="94"/>
    </row>
    <row r="4" spans="1:4" x14ac:dyDescent="0.25">
      <c r="A4" s="9"/>
      <c r="B4" s="25"/>
      <c r="C4" s="25"/>
      <c r="D4" s="25"/>
    </row>
    <row r="5" spans="1:4" ht="15" customHeight="1" x14ac:dyDescent="0.25">
      <c r="A5" s="87" t="s">
        <v>47</v>
      </c>
      <c r="B5" s="87"/>
      <c r="C5" s="87"/>
      <c r="D5" s="87"/>
    </row>
    <row r="6" spans="1:4" x14ac:dyDescent="0.25">
      <c r="B6" s="2"/>
      <c r="C6" s="2"/>
      <c r="D6" s="2"/>
    </row>
    <row r="7" spans="1:4" ht="90" x14ac:dyDescent="0.25">
      <c r="A7" s="28" t="s">
        <v>1</v>
      </c>
      <c r="B7" s="29" t="s">
        <v>48</v>
      </c>
      <c r="C7" s="30" t="s">
        <v>49</v>
      </c>
      <c r="D7" s="30" t="s">
        <v>50</v>
      </c>
    </row>
    <row r="8" spans="1:4" ht="15.75" x14ac:dyDescent="0.25">
      <c r="A8" s="67">
        <v>1</v>
      </c>
      <c r="B8" s="68" t="s">
        <v>202</v>
      </c>
      <c r="C8" s="69" t="s">
        <v>203</v>
      </c>
      <c r="D8" s="69" t="s">
        <v>203</v>
      </c>
    </row>
    <row r="9" spans="1:4" ht="63" customHeight="1" x14ac:dyDescent="0.25">
      <c r="A9" s="15" t="s">
        <v>79</v>
      </c>
      <c r="B9" s="23" t="s">
        <v>243</v>
      </c>
      <c r="C9" s="8" t="s">
        <v>242</v>
      </c>
      <c r="D9" s="70" t="s">
        <v>211</v>
      </c>
    </row>
    <row r="10" spans="1:4" ht="210" x14ac:dyDescent="0.25">
      <c r="A10" s="15" t="s">
        <v>80</v>
      </c>
      <c r="B10" s="23" t="s">
        <v>213</v>
      </c>
      <c r="C10" s="8" t="s">
        <v>204</v>
      </c>
      <c r="D10" s="8" t="s">
        <v>33</v>
      </c>
    </row>
    <row r="11" spans="1:4" ht="120" x14ac:dyDescent="0.25">
      <c r="A11" s="15" t="s">
        <v>81</v>
      </c>
      <c r="B11" s="2" t="s">
        <v>206</v>
      </c>
      <c r="C11" s="8" t="s">
        <v>33</v>
      </c>
      <c r="D11" s="8" t="s">
        <v>33</v>
      </c>
    </row>
    <row r="12" spans="1:4" ht="91.5" customHeight="1" x14ac:dyDescent="0.25">
      <c r="A12" s="15" t="s">
        <v>82</v>
      </c>
      <c r="B12" s="2" t="s">
        <v>324</v>
      </c>
      <c r="C12" s="8" t="s">
        <v>33</v>
      </c>
      <c r="D12" s="8" t="s">
        <v>33</v>
      </c>
    </row>
    <row r="13" spans="1:4" ht="46.5" customHeight="1" x14ac:dyDescent="0.25">
      <c r="A13" s="15" t="s">
        <v>83</v>
      </c>
      <c r="B13" s="2" t="s">
        <v>305</v>
      </c>
      <c r="C13" s="8" t="s">
        <v>33</v>
      </c>
      <c r="D13" s="8" t="s">
        <v>33</v>
      </c>
    </row>
    <row r="14" spans="1:4" ht="31.5" customHeight="1" x14ac:dyDescent="0.25">
      <c r="A14" s="15" t="s">
        <v>84</v>
      </c>
      <c r="B14" s="2" t="s">
        <v>304</v>
      </c>
      <c r="C14" s="8" t="s">
        <v>33</v>
      </c>
      <c r="D14" s="8" t="s">
        <v>33</v>
      </c>
    </row>
    <row r="15" spans="1:4" ht="45" x14ac:dyDescent="0.25">
      <c r="A15" s="15" t="s">
        <v>85</v>
      </c>
      <c r="B15" s="2" t="s">
        <v>207</v>
      </c>
      <c r="C15" s="8" t="s">
        <v>33</v>
      </c>
      <c r="D15" s="8" t="s">
        <v>211</v>
      </c>
    </row>
    <row r="16" spans="1:4" ht="30" x14ac:dyDescent="0.25">
      <c r="A16" s="15" t="s">
        <v>114</v>
      </c>
      <c r="B16" s="2" t="s">
        <v>244</v>
      </c>
      <c r="C16" s="8" t="s">
        <v>33</v>
      </c>
      <c r="D16" s="8" t="s">
        <v>33</v>
      </c>
    </row>
    <row r="17" spans="1:4" ht="90" x14ac:dyDescent="0.25">
      <c r="A17" s="15" t="s">
        <v>115</v>
      </c>
      <c r="B17" s="23" t="s">
        <v>208</v>
      </c>
      <c r="C17" s="8" t="s">
        <v>33</v>
      </c>
      <c r="D17" s="70" t="s">
        <v>209</v>
      </c>
    </row>
    <row r="18" spans="1:4" ht="75" x14ac:dyDescent="0.25">
      <c r="A18" s="15" t="s">
        <v>116</v>
      </c>
      <c r="B18" s="55" t="s">
        <v>245</v>
      </c>
      <c r="C18" s="8" t="s">
        <v>33</v>
      </c>
      <c r="D18" s="70" t="s">
        <v>210</v>
      </c>
    </row>
    <row r="19" spans="1:4" ht="60" x14ac:dyDescent="0.25">
      <c r="A19" s="15" t="s">
        <v>117</v>
      </c>
      <c r="B19" s="55" t="s">
        <v>212</v>
      </c>
      <c r="C19" s="8" t="s">
        <v>33</v>
      </c>
      <c r="D19" s="70" t="s">
        <v>211</v>
      </c>
    </row>
    <row r="20" spans="1:4" ht="270" x14ac:dyDescent="0.25">
      <c r="A20" s="15" t="s">
        <v>118</v>
      </c>
      <c r="B20" s="55" t="s">
        <v>252</v>
      </c>
      <c r="C20" s="8" t="s">
        <v>33</v>
      </c>
      <c r="D20" s="8" t="s">
        <v>33</v>
      </c>
    </row>
    <row r="21" spans="1:4" ht="15.75" x14ac:dyDescent="0.25">
      <c r="A21" s="67">
        <v>2</v>
      </c>
      <c r="B21" s="68" t="s">
        <v>215</v>
      </c>
      <c r="C21" s="69" t="s">
        <v>203</v>
      </c>
      <c r="D21" s="69" t="s">
        <v>203</v>
      </c>
    </row>
    <row r="22" spans="1:4" s="71" customFormat="1" x14ac:dyDescent="0.25">
      <c r="A22" s="74" t="s">
        <v>86</v>
      </c>
      <c r="B22" s="75" t="s">
        <v>216</v>
      </c>
      <c r="C22" s="76" t="s">
        <v>203</v>
      </c>
      <c r="D22" s="76" t="s">
        <v>203</v>
      </c>
    </row>
    <row r="23" spans="1:4" s="71" customFormat="1" ht="30" x14ac:dyDescent="0.25">
      <c r="A23" s="15" t="s">
        <v>218</v>
      </c>
      <c r="B23" s="2" t="s">
        <v>264</v>
      </c>
      <c r="C23" s="8" t="s">
        <v>33</v>
      </c>
      <c r="D23" s="8" t="s">
        <v>33</v>
      </c>
    </row>
    <row r="24" spans="1:4" ht="45" x14ac:dyDescent="0.25">
      <c r="A24" s="15" t="s">
        <v>219</v>
      </c>
      <c r="B24" s="73" t="s">
        <v>250</v>
      </c>
      <c r="C24" s="8" t="s">
        <v>33</v>
      </c>
      <c r="D24" s="8" t="s">
        <v>33</v>
      </c>
    </row>
    <row r="25" spans="1:4" ht="30" x14ac:dyDescent="0.25">
      <c r="A25" s="15" t="s">
        <v>220</v>
      </c>
      <c r="B25" s="2" t="s">
        <v>303</v>
      </c>
      <c r="C25" s="8" t="s">
        <v>33</v>
      </c>
      <c r="D25" s="8" t="s">
        <v>33</v>
      </c>
    </row>
    <row r="26" spans="1:4" x14ac:dyDescent="0.25">
      <c r="A26" s="15" t="s">
        <v>221</v>
      </c>
      <c r="B26" s="2" t="s">
        <v>248</v>
      </c>
      <c r="C26" s="8" t="s">
        <v>33</v>
      </c>
      <c r="D26" s="8" t="s">
        <v>33</v>
      </c>
    </row>
    <row r="27" spans="1:4" x14ac:dyDescent="0.25">
      <c r="A27" s="15" t="s">
        <v>222</v>
      </c>
      <c r="B27" s="2" t="s">
        <v>328</v>
      </c>
      <c r="C27" s="8" t="s">
        <v>33</v>
      </c>
      <c r="D27" s="8" t="s">
        <v>33</v>
      </c>
    </row>
    <row r="28" spans="1:4" ht="75" x14ac:dyDescent="0.25">
      <c r="A28" s="15" t="s">
        <v>223</v>
      </c>
      <c r="B28" s="2" t="s">
        <v>329</v>
      </c>
      <c r="C28" s="8" t="s">
        <v>33</v>
      </c>
      <c r="D28" s="8" t="s">
        <v>33</v>
      </c>
    </row>
    <row r="29" spans="1:4" ht="107.25" customHeight="1" x14ac:dyDescent="0.25">
      <c r="A29" s="15" t="s">
        <v>224</v>
      </c>
      <c r="B29" s="2" t="s">
        <v>265</v>
      </c>
      <c r="C29" s="8" t="s">
        <v>33</v>
      </c>
      <c r="D29" s="8" t="s">
        <v>33</v>
      </c>
    </row>
    <row r="30" spans="1:4" x14ac:dyDescent="0.25">
      <c r="A30" s="15" t="s">
        <v>234</v>
      </c>
      <c r="B30" s="2" t="s">
        <v>241</v>
      </c>
      <c r="C30" s="8" t="s">
        <v>33</v>
      </c>
      <c r="D30" s="8" t="s">
        <v>33</v>
      </c>
    </row>
    <row r="31" spans="1:4" ht="30" x14ac:dyDescent="0.25">
      <c r="A31" s="15" t="s">
        <v>235</v>
      </c>
      <c r="B31" s="2" t="s">
        <v>240</v>
      </c>
      <c r="C31" s="8" t="s">
        <v>33</v>
      </c>
      <c r="D31" s="8" t="s">
        <v>33</v>
      </c>
    </row>
    <row r="32" spans="1:4" ht="30" x14ac:dyDescent="0.25">
      <c r="A32" s="15" t="s">
        <v>236</v>
      </c>
      <c r="B32" s="2" t="s">
        <v>350</v>
      </c>
      <c r="C32" s="8" t="s">
        <v>33</v>
      </c>
      <c r="D32" s="8" t="s">
        <v>33</v>
      </c>
    </row>
    <row r="33" spans="1:4" ht="45" x14ac:dyDescent="0.25">
      <c r="A33" s="15" t="s">
        <v>251</v>
      </c>
      <c r="B33" s="2" t="s">
        <v>237</v>
      </c>
      <c r="C33" s="8" t="s">
        <v>33</v>
      </c>
      <c r="D33" s="8" t="s">
        <v>33</v>
      </c>
    </row>
    <row r="34" spans="1:4" s="71" customFormat="1" x14ac:dyDescent="0.25">
      <c r="A34" s="74" t="s">
        <v>87</v>
      </c>
      <c r="B34" s="77" t="s">
        <v>217</v>
      </c>
      <c r="C34" s="76" t="s">
        <v>203</v>
      </c>
      <c r="D34" s="76" t="s">
        <v>203</v>
      </c>
    </row>
    <row r="35" spans="1:4" s="71" customFormat="1" ht="45" x14ac:dyDescent="0.25">
      <c r="A35" s="15" t="s">
        <v>225</v>
      </c>
      <c r="B35" s="2" t="s">
        <v>266</v>
      </c>
      <c r="C35" s="8" t="s">
        <v>33</v>
      </c>
      <c r="D35" s="8" t="s">
        <v>33</v>
      </c>
    </row>
    <row r="36" spans="1:4" s="71" customFormat="1" ht="45" x14ac:dyDescent="0.25">
      <c r="A36" s="15" t="s">
        <v>226</v>
      </c>
      <c r="B36" s="112" t="s">
        <v>330</v>
      </c>
      <c r="C36" s="8" t="s">
        <v>33</v>
      </c>
      <c r="D36" s="8" t="s">
        <v>33</v>
      </c>
    </row>
    <row r="37" spans="1:4" s="71" customFormat="1" x14ac:dyDescent="0.25">
      <c r="A37" s="15" t="s">
        <v>227</v>
      </c>
      <c r="B37" s="2" t="s">
        <v>267</v>
      </c>
      <c r="C37" s="8" t="s">
        <v>33</v>
      </c>
      <c r="D37" s="8" t="s">
        <v>33</v>
      </c>
    </row>
    <row r="38" spans="1:4" s="71" customFormat="1" ht="120" x14ac:dyDescent="0.25">
      <c r="A38" s="15" t="s">
        <v>228</v>
      </c>
      <c r="B38" s="2" t="s">
        <v>265</v>
      </c>
      <c r="C38" s="8" t="s">
        <v>33</v>
      </c>
      <c r="D38" s="8" t="s">
        <v>33</v>
      </c>
    </row>
    <row r="39" spans="1:4" s="71" customFormat="1" ht="30" x14ac:dyDescent="0.25">
      <c r="A39" s="15" t="s">
        <v>229</v>
      </c>
      <c r="B39" s="2" t="s">
        <v>240</v>
      </c>
      <c r="C39" s="8" t="s">
        <v>33</v>
      </c>
      <c r="D39" s="8" t="s">
        <v>33</v>
      </c>
    </row>
    <row r="40" spans="1:4" s="71" customFormat="1" ht="30" x14ac:dyDescent="0.25">
      <c r="A40" s="74" t="s">
        <v>88</v>
      </c>
      <c r="B40" s="77" t="s">
        <v>289</v>
      </c>
      <c r="C40" s="76" t="s">
        <v>203</v>
      </c>
      <c r="D40" s="76" t="s">
        <v>203</v>
      </c>
    </row>
    <row r="41" spans="1:4" s="71" customFormat="1" ht="150" x14ac:dyDescent="0.25">
      <c r="A41" s="15" t="s">
        <v>230</v>
      </c>
      <c r="B41" s="66" t="s">
        <v>249</v>
      </c>
      <c r="C41" s="8" t="s">
        <v>253</v>
      </c>
      <c r="D41" s="8" t="s">
        <v>33</v>
      </c>
    </row>
    <row r="42" spans="1:4" s="71" customFormat="1" ht="60" x14ac:dyDescent="0.25">
      <c r="A42" s="15" t="s">
        <v>257</v>
      </c>
      <c r="B42" s="2" t="s">
        <v>256</v>
      </c>
      <c r="C42" s="8" t="s">
        <v>33</v>
      </c>
      <c r="D42" s="8" t="s">
        <v>33</v>
      </c>
    </row>
    <row r="43" spans="1:4" s="71" customFormat="1" ht="30" x14ac:dyDescent="0.25">
      <c r="A43" s="15" t="s">
        <v>231</v>
      </c>
      <c r="B43" s="2" t="s">
        <v>333</v>
      </c>
      <c r="C43" s="8" t="s">
        <v>33</v>
      </c>
      <c r="D43" s="8" t="s">
        <v>33</v>
      </c>
    </row>
    <row r="44" spans="1:4" s="71" customFormat="1" ht="30" x14ac:dyDescent="0.25">
      <c r="A44" s="15" t="s">
        <v>232</v>
      </c>
      <c r="B44" s="2" t="s">
        <v>351</v>
      </c>
      <c r="C44" s="8" t="s">
        <v>33</v>
      </c>
      <c r="D44" s="8" t="s">
        <v>33</v>
      </c>
    </row>
    <row r="45" spans="1:4" s="71" customFormat="1" x14ac:dyDescent="0.25">
      <c r="A45" s="15" t="s">
        <v>258</v>
      </c>
      <c r="B45" s="2" t="s">
        <v>290</v>
      </c>
      <c r="C45" s="8" t="s">
        <v>33</v>
      </c>
      <c r="D45" s="8" t="s">
        <v>33</v>
      </c>
    </row>
    <row r="46" spans="1:4" s="71" customFormat="1" ht="30" x14ac:dyDescent="0.25">
      <c r="A46" s="15" t="s">
        <v>233</v>
      </c>
      <c r="B46" s="2" t="s">
        <v>255</v>
      </c>
      <c r="C46" s="8" t="s">
        <v>33</v>
      </c>
      <c r="D46" s="8" t="s">
        <v>33</v>
      </c>
    </row>
    <row r="47" spans="1:4" s="71" customFormat="1" ht="37.5" customHeight="1" x14ac:dyDescent="0.25">
      <c r="A47" s="67">
        <v>3</v>
      </c>
      <c r="B47" s="68" t="s">
        <v>308</v>
      </c>
      <c r="C47" s="69" t="s">
        <v>203</v>
      </c>
      <c r="D47" s="69" t="s">
        <v>203</v>
      </c>
    </row>
    <row r="48" spans="1:4" s="71" customFormat="1" ht="45" x14ac:dyDescent="0.25">
      <c r="A48" s="15" t="s">
        <v>259</v>
      </c>
      <c r="B48" s="2" t="s">
        <v>306</v>
      </c>
      <c r="C48" s="8" t="s">
        <v>33</v>
      </c>
      <c r="D48" s="8" t="s">
        <v>33</v>
      </c>
    </row>
    <row r="49" spans="1:4" s="71" customFormat="1" ht="45" x14ac:dyDescent="0.25">
      <c r="A49" s="15" t="s">
        <v>260</v>
      </c>
      <c r="B49" s="2" t="s">
        <v>307</v>
      </c>
      <c r="C49" s="8" t="s">
        <v>33</v>
      </c>
      <c r="D49" s="8" t="s">
        <v>33</v>
      </c>
    </row>
    <row r="50" spans="1:4" s="71" customFormat="1" ht="63.75" x14ac:dyDescent="0.25">
      <c r="A50" s="15" t="s">
        <v>261</v>
      </c>
      <c r="B50" s="80" t="s">
        <v>309</v>
      </c>
      <c r="C50" s="8" t="s">
        <v>33</v>
      </c>
      <c r="D50" s="8" t="s">
        <v>310</v>
      </c>
    </row>
    <row r="51" spans="1:4" s="71" customFormat="1" ht="63.75" x14ac:dyDescent="0.25">
      <c r="A51" s="15" t="s">
        <v>262</v>
      </c>
      <c r="B51" s="80" t="s">
        <v>311</v>
      </c>
      <c r="C51" s="8" t="s">
        <v>33</v>
      </c>
      <c r="D51" s="8" t="s">
        <v>310</v>
      </c>
    </row>
    <row r="52" spans="1:4" s="71" customFormat="1" ht="47.25" customHeight="1" x14ac:dyDescent="0.25">
      <c r="A52" s="15" t="s">
        <v>263</v>
      </c>
      <c r="B52" s="2" t="s">
        <v>322</v>
      </c>
      <c r="C52" s="8" t="s">
        <v>33</v>
      </c>
      <c r="D52" s="8" t="s">
        <v>33</v>
      </c>
    </row>
    <row r="53" spans="1:4" x14ac:dyDescent="0.25">
      <c r="B53" s="2"/>
      <c r="C53" s="8"/>
      <c r="D53" s="8"/>
    </row>
    <row r="54" spans="1:4" ht="80.25" customHeight="1" x14ac:dyDescent="0.25">
      <c r="A54" s="86" t="s">
        <v>51</v>
      </c>
      <c r="B54" s="86"/>
      <c r="C54" s="86"/>
      <c r="D54" s="86"/>
    </row>
    <row r="56" spans="1:4" ht="95.25" customHeight="1" x14ac:dyDescent="0.25">
      <c r="A56" s="108" t="s">
        <v>201</v>
      </c>
      <c r="B56" s="96"/>
      <c r="C56" s="96"/>
      <c r="D56" s="96"/>
    </row>
  </sheetData>
  <mergeCells count="5">
    <mergeCell ref="C1:D1"/>
    <mergeCell ref="A54:D54"/>
    <mergeCell ref="A56:D56"/>
    <mergeCell ref="A3:D3"/>
    <mergeCell ref="A5:D5"/>
  </mergeCells>
  <phoneticPr fontId="16"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5D765-FDC3-4EFA-8071-7F0263F02236}">
  <dimension ref="A1:F25"/>
  <sheetViews>
    <sheetView tabSelected="1" topLeftCell="A9" workbookViewId="0">
      <selection activeCell="B10" sqref="B10:C22"/>
    </sheetView>
  </sheetViews>
  <sheetFormatPr defaultRowHeight="15" x14ac:dyDescent="0.25"/>
  <cols>
    <col min="1" max="1" width="11.42578125" bestFit="1" customWidth="1"/>
    <col min="2" max="2" width="71.140625" customWidth="1"/>
    <col min="3" max="3" width="17.7109375" bestFit="1" customWidth="1"/>
    <col min="4" max="4" width="12.7109375" bestFit="1" customWidth="1"/>
    <col min="5" max="6" width="40.7109375" customWidth="1"/>
  </cols>
  <sheetData>
    <row r="1" spans="1:6" s="2" customFormat="1" ht="15" customHeight="1" x14ac:dyDescent="0.25">
      <c r="A1" s="109" t="s">
        <v>52</v>
      </c>
      <c r="B1" s="109"/>
      <c r="C1" s="109"/>
      <c r="D1" s="109"/>
      <c r="E1" s="109"/>
      <c r="F1" s="109"/>
    </row>
    <row r="2" spans="1:6" s="2" customFormat="1" x14ac:dyDescent="0.25">
      <c r="A2" s="9"/>
      <c r="B2" s="9"/>
      <c r="C2" s="9"/>
      <c r="D2" s="9"/>
    </row>
    <row r="3" spans="1:6" s="2" customFormat="1" ht="37.5" customHeight="1" x14ac:dyDescent="0.25">
      <c r="A3" s="110" t="s">
        <v>66</v>
      </c>
      <c r="B3" s="110"/>
      <c r="C3" s="110"/>
      <c r="D3" s="110"/>
      <c r="E3" s="110"/>
      <c r="F3" s="110"/>
    </row>
    <row r="4" spans="1:6" s="2" customFormat="1" x14ac:dyDescent="0.25">
      <c r="A4" s="9"/>
      <c r="B4" s="9"/>
      <c r="C4" s="9"/>
      <c r="D4" s="9"/>
    </row>
    <row r="5" spans="1:6" s="2" customFormat="1" ht="15" customHeight="1" x14ac:dyDescent="0.25">
      <c r="A5" s="102" t="s">
        <v>53</v>
      </c>
      <c r="B5" s="102"/>
      <c r="C5" s="102"/>
      <c r="D5" s="102"/>
      <c r="E5" s="102"/>
      <c r="F5" s="102"/>
    </row>
    <row r="6" spans="1:6" s="2" customFormat="1" x14ac:dyDescent="0.25"/>
    <row r="7" spans="1:6" ht="33" customHeight="1" x14ac:dyDescent="0.25">
      <c r="A7" s="96" t="s">
        <v>346</v>
      </c>
      <c r="B7" s="96"/>
      <c r="C7" s="96"/>
      <c r="D7" s="96"/>
      <c r="E7" s="96"/>
      <c r="F7" s="96"/>
    </row>
    <row r="9" spans="1:6" s="2" customFormat="1" ht="75" x14ac:dyDescent="0.25">
      <c r="A9" s="15" t="s">
        <v>1</v>
      </c>
      <c r="B9" s="26" t="s">
        <v>347</v>
      </c>
      <c r="C9" s="15" t="s">
        <v>54</v>
      </c>
      <c r="D9" s="15" t="s">
        <v>55</v>
      </c>
      <c r="E9" s="30" t="s">
        <v>49</v>
      </c>
      <c r="F9" s="30" t="s">
        <v>321</v>
      </c>
    </row>
    <row r="10" spans="1:6" s="2" customFormat="1" ht="30" x14ac:dyDescent="0.25">
      <c r="A10" s="15">
        <v>1</v>
      </c>
      <c r="B10" s="23" t="s">
        <v>268</v>
      </c>
      <c r="C10" s="6">
        <v>4</v>
      </c>
      <c r="D10" s="6" t="s">
        <v>56</v>
      </c>
      <c r="E10" s="8" t="s">
        <v>33</v>
      </c>
      <c r="F10" s="8" t="s">
        <v>33</v>
      </c>
    </row>
    <row r="11" spans="1:6" s="2" customFormat="1" x14ac:dyDescent="0.25">
      <c r="A11" s="15">
        <v>2</v>
      </c>
      <c r="B11" s="23" t="s">
        <v>269</v>
      </c>
      <c r="C11" s="6">
        <v>1</v>
      </c>
      <c r="D11" s="6" t="s">
        <v>57</v>
      </c>
      <c r="E11" s="8" t="s">
        <v>33</v>
      </c>
      <c r="F11" s="8" t="s">
        <v>33</v>
      </c>
    </row>
    <row r="12" spans="1:6" s="2" customFormat="1" ht="40.5" x14ac:dyDescent="0.25">
      <c r="A12" s="15">
        <v>3</v>
      </c>
      <c r="B12" s="23" t="s">
        <v>348</v>
      </c>
      <c r="C12" s="6">
        <v>1</v>
      </c>
      <c r="D12" s="6" t="s">
        <v>58</v>
      </c>
      <c r="E12" s="8" t="s">
        <v>33</v>
      </c>
      <c r="F12" s="8" t="s">
        <v>33</v>
      </c>
    </row>
    <row r="13" spans="1:6" s="2" customFormat="1" ht="30.75" customHeight="1" x14ac:dyDescent="0.25">
      <c r="A13" s="15">
        <v>4</v>
      </c>
      <c r="B13" s="23" t="s">
        <v>270</v>
      </c>
      <c r="C13" s="6">
        <v>1</v>
      </c>
      <c r="D13" s="6" t="s">
        <v>59</v>
      </c>
      <c r="E13" s="8" t="s">
        <v>33</v>
      </c>
      <c r="F13" s="8" t="s">
        <v>33</v>
      </c>
    </row>
    <row r="14" spans="1:6" s="2" customFormat="1" x14ac:dyDescent="0.25">
      <c r="A14" s="15">
        <v>5</v>
      </c>
      <c r="B14" s="2" t="s">
        <v>315</v>
      </c>
      <c r="C14" s="6">
        <v>1</v>
      </c>
      <c r="D14" s="6" t="s">
        <v>60</v>
      </c>
      <c r="E14" s="8" t="s">
        <v>33</v>
      </c>
      <c r="F14" s="8" t="s">
        <v>33</v>
      </c>
    </row>
    <row r="15" spans="1:6" s="2" customFormat="1" x14ac:dyDescent="0.25">
      <c r="A15" s="15">
        <v>6</v>
      </c>
      <c r="B15" s="2" t="s">
        <v>316</v>
      </c>
      <c r="C15" s="6">
        <v>1</v>
      </c>
      <c r="D15" s="6" t="s">
        <v>61</v>
      </c>
      <c r="E15" s="8" t="s">
        <v>33</v>
      </c>
      <c r="F15" s="8" t="s">
        <v>33</v>
      </c>
    </row>
    <row r="16" spans="1:6" s="2" customFormat="1" x14ac:dyDescent="0.25">
      <c r="A16" s="15">
        <v>7</v>
      </c>
      <c r="B16" s="2" t="s">
        <v>317</v>
      </c>
      <c r="C16" s="6">
        <v>1</v>
      </c>
      <c r="D16" s="6" t="s">
        <v>62</v>
      </c>
      <c r="E16" s="8" t="s">
        <v>33</v>
      </c>
      <c r="F16" s="8" t="s">
        <v>33</v>
      </c>
    </row>
    <row r="17" spans="1:6" s="2" customFormat="1" ht="30" x14ac:dyDescent="0.25">
      <c r="A17" s="15">
        <v>8</v>
      </c>
      <c r="B17" s="2" t="s">
        <v>349</v>
      </c>
      <c r="C17" s="6">
        <v>1</v>
      </c>
      <c r="D17" s="6" t="s">
        <v>63</v>
      </c>
      <c r="E17" s="8" t="s">
        <v>33</v>
      </c>
      <c r="F17" s="8" t="s">
        <v>33</v>
      </c>
    </row>
    <row r="18" spans="1:6" s="2" customFormat="1" x14ac:dyDescent="0.25">
      <c r="A18" s="15">
        <v>9</v>
      </c>
      <c r="B18" s="2" t="s">
        <v>342</v>
      </c>
      <c r="C18" s="6">
        <v>1</v>
      </c>
      <c r="D18" s="6" t="s">
        <v>64</v>
      </c>
      <c r="E18" s="8" t="s">
        <v>33</v>
      </c>
      <c r="F18" s="8" t="s">
        <v>33</v>
      </c>
    </row>
    <row r="19" spans="1:6" s="2" customFormat="1" ht="45" x14ac:dyDescent="0.25">
      <c r="A19" s="15">
        <v>10</v>
      </c>
      <c r="B19" s="2" t="s">
        <v>312</v>
      </c>
      <c r="C19" s="6">
        <v>1</v>
      </c>
      <c r="D19" s="6" t="s">
        <v>318</v>
      </c>
      <c r="E19" s="8" t="s">
        <v>33</v>
      </c>
      <c r="F19" s="8" t="s">
        <v>33</v>
      </c>
    </row>
    <row r="20" spans="1:6" s="2" customFormat="1" ht="45" x14ac:dyDescent="0.25">
      <c r="A20" s="15">
        <v>11</v>
      </c>
      <c r="B20" s="2" t="s">
        <v>343</v>
      </c>
      <c r="C20" s="6">
        <v>1</v>
      </c>
      <c r="D20" s="6" t="s">
        <v>319</v>
      </c>
      <c r="E20" s="8" t="s">
        <v>33</v>
      </c>
      <c r="F20" s="8" t="s">
        <v>33</v>
      </c>
    </row>
    <row r="21" spans="1:6" s="2" customFormat="1" ht="30" x14ac:dyDescent="0.25">
      <c r="A21" s="15">
        <v>12</v>
      </c>
      <c r="B21" s="2" t="s">
        <v>344</v>
      </c>
      <c r="C21" s="6">
        <v>1</v>
      </c>
      <c r="D21" s="6" t="s">
        <v>320</v>
      </c>
      <c r="E21" s="8" t="s">
        <v>33</v>
      </c>
      <c r="F21" s="8" t="s">
        <v>33</v>
      </c>
    </row>
    <row r="22" spans="1:6" s="2" customFormat="1" ht="120.75" thickBot="1" x14ac:dyDescent="0.3">
      <c r="A22" s="15">
        <v>13</v>
      </c>
      <c r="B22" s="23" t="s">
        <v>334</v>
      </c>
      <c r="C22" s="6">
        <v>15</v>
      </c>
      <c r="D22" s="6" t="s">
        <v>345</v>
      </c>
      <c r="E22" s="8" t="s">
        <v>33</v>
      </c>
      <c r="F22" s="8" t="s">
        <v>33</v>
      </c>
    </row>
    <row r="23" spans="1:6" ht="15.75" thickBot="1" x14ac:dyDescent="0.3">
      <c r="B23" s="79" t="s">
        <v>65</v>
      </c>
      <c r="C23" s="31">
        <f>SUM(Lentelė131516[Skiriamų balų skaičius])</f>
        <v>30</v>
      </c>
      <c r="D23" s="71"/>
    </row>
    <row r="25" spans="1:6" ht="112.5" customHeight="1" x14ac:dyDescent="0.25">
      <c r="A25" s="86" t="s">
        <v>354</v>
      </c>
      <c r="B25" s="86"/>
      <c r="C25" s="86"/>
      <c r="D25" s="86"/>
      <c r="E25" s="86"/>
      <c r="F25" s="86"/>
    </row>
  </sheetData>
  <mergeCells count="5">
    <mergeCell ref="A1:F1"/>
    <mergeCell ref="A7:F7"/>
    <mergeCell ref="A25:F25"/>
    <mergeCell ref="A5:F5"/>
    <mergeCell ref="A3:F3"/>
  </mergeCells>
  <phoneticPr fontId="16" type="noConversion"/>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Tyrimai ir poreikis</vt:lpstr>
      <vt:lpstr>Tyrimų įkainiai, prekių sąrašas</vt:lpstr>
      <vt:lpstr>Reikalavimai tyrimams</vt:lpstr>
      <vt:lpstr>Reikalavimai įrangai</vt:lpstr>
      <vt:lpstr>Ekonominis naudingumas (T)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Valdas Banys</dc:creator>
  <cp:keywords/>
  <dc:description/>
  <cp:lastModifiedBy>Valdas Banys</cp:lastModifiedBy>
  <cp:revision/>
  <cp:lastPrinted>2025-10-01T05:07:36Z</cp:lastPrinted>
  <dcterms:created xsi:type="dcterms:W3CDTF">2015-06-05T18:19:34Z</dcterms:created>
  <dcterms:modified xsi:type="dcterms:W3CDTF">2025-11-27T12:57:35Z</dcterms:modified>
  <cp:category/>
  <cp:contentStatus/>
</cp:coreProperties>
</file>

<file path=docProps/custom.xml><?xml version="1.0" encoding="utf-8"?>
<op:Properties xmlns:op="http://schemas.openxmlformats.org/officeDocument/2006/custom-properties">
  <op:property fmtid="{D5CDD505-2E9C-101B-9397-08002B2CF9AE}" pid="2" name="LabbisDVSAttachmentId">
    <vt:lpwstr xmlns:vt="http://schemas.openxmlformats.org/officeDocument/2006/docPropsVTypes">193c98ea-8d48-43be-be6b-a20d54d43a8c</vt:lpwstr>
  </op:property>
</op:Properties>
</file>