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3. SKELBIAMI MAŽOS VERTĖS pirkimai\4004-1 Dienos chirurgijos skyriaus vaizdo, garso , stebėjimo įrenginiai\CVP IS\"/>
    </mc:Choice>
  </mc:AlternateContent>
  <xr:revisionPtr revIDLastSave="0" documentId="13_ncr:1_{01D4DE3A-14B7-4EA0-809A-CFD35DFF033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52" i="1" l="1"/>
  <c r="F148" i="1"/>
  <c r="F145" i="1"/>
  <c r="F141" i="1"/>
  <c r="F127" i="1"/>
  <c r="F123" i="1"/>
  <c r="F121" i="1"/>
  <c r="F110" i="1"/>
  <c r="F105" i="1"/>
  <c r="F99" i="1"/>
  <c r="F89" i="1"/>
  <c r="F83" i="1"/>
  <c r="F77" i="1"/>
  <c r="F74" i="1"/>
  <c r="F68" i="1"/>
  <c r="F63" i="1"/>
  <c r="F57" i="1"/>
  <c r="F54" i="1"/>
  <c r="F48" i="1"/>
  <c r="F41" i="1"/>
  <c r="F34" i="1"/>
  <c r="G151" i="1" s="1"/>
  <c r="F151" i="1" l="1"/>
  <c r="F152" i="1" s="1"/>
  <c r="F153" i="1" s="1"/>
</calcChain>
</file>

<file path=xl/sharedStrings.xml><?xml version="1.0" encoding="utf-8"?>
<sst xmlns="http://schemas.openxmlformats.org/spreadsheetml/2006/main" count="316" uniqueCount="293">
  <si>
    <t>DIENOS CHIRURGIJOS SKYRIAUS VAIZDO, GARSO, STEBĖJIMO ĮRENGINIAI IR JŲ PRIEDAI ĮRENGIMO IR REMONTO DARBAMS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</si>
  <si>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</si>
  <si>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</si>
  <si>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</si>
  <si>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</si>
  <si>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</si>
  <si>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</si>
  <si>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</si>
  <si>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</si>
  <si>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</si>
  <si>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</si>
  <si>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</si>
  <si>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</si>
  <si>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</si>
  <si>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</si>
  <si>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</si>
  <si>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</si>
  <si>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</si>
  <si>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</si>
  <si>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</si>
  <si>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</si>
  <si>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</si>
  <si>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</si>
  <si>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</si>
  <si>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</si>
  <si>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</si>
  <si>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</si>
  <si>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</si>
  <si>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</si>
  <si>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</si>
  <si>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</si>
  <si>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</si>
  <si>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siūloma parametro reikšmė</t>
  </si>
  <si>
    <t>Dokumentas, kuriame yra nurodyta parametro reikšmė (pavadinimas ir puslapio Nr.)</t>
  </si>
  <si>
    <t>1.1.</t>
  </si>
  <si>
    <t>Smart TV</t>
  </si>
  <si>
    <t>vnt</t>
  </si>
  <si>
    <t>1.1.1.</t>
  </si>
  <si>
    <t>Ekrano dydis:55 coliai (140cm įstrižainė);</t>
  </si>
  <si>
    <t>1.1.2.</t>
  </si>
  <si>
    <t>Ekrano technologija: QLED;</t>
  </si>
  <si>
    <t>1.1.3.</t>
  </si>
  <si>
    <t>Ekrano raiška: nemažesnė 4K UHD (3840 x 2160);</t>
  </si>
  <si>
    <t>1.1.4.</t>
  </si>
  <si>
    <t>Skleistinės dažnis: nemažiau 60Hz;</t>
  </si>
  <si>
    <t>1.1.5.</t>
  </si>
  <si>
    <t>Jungtys: W-fi, Eternet (LAN), HDMI prievadai (2 vnt), USB prievadai (2 vnt);</t>
  </si>
  <si>
    <t>1.1.6.</t>
  </si>
  <si>
    <t>Stovas ir sieninis montavimas : TV turi galimybę būti montuojamas ant sienos (VESA montavimas).</t>
  </si>
  <si>
    <t>1.2.</t>
  </si>
  <si>
    <t>TV laikiklis</t>
  </si>
  <si>
    <t>Vnt</t>
  </si>
  <si>
    <t>1.2.1.</t>
  </si>
  <si>
    <t>VESA standartas: 75 x 75mm, 100 x 100 mm, 200 x 200 mm, 300 x 200 mm, 400 x 200 mm, 400 x 300 mm, 400 x 400 mm;</t>
  </si>
  <si>
    <t>1.2.2.</t>
  </si>
  <si>
    <t>Išlaikomas svoris: 30kg;</t>
  </si>
  <si>
    <t>1.2.3.</t>
  </si>
  <si>
    <t>Turi turėti galimybę reguliuoti TV pasukimo kampą aukštyn, žemyn, į šonus;</t>
  </si>
  <si>
    <t>1.2.4.</t>
  </si>
  <si>
    <t>Montavimas: prie sienos.</t>
  </si>
  <si>
    <t>1.2.5.</t>
  </si>
  <si>
    <t>Metalinė konstrukcija</t>
  </si>
  <si>
    <t>1.2.6.</t>
  </si>
  <si>
    <t>Galimybė reguliuoti aukštį.</t>
  </si>
  <si>
    <t>1.3.</t>
  </si>
  <si>
    <t>Durų kontroleris</t>
  </si>
  <si>
    <t>1.3.1.</t>
  </si>
  <si>
    <t>Skirtas dviejų durų valdymui;</t>
  </si>
  <si>
    <t>1.3.2.</t>
  </si>
  <si>
    <t>2000 vartotojų kortelių talpykla neprisijungus;</t>
  </si>
  <si>
    <t>1.3.3.</t>
  </si>
  <si>
    <t>Palaiko iki 88 bitų „Wiegand“ kortelių skaitytuvus.</t>
  </si>
  <si>
    <t>1.3.4.</t>
  </si>
  <si>
    <t xml:space="preserve">Išorinio „Integriti“ maitinimo šaltinio jungtis </t>
  </si>
  <si>
    <t>1.3.5.</t>
  </si>
  <si>
    <t>Integruotas modulio vietos nustatymo signalizatorius</t>
  </si>
  <si>
    <t>1.4.</t>
  </si>
  <si>
    <t>Durų kontrolerio dėžė su maitinimo šaltiniu</t>
  </si>
  <si>
    <t>1.4.1.</t>
  </si>
  <si>
    <t>Dėžė Integrity maitinimo šaltiniui;</t>
  </si>
  <si>
    <t>1.4.2.</t>
  </si>
  <si>
    <t xml:space="preserve"> Su užraktu 3A.</t>
  </si>
  <si>
    <t>1.5.</t>
  </si>
  <si>
    <t>Kortelių skaitytuvai</t>
  </si>
  <si>
    <t>1.5.1.</t>
  </si>
  <si>
    <t xml:space="preserve">HID mobilioji prieiga per  „Bluetooth“ ir artimojo lauko ryšio (NFC) galimybė; </t>
  </si>
  <si>
    <t>1.5.2.</t>
  </si>
  <si>
    <t>Kriptografinių raktų saugojimas sertifikuotoje saugaus elemento aparatinėje įrangoje, automatinis skaitymo diapazono kalibravimas ir optimizavimas;</t>
  </si>
  <si>
    <t>1.5.3.</t>
  </si>
  <si>
    <t>Palaikomos 13,56 MHz bekontaktės  kortelės ir 125 kHz bekontaktės kortelės;</t>
  </si>
  <si>
    <t>1.5.4.</t>
  </si>
  <si>
    <t>Protokolas: Open Supervised Device Protocol (OSDP), Wiegand;</t>
  </si>
  <si>
    <t>1.5.5.</t>
  </si>
  <si>
    <t>IP65.</t>
  </si>
  <si>
    <t>1.6.</t>
  </si>
  <si>
    <t xml:space="preserve">Išėjimo mygtukai </t>
  </si>
  <si>
    <t>1.6.1.</t>
  </si>
  <si>
    <t>Metalinis;</t>
  </si>
  <si>
    <t>1.6.2.</t>
  </si>
  <si>
    <t>Kontakto tipas NC;</t>
  </si>
  <si>
    <t>1.6.3.</t>
  </si>
  <si>
    <t>IP65 korpusas;</t>
  </si>
  <si>
    <t>1.6.4.</t>
  </si>
  <si>
    <t>3A/250V.</t>
  </si>
  <si>
    <t>1.7.</t>
  </si>
  <si>
    <t>Elektromagnetinė sklendė</t>
  </si>
  <si>
    <t xml:space="preserve">vnt </t>
  </si>
  <si>
    <t>1.7.1.</t>
  </si>
  <si>
    <t>Elektrosklendė nuotoliniam durų ir vartų atidarymui;</t>
  </si>
  <si>
    <t>1.7.2.</t>
  </si>
  <si>
    <t>Leistina apkrova suveikimo metu: 4000N (400 kg);</t>
  </si>
  <si>
    <t>1.7.3.</t>
  </si>
  <si>
    <t>Įtampa: 9-16V AC / DC.</t>
  </si>
  <si>
    <t>1.7.4.</t>
  </si>
  <si>
    <t>Intensyvumas: 480mA 12V AC;</t>
  </si>
  <si>
    <t>1.7.5.</t>
  </si>
  <si>
    <t>Maksimalus veiksnumo 12V AC: 5 min.</t>
  </si>
  <si>
    <t>1.8.</t>
  </si>
  <si>
    <t>Apsauginės centralės išplėtimo modulis</t>
  </si>
  <si>
    <t>1.8.1.</t>
  </si>
  <si>
    <t>Suteikia 8 papildomas zonų įvestis, 2 pagalbines išvestis ir 2 sirenų tvarkykles;</t>
  </si>
  <si>
    <t>1.8.2.</t>
  </si>
  <si>
    <t>Prie RS-485 LAN arba per IP LAN, jei prijungti CLOE moduliai, galima prijungti iki 99 zonų plėtiklio modulių.</t>
  </si>
  <si>
    <t>1.9.</t>
  </si>
  <si>
    <t>Apsauginės centralės klaviatūra</t>
  </si>
  <si>
    <t>1.9.1.</t>
  </si>
  <si>
    <t>Universalus valdymo pultelis su spalvotu OLED LCD ekranu;</t>
  </si>
  <si>
    <t>1.9.2.</t>
  </si>
  <si>
    <t>8 LED sričių būsenoms indikuoti;</t>
  </si>
  <si>
    <t>1.9.3.</t>
  </si>
  <si>
    <t>12 kalbų;</t>
  </si>
  <si>
    <t>1.9.4.</t>
  </si>
  <si>
    <t>2 zonų IN/ 2 tranzistoriniai loginiai OUT;</t>
  </si>
  <si>
    <t>1.9.5.</t>
  </si>
  <si>
    <t>Galimybė per pultelį programuoti Integrity centralę.</t>
  </si>
  <si>
    <t>1.10.</t>
  </si>
  <si>
    <t>Judesio davikliai</t>
  </si>
  <si>
    <t>1.10.1.</t>
  </si>
  <si>
    <t>Apžvalgos kampas: 88-90°;</t>
  </si>
  <si>
    <t>1.10.2.</t>
  </si>
  <si>
    <t>Stebėjimo sritis: 18x18 m;</t>
  </si>
  <si>
    <t>1.10.3.</t>
  </si>
  <si>
    <t>Montavimo aukštis: 1,8-2,4 m;</t>
  </si>
  <si>
    <t>1.10.4.</t>
  </si>
  <si>
    <t>Gyvūnų filtravimas: iki 25 kg;</t>
  </si>
  <si>
    <t>1.10.5.</t>
  </si>
  <si>
    <t>Maitinimas: 8,2 – 16V.</t>
  </si>
  <si>
    <t>1.11.</t>
  </si>
  <si>
    <t>IP telefonspynės iškvietimo modulis D1 101V, V2A</t>
  </si>
  <si>
    <t>1.11.1.</t>
  </si>
  <si>
    <t>Skiriamoji geba ne mažiau nei 1/2.7", 2 Mpx, 1920 H x 1080 V;</t>
  </si>
  <si>
    <t>1.11.2.</t>
  </si>
  <si>
    <t>Objektyvas: 1/2 colio, F2.5, FOV: 180° (plotis) x 150° (aukštis).</t>
  </si>
  <si>
    <t>1.11.3.</t>
  </si>
  <si>
    <t>Max kadrų dažnis 30 kadrų per sekundę;</t>
  </si>
  <si>
    <t>1.11.4.</t>
  </si>
  <si>
    <t>Vaizdo įrašų sparta 128 Kbps-4 Mbps, kelių dažnių peržiūrai ir įrašymui;</t>
  </si>
  <si>
    <t>1.11.5.</t>
  </si>
  <si>
    <t>Programinės įrangos atnaujinimas per TFTP/HTTP/HTTPS, masinis aprūpinimas naudojant TR-069 arba AES šifruotą XML konfigūracijos failą;</t>
  </si>
  <si>
    <t>1.11.6.</t>
  </si>
  <si>
    <t>Įėjimai : 2   input, V in &lt; 15V, durų jutikliui ar kitam žemos įtampos įrenginiui.</t>
  </si>
  <si>
    <t>1.11.7.</t>
  </si>
  <si>
    <t>Išėjimai : 2 relė, 125VAC/0.5A arba 30VDC/2A;</t>
  </si>
  <si>
    <t>1.11.8.</t>
  </si>
  <si>
    <t>Maitinimas  - PoE IEEE 802.3af 3 klasė arba 12VDC/1A jungtis (kintamosios srovės adapteris nepridedamas);</t>
  </si>
  <si>
    <t>1.11.9.</t>
  </si>
  <si>
    <t>Veikimas: nuo -30 ° C iki 60 ° C.</t>
  </si>
  <si>
    <t>1.12.</t>
  </si>
  <si>
    <t>IP Telefonspynės  monitorius A1101 DoorBird</t>
  </si>
  <si>
    <t>1.12.1.</t>
  </si>
  <si>
    <t>Grafinis ekranas - 7'' 1024×600 talpinis jutiklinis ekranas TFT LCD;</t>
  </si>
  <si>
    <t>1.12.2.</t>
  </si>
  <si>
    <t>Atmintis 2 GB RAM, 8 GB eMMC Flash;</t>
  </si>
  <si>
    <t>1.12.3.</t>
  </si>
  <si>
    <t>Wi-Fi 6 802.11 a/b/g/n/ac/ax (2,4 GHz ir 5 GHz), integruotas Bluetooth 5.0;</t>
  </si>
  <si>
    <t>1.12.4.</t>
  </si>
  <si>
    <t>2 išėjimo  relės, max 125VAC/0.5A arba 30VDC/2A;</t>
  </si>
  <si>
    <t>1.12.5.</t>
  </si>
  <si>
    <t>Suderinama su siūlomu iškvietimo pultu.</t>
  </si>
  <si>
    <t>1.13.</t>
  </si>
  <si>
    <t>Komutacinė panelė 6E</t>
  </si>
  <si>
    <t>1.13.1.</t>
  </si>
  <si>
    <t>Lizdų skaičius:ne mažiau 24 (įmontuoti į komutacinę panelę);</t>
  </si>
  <si>
    <t>1.13.2.</t>
  </si>
  <si>
    <t>Visos lizdų pozicijos su markiravimui skirta vieta;</t>
  </si>
  <si>
    <t>1.13.3.</t>
  </si>
  <si>
    <t>Jungčių tipas:RJ45 ekranuotos 6 kategorijos;</t>
  </si>
  <si>
    <t>1.13.4.</t>
  </si>
  <si>
    <t>Korpusas pritaikytas tvirtinimui į 19" rėmą su palange laidams pritvirtinti, 1U.</t>
  </si>
  <si>
    <t>1.14.</t>
  </si>
  <si>
    <t>Vaizdo kameros</t>
  </si>
  <si>
    <t>1.14.1.</t>
  </si>
  <si>
    <t>Kamerose naudojamų vaizdo sensorių matricos turi būti ne mažesnio nei 1/2.8"CMOS, raiška ne mažesnė  nei 5MP, vaizdo glaudinimas -H.265/H.264;</t>
  </si>
  <si>
    <t>1.14.2.</t>
  </si>
  <si>
    <t>Turi būti filmavimas 25FPS ir ne mažesne raiška  kaip 2592x1944;</t>
  </si>
  <si>
    <t>1.14.3.</t>
  </si>
  <si>
    <t>Infraraudonųjų spindulių pašvietimas turi užtikrinti matymo lauką tamsiu paros metu ne mažiau kaip 30 m;</t>
  </si>
  <si>
    <t>1.14.4.</t>
  </si>
  <si>
    <t>Elektroninės užsklandos greičio diapazonas  nemažesnis kaip nuo 1/25s~1/100000s;</t>
  </si>
  <si>
    <t>1.14.5.</t>
  </si>
  <si>
    <t>Kamera turi galimybę įrašyti garsą;</t>
  </si>
  <si>
    <t>1.14.6.</t>
  </si>
  <si>
    <t>Kamera turi turėti intelektualų judesio aptikimo modulį;</t>
  </si>
  <si>
    <t>1.14.7.</t>
  </si>
  <si>
    <t>Darbinių temperatūrų diapazonas nuo -30°C iki 60°C;</t>
  </si>
  <si>
    <t>1.14.8.</t>
  </si>
  <si>
    <t>Palaikomi duomenų perdavimo ir/ar valdymo protokolai: HTTP/RTSP/FTP/SMTP/DHCP/NTP/NFS/RTMP arba aukštesnės versijos;</t>
  </si>
  <si>
    <t>1.14.9.</t>
  </si>
  <si>
    <t>Kameros įungimas/ maitinimas  turi turėti ne mažiau 2 skirtingus maitinimo šaltinius;</t>
  </si>
  <si>
    <t>1.14.10.</t>
  </si>
  <si>
    <t>Kamera turi atitikti techninius EU Sąjungos teisės aktų reikalavimus.</t>
  </si>
  <si>
    <t>1.15.</t>
  </si>
  <si>
    <t>Vaizdo kamerų laikiklis</t>
  </si>
  <si>
    <t>1.15.1.</t>
  </si>
  <si>
    <t>Skirtas siūlomų vaizdo kamerų tvirtinimui prie sienos</t>
  </si>
  <si>
    <t>1.16.</t>
  </si>
  <si>
    <t>HDMI kabelis, 10 m  ilgio</t>
  </si>
  <si>
    <t>1.16.1.</t>
  </si>
  <si>
    <t>HDMI kištukas</t>
  </si>
  <si>
    <t>1.16.2.</t>
  </si>
  <si>
    <t>10 m. ilgio</t>
  </si>
  <si>
    <t>1.16.3.</t>
  </si>
  <si>
    <t>Standartas: HDMI 2.1</t>
  </si>
  <si>
    <t>1.17.</t>
  </si>
  <si>
    <t xml:space="preserve">Garso kolonėlės su stiprintuvu bei tinklo grotuvu, montuojamos į lubas </t>
  </si>
  <si>
    <t>1.17.1.</t>
  </si>
  <si>
    <t>Garso kolonėlės montuojamos į lubas;</t>
  </si>
  <si>
    <t>1.17.2.</t>
  </si>
  <si>
    <t>Transformatoriaus atšakos : 25 W – 12,5 W – 6,25 W;</t>
  </si>
  <si>
    <t>1.17.3.</t>
  </si>
  <si>
    <t>Dažnių juosta: 60Hz – 20kHz;</t>
  </si>
  <si>
    <t>1.17.4.</t>
  </si>
  <si>
    <t>Garsiakalbių dydžiai: 8″;</t>
  </si>
  <si>
    <t>1.17.5.</t>
  </si>
  <si>
    <t>Išmatavimai: 250 mm x 95 mm, paklaida 5 mm;</t>
  </si>
  <si>
    <t>1.17.6.</t>
  </si>
  <si>
    <t>Nominali galia: 35 W;</t>
  </si>
  <si>
    <t>1.17.7.</t>
  </si>
  <si>
    <t>Sklaida: 120° kūginė;</t>
  </si>
  <si>
    <t>1.17.8.</t>
  </si>
  <si>
    <t>Stiprintuvas – mikšeris su impulsiniu maitinimo šaltiniu, kuriame integruotas USB Type-A skaitytuvas;</t>
  </si>
  <si>
    <t>1.17.9.</t>
  </si>
  <si>
    <t>Stiprintuvas su FM radiju ir Bluetooth imtuvu;</t>
  </si>
  <si>
    <t>1.17.10.</t>
  </si>
  <si>
    <t>Aukštų/žemų dažnių ir bendras garso reguliavimas;</t>
  </si>
  <si>
    <t>1.17.11.</t>
  </si>
  <si>
    <t>Stiprintuvo galia: 240W/100V/(2-8)om;</t>
  </si>
  <si>
    <t>1.17.12.</t>
  </si>
  <si>
    <t>1.17.13.</t>
  </si>
  <si>
    <t>Atkuriamų dažnių juosta: 80Hz-19000Hz;</t>
  </si>
  <si>
    <t>1.18.</t>
  </si>
  <si>
    <t>Kabelių sutvarkymo panelė</t>
  </si>
  <si>
    <t>1.18.1.</t>
  </si>
  <si>
    <t>Tvirtinimas pritaikytas  19" rėmui, 1U;</t>
  </si>
  <si>
    <t>1.18.2.</t>
  </si>
  <si>
    <t>Paskirtis- viena kabelių tvarkymo panelė skiriama 2U panelės horizontaliam tvarkingam kabelių tiesimui;</t>
  </si>
  <si>
    <t>1.18.3.</t>
  </si>
  <si>
    <t>Panelė  su ~75x40mm žiedais ir kiaurymėmis kabelių pravedimui.</t>
  </si>
  <si>
    <t>1.19.</t>
  </si>
  <si>
    <t>Komutacinis kabelis 0,5 m ilgio</t>
  </si>
  <si>
    <t>1.19.1.</t>
  </si>
  <si>
    <t>Komutacinis kabelis 0,5 m;</t>
  </si>
  <si>
    <t>1.19.2.</t>
  </si>
  <si>
    <t>5 kat. UTP, RJ45-RJ45</t>
  </si>
  <si>
    <t>1.20.</t>
  </si>
  <si>
    <t>Komutacinis kabelis 1 m ilgio</t>
  </si>
  <si>
    <t>1.20.1.</t>
  </si>
  <si>
    <t>Komutacinis kabelis 1 m;</t>
  </si>
  <si>
    <t>1.20.2.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</si>
  <si>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</si>
  <si>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</si>
  <si>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</si>
  <si>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</si>
  <si>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</si>
  <si>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</si>
  <si>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</si>
  <si>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</si>
  <si>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</si>
  <si>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</si>
  <si>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</si>
  <si>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</si>
  <si>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</si>
  <si>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</si>
  <si>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</si>
  <si>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</si>
  <si>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</si>
  <si>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</si>
  <si>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</si>
  <si>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</si>
  <si>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</si>
  <si>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</si>
  <si>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4004-1 2025-12-09 08:33:35</t>
  </si>
  <si>
    <t>PIRKIMO SĄLYGŲ PRIEDAS "PASIŪLYMO FORMA SU TECHNINE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</si>
</sst>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23" xfId="0" applyFont="1" applyFill="1" applyBorder="1" applyAlignment="1">
      <alignment vertical="center" wrapText="1"/>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5" borderId="23" xfId="0" applyFont="1" applyFill="1" applyBorder="1" applyAlignment="1" applyProtection="1">
      <alignment vertical="center" wrapText="1"/>
      <protection locked="0"/>
    </xf>
    <xf numFmtId="0" fontId="1" fillId="4"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53"/>
  <sheetViews>
    <sheetView tabSelected="1" workbookViewId="0">
      <selection activeCell="H9" sqref="H9"/>
    </sheetView>
  </sheetViews>
  <sheetFormatPr defaultColWidth="10.875" defaultRowHeight="15" x14ac:dyDescent="0.25"/>
  <cols>
    <col min="1" max="1" width="9.125" style="1" customWidth="1"/>
    <col min="2" max="2" width="51.75" style="1" customWidth="1"/>
    <col min="3" max="3" width="12.25" style="1" customWidth="1"/>
    <col min="4" max="4" width="13.375" style="1" customWidth="1"/>
    <col min="5" max="5" width="15.375" style="1" customWidth="1"/>
    <col min="6" max="6" width="15.25" style="1" customWidth="1"/>
    <col min="7" max="7" width="32.75" style="1" customWidth="1"/>
    <col min="8" max="8" width="36.75" style="1" customWidth="1"/>
    <col min="9" max="9" width="35.25" style="1" customWidth="1"/>
    <col min="10" max="15" width="25" style="1" customWidth="1"/>
    <col min="16" max="16" width="10.875" style="1" customWidth="1"/>
    <col min="17" max="16384" width="10.875" style="1"/>
  </cols>
  <sheetData>
    <row r="2" spans="1:6" x14ac:dyDescent="0.25">
      <c r="A2" s="13" t="s">
        <v>292</v>
      </c>
      <c r="B2" s="2"/>
    </row>
    <row r="3" spans="1:6" x14ac:dyDescent="0.25">
      <c r="B3" s="3"/>
    </row>
    <row r="4" spans="1:6" x14ac:dyDescent="0.25">
      <c r="A4" s="13" t="s">
        <v>0</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6" ht="15.95" customHeight="1" x14ac:dyDescent="0.25">
      <c r="A17" s="26" t="s">
        <v>11</v>
      </c>
      <c r="B17" s="27"/>
      <c r="C17" s="23"/>
      <c r="D17" s="24"/>
      <c r="E17" s="24"/>
      <c r="F17" s="25"/>
    </row>
    <row r="18" spans="1:6" ht="15.95" customHeight="1" x14ac:dyDescent="0.25">
      <c r="A18" s="26" t="s">
        <v>12</v>
      </c>
      <c r="B18" s="27"/>
      <c r="C18" s="23"/>
      <c r="D18" s="24"/>
      <c r="E18" s="24"/>
      <c r="F18" s="25"/>
    </row>
    <row r="19" spans="1:6" ht="48" customHeight="1" x14ac:dyDescent="0.25">
      <c r="A19" s="26" t="s">
        <v>13</v>
      </c>
      <c r="B19" s="27"/>
      <c r="C19" s="23"/>
      <c r="D19" s="24"/>
      <c r="E19" s="24"/>
      <c r="F19" s="25"/>
    </row>
    <row r="20" spans="1:6" ht="54.95" customHeight="1" x14ac:dyDescent="0.25">
      <c r="A20" s="26" t="s">
        <v>14</v>
      </c>
      <c r="B20" s="27"/>
      <c r="C20" s="23"/>
      <c r="D20" s="24"/>
      <c r="E20" s="24"/>
      <c r="F20" s="25"/>
    </row>
    <row r="21" spans="1:6" ht="5.25" customHeight="1" x14ac:dyDescent="0.25">
      <c r="A21" s="32"/>
      <c r="B21" s="33"/>
      <c r="C21" s="36"/>
      <c r="D21" s="37"/>
      <c r="E21" s="37"/>
      <c r="F21" s="37"/>
    </row>
    <row r="22" spans="1:6" ht="18" customHeight="1" x14ac:dyDescent="0.25">
      <c r="A22" s="5"/>
      <c r="B22" s="5"/>
      <c r="C22" s="6"/>
      <c r="D22" s="6"/>
      <c r="E22" s="6"/>
      <c r="F22" s="6"/>
    </row>
    <row r="23" spans="1:6" x14ac:dyDescent="0.25">
      <c r="A23" s="31" t="s">
        <v>15</v>
      </c>
      <c r="B23" s="28"/>
      <c r="C23" s="28"/>
      <c r="D23" s="28"/>
      <c r="E23" s="28"/>
      <c r="F23" s="28"/>
    </row>
    <row r="24" spans="1:6" x14ac:dyDescent="0.25">
      <c r="A24" s="28" t="s">
        <v>16</v>
      </c>
      <c r="B24" s="28"/>
      <c r="C24" s="28"/>
      <c r="D24" s="28"/>
      <c r="E24" s="28"/>
      <c r="F24" s="28"/>
    </row>
    <row r="25" spans="1:6" x14ac:dyDescent="0.25">
      <c r="A25" s="28" t="s">
        <v>17</v>
      </c>
      <c r="B25" s="28"/>
      <c r="C25" s="28"/>
      <c r="D25" s="28"/>
      <c r="E25" s="28"/>
      <c r="F25" s="28"/>
    </row>
    <row r="26" spans="1:6" x14ac:dyDescent="0.25">
      <c r="A26" s="28" t="s">
        <v>18</v>
      </c>
      <c r="B26" s="28"/>
      <c r="C26" s="28"/>
      <c r="D26" s="28"/>
      <c r="E26" s="28"/>
      <c r="F26" s="28"/>
    </row>
    <row r="27" spans="1:6" x14ac:dyDescent="0.25">
      <c r="A27" s="28" t="s">
        <v>19</v>
      </c>
      <c r="B27" s="28"/>
      <c r="C27" s="28"/>
      <c r="D27" s="28"/>
      <c r="E27" s="28"/>
      <c r="F27" s="28"/>
    </row>
    <row r="28" spans="1:6" ht="32.1" customHeight="1" x14ac:dyDescent="0.25">
      <c r="A28" s="34" t="s">
        <v>20</v>
      </c>
      <c r="B28" s="28"/>
      <c r="C28" s="28"/>
      <c r="D28" s="28"/>
      <c r="E28" s="28"/>
      <c r="F28" s="28"/>
    </row>
    <row r="29" spans="1:6" x14ac:dyDescent="0.25">
      <c r="A29" s="28" t="s">
        <v>21</v>
      </c>
      <c r="B29" s="28"/>
      <c r="C29" s="28"/>
      <c r="D29" s="28"/>
      <c r="E29" s="28"/>
      <c r="F29" s="28"/>
    </row>
    <row r="30" spans="1:6" ht="33.75" customHeight="1" x14ac:dyDescent="0.25">
      <c r="A30" s="74" t="s">
        <v>22</v>
      </c>
      <c r="B30" s="74"/>
      <c r="D30" s="17"/>
    </row>
    <row r="31" spans="1:6" x14ac:dyDescent="0.25">
      <c r="A31" s="16" t="s">
        <v>23</v>
      </c>
    </row>
    <row r="32" spans="1:6" x14ac:dyDescent="0.25">
      <c r="A32" s="13" t="s">
        <v>24</v>
      </c>
    </row>
    <row r="33" spans="1:9" s="12" customFormat="1" ht="45" x14ac:dyDescent="0.25">
      <c r="A33" s="68" t="s">
        <v>25</v>
      </c>
      <c r="B33" s="68" t="s">
        <v>26</v>
      </c>
      <c r="C33" s="68" t="s">
        <v>27</v>
      </c>
      <c r="D33" s="68" t="s">
        <v>28</v>
      </c>
      <c r="E33" s="68" t="s">
        <v>29</v>
      </c>
      <c r="F33" s="68" t="s">
        <v>30</v>
      </c>
      <c r="G33" s="68" t="s">
        <v>31</v>
      </c>
      <c r="H33" s="68" t="s">
        <v>32</v>
      </c>
      <c r="I33" s="68" t="s">
        <v>33</v>
      </c>
    </row>
    <row r="34" spans="1:9" s="12" customFormat="1" x14ac:dyDescent="0.25">
      <c r="A34" s="69" t="s">
        <v>34</v>
      </c>
      <c r="B34" s="69" t="s">
        <v>35</v>
      </c>
      <c r="C34" s="69">
        <v>7</v>
      </c>
      <c r="D34" s="69" t="s">
        <v>36</v>
      </c>
      <c r="E34" s="70"/>
      <c r="F34" s="69" t="str">
        <f>IF(ISBLANK(E34),"", PRODUCT(C34,E34))</f>
        <v/>
      </c>
      <c r="G34" s="71"/>
      <c r="H34" s="69"/>
      <c r="I34" s="69"/>
    </row>
    <row r="35" spans="1:9" s="12" customFormat="1" x14ac:dyDescent="0.25">
      <c r="A35" s="69" t="s">
        <v>37</v>
      </c>
      <c r="B35" s="69" t="s">
        <v>38</v>
      </c>
      <c r="C35" s="69"/>
      <c r="D35" s="69"/>
      <c r="E35" s="69"/>
      <c r="F35" s="69"/>
      <c r="G35" s="69"/>
      <c r="H35" s="71"/>
      <c r="I35" s="71"/>
    </row>
    <row r="36" spans="1:9" s="12" customFormat="1" x14ac:dyDescent="0.25">
      <c r="A36" s="69" t="s">
        <v>39</v>
      </c>
      <c r="B36" s="69" t="s">
        <v>40</v>
      </c>
      <c r="C36" s="69"/>
      <c r="D36" s="69"/>
      <c r="E36" s="69"/>
      <c r="F36" s="69"/>
      <c r="G36" s="69"/>
      <c r="H36" s="71"/>
      <c r="I36" s="71"/>
    </row>
    <row r="37" spans="1:9" s="12" customFormat="1" x14ac:dyDescent="0.25">
      <c r="A37" s="69" t="s">
        <v>41</v>
      </c>
      <c r="B37" s="69" t="s">
        <v>42</v>
      </c>
      <c r="C37" s="69"/>
      <c r="D37" s="69"/>
      <c r="E37" s="69"/>
      <c r="F37" s="69"/>
      <c r="G37" s="69"/>
      <c r="H37" s="71"/>
      <c r="I37" s="71"/>
    </row>
    <row r="38" spans="1:9" s="12" customFormat="1" x14ac:dyDescent="0.25">
      <c r="A38" s="69" t="s">
        <v>43</v>
      </c>
      <c r="B38" s="69" t="s">
        <v>44</v>
      </c>
      <c r="C38" s="69"/>
      <c r="D38" s="69"/>
      <c r="E38" s="69"/>
      <c r="F38" s="69"/>
      <c r="G38" s="69"/>
      <c r="H38" s="71"/>
      <c r="I38" s="71"/>
    </row>
    <row r="39" spans="1:9" s="12" customFormat="1" ht="30" x14ac:dyDescent="0.25">
      <c r="A39" s="69" t="s">
        <v>45</v>
      </c>
      <c r="B39" s="69" t="s">
        <v>46</v>
      </c>
      <c r="C39" s="69"/>
      <c r="D39" s="69"/>
      <c r="E39" s="69"/>
      <c r="F39" s="69"/>
      <c r="G39" s="69"/>
      <c r="H39" s="71"/>
      <c r="I39" s="71"/>
    </row>
    <row r="40" spans="1:9" s="12" customFormat="1" ht="30" x14ac:dyDescent="0.25">
      <c r="A40" s="69" t="s">
        <v>47</v>
      </c>
      <c r="B40" s="69" t="s">
        <v>48</v>
      </c>
      <c r="C40" s="69"/>
      <c r="D40" s="69"/>
      <c r="E40" s="69"/>
      <c r="F40" s="69"/>
      <c r="G40" s="69"/>
      <c r="H40" s="71"/>
      <c r="I40" s="71"/>
    </row>
    <row r="41" spans="1:9" s="12" customFormat="1" x14ac:dyDescent="0.25">
      <c r="A41" s="69" t="s">
        <v>49</v>
      </c>
      <c r="B41" s="69" t="s">
        <v>50</v>
      </c>
      <c r="C41" s="69">
        <v>7</v>
      </c>
      <c r="D41" s="69" t="s">
        <v>51</v>
      </c>
      <c r="E41" s="70"/>
      <c r="F41" s="69" t="str">
        <f>IF(ISBLANK(E41),"", PRODUCT(C41,E41))</f>
        <v/>
      </c>
      <c r="G41" s="71"/>
      <c r="H41" s="69"/>
      <c r="I41" s="69"/>
    </row>
    <row r="42" spans="1:9" s="12" customFormat="1" ht="30" x14ac:dyDescent="0.25">
      <c r="A42" s="69" t="s">
        <v>52</v>
      </c>
      <c r="B42" s="69" t="s">
        <v>53</v>
      </c>
      <c r="C42" s="69"/>
      <c r="D42" s="69"/>
      <c r="E42" s="69"/>
      <c r="F42" s="69"/>
      <c r="G42" s="69"/>
      <c r="H42" s="71"/>
      <c r="I42" s="71"/>
    </row>
    <row r="43" spans="1:9" s="12" customFormat="1" x14ac:dyDescent="0.25">
      <c r="A43" s="69" t="s">
        <v>54</v>
      </c>
      <c r="B43" s="69" t="s">
        <v>55</v>
      </c>
      <c r="C43" s="69"/>
      <c r="D43" s="69"/>
      <c r="E43" s="69"/>
      <c r="F43" s="69"/>
      <c r="G43" s="69"/>
      <c r="H43" s="71"/>
      <c r="I43" s="71"/>
    </row>
    <row r="44" spans="1:9" s="12" customFormat="1" ht="30" x14ac:dyDescent="0.25">
      <c r="A44" s="69" t="s">
        <v>56</v>
      </c>
      <c r="B44" s="69" t="s">
        <v>57</v>
      </c>
      <c r="C44" s="69"/>
      <c r="D44" s="69"/>
      <c r="E44" s="69"/>
      <c r="F44" s="69"/>
      <c r="G44" s="69"/>
      <c r="H44" s="71"/>
      <c r="I44" s="71"/>
    </row>
    <row r="45" spans="1:9" s="12" customFormat="1" x14ac:dyDescent="0.25">
      <c r="A45" s="69" t="s">
        <v>58</v>
      </c>
      <c r="B45" s="69" t="s">
        <v>59</v>
      </c>
      <c r="C45" s="69"/>
      <c r="D45" s="69"/>
      <c r="E45" s="69"/>
      <c r="F45" s="69"/>
      <c r="G45" s="69"/>
      <c r="H45" s="71"/>
      <c r="I45" s="71"/>
    </row>
    <row r="46" spans="1:9" s="12" customFormat="1" x14ac:dyDescent="0.25">
      <c r="A46" s="69" t="s">
        <v>60</v>
      </c>
      <c r="B46" s="69" t="s">
        <v>61</v>
      </c>
      <c r="C46" s="69"/>
      <c r="D46" s="69"/>
      <c r="E46" s="69"/>
      <c r="F46" s="69"/>
      <c r="G46" s="69"/>
      <c r="H46" s="71"/>
      <c r="I46" s="71"/>
    </row>
    <row r="47" spans="1:9" s="12" customFormat="1" x14ac:dyDescent="0.25">
      <c r="A47" s="69" t="s">
        <v>62</v>
      </c>
      <c r="B47" s="69" t="s">
        <v>63</v>
      </c>
      <c r="C47" s="69"/>
      <c r="D47" s="69"/>
      <c r="E47" s="69"/>
      <c r="F47" s="69"/>
      <c r="G47" s="69"/>
      <c r="H47" s="71"/>
      <c r="I47" s="71"/>
    </row>
    <row r="48" spans="1:9" s="12" customFormat="1" x14ac:dyDescent="0.25">
      <c r="A48" s="69" t="s">
        <v>64</v>
      </c>
      <c r="B48" s="69" t="s">
        <v>65</v>
      </c>
      <c r="C48" s="69">
        <v>2</v>
      </c>
      <c r="D48" s="69" t="s">
        <v>51</v>
      </c>
      <c r="E48" s="70"/>
      <c r="F48" s="69" t="str">
        <f>IF(ISBLANK(E48),"", PRODUCT(C48,E48))</f>
        <v/>
      </c>
      <c r="G48" s="71"/>
      <c r="H48" s="69"/>
      <c r="I48" s="69"/>
    </row>
    <row r="49" spans="1:9" s="12" customFormat="1" x14ac:dyDescent="0.25">
      <c r="A49" s="69" t="s">
        <v>66</v>
      </c>
      <c r="B49" s="69" t="s">
        <v>67</v>
      </c>
      <c r="C49" s="69"/>
      <c r="D49" s="69"/>
      <c r="E49" s="69"/>
      <c r="F49" s="69"/>
      <c r="G49" s="69"/>
      <c r="H49" s="71"/>
      <c r="I49" s="71"/>
    </row>
    <row r="50" spans="1:9" s="12" customFormat="1" x14ac:dyDescent="0.25">
      <c r="A50" s="69" t="s">
        <v>68</v>
      </c>
      <c r="B50" s="69" t="s">
        <v>69</v>
      </c>
      <c r="C50" s="69"/>
      <c r="D50" s="69"/>
      <c r="E50" s="69"/>
      <c r="F50" s="69"/>
      <c r="G50" s="69"/>
      <c r="H50" s="71"/>
      <c r="I50" s="71"/>
    </row>
    <row r="51" spans="1:9" s="12" customFormat="1" x14ac:dyDescent="0.25">
      <c r="A51" s="69" t="s">
        <v>70</v>
      </c>
      <c r="B51" s="69" t="s">
        <v>71</v>
      </c>
      <c r="C51" s="69"/>
      <c r="D51" s="69"/>
      <c r="E51" s="69"/>
      <c r="F51" s="69"/>
      <c r="G51" s="69"/>
      <c r="H51" s="71"/>
      <c r="I51" s="71"/>
    </row>
    <row r="52" spans="1:9" s="12" customFormat="1" x14ac:dyDescent="0.25">
      <c r="A52" s="69" t="s">
        <v>72</v>
      </c>
      <c r="B52" s="69" t="s">
        <v>73</v>
      </c>
      <c r="C52" s="69"/>
      <c r="D52" s="69"/>
      <c r="E52" s="69"/>
      <c r="F52" s="69"/>
      <c r="G52" s="69"/>
      <c r="H52" s="71"/>
      <c r="I52" s="71"/>
    </row>
    <row r="53" spans="1:9" s="12" customFormat="1" x14ac:dyDescent="0.25">
      <c r="A53" s="69" t="s">
        <v>74</v>
      </c>
      <c r="B53" s="69" t="s">
        <v>75</v>
      </c>
      <c r="C53" s="69"/>
      <c r="D53" s="69"/>
      <c r="E53" s="69"/>
      <c r="F53" s="69"/>
      <c r="G53" s="69"/>
      <c r="H53" s="71"/>
      <c r="I53" s="71"/>
    </row>
    <row r="54" spans="1:9" s="12" customFormat="1" x14ac:dyDescent="0.25">
      <c r="A54" s="69" t="s">
        <v>76</v>
      </c>
      <c r="B54" s="69" t="s">
        <v>77</v>
      </c>
      <c r="C54" s="69">
        <v>2</v>
      </c>
      <c r="D54" s="69" t="s">
        <v>51</v>
      </c>
      <c r="E54" s="70"/>
      <c r="F54" s="69" t="str">
        <f>IF(ISBLANK(E54),"", PRODUCT(C54,E54))</f>
        <v/>
      </c>
      <c r="G54" s="71"/>
      <c r="H54" s="69"/>
      <c r="I54" s="69"/>
    </row>
    <row r="55" spans="1:9" s="12" customFormat="1" x14ac:dyDescent="0.25">
      <c r="A55" s="69" t="s">
        <v>78</v>
      </c>
      <c r="B55" s="69" t="s">
        <v>79</v>
      </c>
      <c r="C55" s="69"/>
      <c r="D55" s="69"/>
      <c r="E55" s="69"/>
      <c r="F55" s="69"/>
      <c r="G55" s="69"/>
      <c r="H55" s="71"/>
      <c r="I55" s="71"/>
    </row>
    <row r="56" spans="1:9" s="12" customFormat="1" x14ac:dyDescent="0.25">
      <c r="A56" s="69" t="s">
        <v>80</v>
      </c>
      <c r="B56" s="69" t="s">
        <v>81</v>
      </c>
      <c r="C56" s="69"/>
      <c r="D56" s="69"/>
      <c r="E56" s="69"/>
      <c r="F56" s="69"/>
      <c r="G56" s="69"/>
      <c r="H56" s="71"/>
      <c r="I56" s="71"/>
    </row>
    <row r="57" spans="1:9" s="12" customFormat="1" x14ac:dyDescent="0.25">
      <c r="A57" s="69" t="s">
        <v>82</v>
      </c>
      <c r="B57" s="69" t="s">
        <v>83</v>
      </c>
      <c r="C57" s="69">
        <v>3</v>
      </c>
      <c r="D57" s="69" t="s">
        <v>36</v>
      </c>
      <c r="E57" s="70"/>
      <c r="F57" s="69" t="str">
        <f>IF(ISBLANK(E57),"", PRODUCT(C57,E57))</f>
        <v/>
      </c>
      <c r="G57" s="71"/>
      <c r="H57" s="69"/>
      <c r="I57" s="69"/>
    </row>
    <row r="58" spans="1:9" s="12" customFormat="1" ht="30" x14ac:dyDescent="0.25">
      <c r="A58" s="69" t="s">
        <v>84</v>
      </c>
      <c r="B58" s="69" t="s">
        <v>85</v>
      </c>
      <c r="C58" s="69"/>
      <c r="D58" s="69"/>
      <c r="E58" s="69"/>
      <c r="F58" s="69"/>
      <c r="G58" s="69"/>
      <c r="H58" s="71"/>
      <c r="I58" s="71"/>
    </row>
    <row r="59" spans="1:9" s="12" customFormat="1" ht="45" x14ac:dyDescent="0.25">
      <c r="A59" s="69" t="s">
        <v>86</v>
      </c>
      <c r="B59" s="69" t="s">
        <v>87</v>
      </c>
      <c r="C59" s="69"/>
      <c r="D59" s="69"/>
      <c r="E59" s="69"/>
      <c r="F59" s="69"/>
      <c r="G59" s="69"/>
      <c r="H59" s="71"/>
      <c r="I59" s="71"/>
    </row>
    <row r="60" spans="1:9" s="12" customFormat="1" ht="30" x14ac:dyDescent="0.25">
      <c r="A60" s="69" t="s">
        <v>88</v>
      </c>
      <c r="B60" s="69" t="s">
        <v>89</v>
      </c>
      <c r="C60" s="69"/>
      <c r="D60" s="69"/>
      <c r="E60" s="69"/>
      <c r="F60" s="69"/>
      <c r="G60" s="69"/>
      <c r="H60" s="71"/>
      <c r="I60" s="71"/>
    </row>
    <row r="61" spans="1:9" s="12" customFormat="1" x14ac:dyDescent="0.25">
      <c r="A61" s="69" t="s">
        <v>90</v>
      </c>
      <c r="B61" s="69" t="s">
        <v>91</v>
      </c>
      <c r="C61" s="69"/>
      <c r="D61" s="69"/>
      <c r="E61" s="69"/>
      <c r="F61" s="69"/>
      <c r="G61" s="69"/>
      <c r="H61" s="71"/>
      <c r="I61" s="71"/>
    </row>
    <row r="62" spans="1:9" s="12" customFormat="1" x14ac:dyDescent="0.25">
      <c r="A62" s="69" t="s">
        <v>92</v>
      </c>
      <c r="B62" s="69" t="s">
        <v>93</v>
      </c>
      <c r="C62" s="69"/>
      <c r="D62" s="69"/>
      <c r="E62" s="69"/>
      <c r="F62" s="69"/>
      <c r="G62" s="69"/>
      <c r="H62" s="71"/>
      <c r="I62" s="71"/>
    </row>
    <row r="63" spans="1:9" s="12" customFormat="1" x14ac:dyDescent="0.25">
      <c r="A63" s="69" t="s">
        <v>94</v>
      </c>
      <c r="B63" s="69" t="s">
        <v>95</v>
      </c>
      <c r="C63" s="69">
        <v>3</v>
      </c>
      <c r="D63" s="69" t="s">
        <v>36</v>
      </c>
      <c r="E63" s="70"/>
      <c r="F63" s="69" t="str">
        <f>IF(ISBLANK(E63),"", PRODUCT(C63,E63))</f>
        <v/>
      </c>
      <c r="G63" s="71"/>
      <c r="H63" s="69"/>
      <c r="I63" s="69"/>
    </row>
    <row r="64" spans="1:9" s="12" customFormat="1" x14ac:dyDescent="0.25">
      <c r="A64" s="69" t="s">
        <v>96</v>
      </c>
      <c r="B64" s="69" t="s">
        <v>97</v>
      </c>
      <c r="C64" s="69"/>
      <c r="D64" s="69"/>
      <c r="E64" s="69"/>
      <c r="F64" s="69"/>
      <c r="G64" s="69"/>
      <c r="H64" s="71"/>
      <c r="I64" s="71"/>
    </row>
    <row r="65" spans="1:9" s="12" customFormat="1" x14ac:dyDescent="0.25">
      <c r="A65" s="69" t="s">
        <v>98</v>
      </c>
      <c r="B65" s="69" t="s">
        <v>99</v>
      </c>
      <c r="C65" s="69"/>
      <c r="D65" s="69"/>
      <c r="E65" s="69"/>
      <c r="F65" s="69"/>
      <c r="G65" s="69"/>
      <c r="H65" s="71"/>
      <c r="I65" s="71"/>
    </row>
    <row r="66" spans="1:9" s="12" customFormat="1" x14ac:dyDescent="0.25">
      <c r="A66" s="69" t="s">
        <v>100</v>
      </c>
      <c r="B66" s="69" t="s">
        <v>101</v>
      </c>
      <c r="C66" s="69"/>
      <c r="D66" s="69"/>
      <c r="E66" s="69"/>
      <c r="F66" s="69"/>
      <c r="G66" s="69"/>
      <c r="H66" s="71"/>
      <c r="I66" s="71"/>
    </row>
    <row r="67" spans="1:9" s="12" customFormat="1" x14ac:dyDescent="0.25">
      <c r="A67" s="69" t="s">
        <v>102</v>
      </c>
      <c r="B67" s="69" t="s">
        <v>103</v>
      </c>
      <c r="C67" s="69"/>
      <c r="D67" s="69"/>
      <c r="E67" s="69"/>
      <c r="F67" s="69"/>
      <c r="G67" s="69"/>
      <c r="H67" s="71"/>
      <c r="I67" s="71"/>
    </row>
    <row r="68" spans="1:9" s="12" customFormat="1" x14ac:dyDescent="0.25">
      <c r="A68" s="69" t="s">
        <v>104</v>
      </c>
      <c r="B68" s="69" t="s">
        <v>105</v>
      </c>
      <c r="C68" s="69">
        <v>3</v>
      </c>
      <c r="D68" s="69" t="s">
        <v>106</v>
      </c>
      <c r="E68" s="70"/>
      <c r="F68" s="69" t="str">
        <f>IF(ISBLANK(E68),"", PRODUCT(C68,E68))</f>
        <v/>
      </c>
      <c r="G68" s="71"/>
      <c r="H68" s="69"/>
      <c r="I68" s="69"/>
    </row>
    <row r="69" spans="1:9" s="12" customFormat="1" x14ac:dyDescent="0.25">
      <c r="A69" s="69" t="s">
        <v>107</v>
      </c>
      <c r="B69" s="69" t="s">
        <v>108</v>
      </c>
      <c r="C69" s="69"/>
      <c r="D69" s="69"/>
      <c r="E69" s="69"/>
      <c r="F69" s="69"/>
      <c r="G69" s="69"/>
      <c r="H69" s="71"/>
      <c r="I69" s="71"/>
    </row>
    <row r="70" spans="1:9" s="12" customFormat="1" x14ac:dyDescent="0.25">
      <c r="A70" s="69" t="s">
        <v>109</v>
      </c>
      <c r="B70" s="69" t="s">
        <v>110</v>
      </c>
      <c r="C70" s="69"/>
      <c r="D70" s="69"/>
      <c r="E70" s="69"/>
      <c r="F70" s="69"/>
      <c r="G70" s="69"/>
      <c r="H70" s="71"/>
      <c r="I70" s="71"/>
    </row>
    <row r="71" spans="1:9" s="12" customFormat="1" x14ac:dyDescent="0.25">
      <c r="A71" s="69" t="s">
        <v>111</v>
      </c>
      <c r="B71" s="69" t="s">
        <v>112</v>
      </c>
      <c r="C71" s="69"/>
      <c r="D71" s="69"/>
      <c r="E71" s="69"/>
      <c r="F71" s="69"/>
      <c r="G71" s="69"/>
      <c r="H71" s="71"/>
      <c r="I71" s="71"/>
    </row>
    <row r="72" spans="1:9" s="12" customFormat="1" x14ac:dyDescent="0.25">
      <c r="A72" s="69" t="s">
        <v>113</v>
      </c>
      <c r="B72" s="69" t="s">
        <v>114</v>
      </c>
      <c r="C72" s="69"/>
      <c r="D72" s="69"/>
      <c r="E72" s="69"/>
      <c r="F72" s="69"/>
      <c r="G72" s="69"/>
      <c r="H72" s="71"/>
      <c r="I72" s="71"/>
    </row>
    <row r="73" spans="1:9" s="12" customFormat="1" x14ac:dyDescent="0.25">
      <c r="A73" s="69" t="s">
        <v>115</v>
      </c>
      <c r="B73" s="69" t="s">
        <v>116</v>
      </c>
      <c r="C73" s="69"/>
      <c r="D73" s="69"/>
      <c r="E73" s="69"/>
      <c r="F73" s="69"/>
      <c r="G73" s="69"/>
      <c r="H73" s="71"/>
      <c r="I73" s="71"/>
    </row>
    <row r="74" spans="1:9" s="12" customFormat="1" x14ac:dyDescent="0.25">
      <c r="A74" s="69" t="s">
        <v>117</v>
      </c>
      <c r="B74" s="69" t="s">
        <v>118</v>
      </c>
      <c r="C74" s="69">
        <v>1</v>
      </c>
      <c r="D74" s="69" t="s">
        <v>36</v>
      </c>
      <c r="E74" s="70"/>
      <c r="F74" s="69" t="str">
        <f>IF(ISBLANK(E74),"", PRODUCT(C74,E74))</f>
        <v/>
      </c>
      <c r="G74" s="71"/>
      <c r="H74" s="69"/>
      <c r="I74" s="69"/>
    </row>
    <row r="75" spans="1:9" s="12" customFormat="1" ht="30" x14ac:dyDescent="0.25">
      <c r="A75" s="69" t="s">
        <v>119</v>
      </c>
      <c r="B75" s="69" t="s">
        <v>120</v>
      </c>
      <c r="C75" s="69"/>
      <c r="D75" s="69"/>
      <c r="E75" s="69"/>
      <c r="F75" s="69"/>
      <c r="G75" s="69"/>
      <c r="H75" s="71"/>
      <c r="I75" s="71"/>
    </row>
    <row r="76" spans="1:9" s="12" customFormat="1" ht="30" x14ac:dyDescent="0.25">
      <c r="A76" s="69" t="s">
        <v>121</v>
      </c>
      <c r="B76" s="69" t="s">
        <v>122</v>
      </c>
      <c r="C76" s="69"/>
      <c r="D76" s="69"/>
      <c r="E76" s="69"/>
      <c r="F76" s="69"/>
      <c r="G76" s="69"/>
      <c r="H76" s="71"/>
      <c r="I76" s="71"/>
    </row>
    <row r="77" spans="1:9" s="12" customFormat="1" x14ac:dyDescent="0.25">
      <c r="A77" s="69" t="s">
        <v>123</v>
      </c>
      <c r="B77" s="69" t="s">
        <v>124</v>
      </c>
      <c r="C77" s="69">
        <v>1</v>
      </c>
      <c r="D77" s="69" t="s">
        <v>36</v>
      </c>
      <c r="E77" s="70"/>
      <c r="F77" s="69" t="str">
        <f>IF(ISBLANK(E77),"", PRODUCT(C77,E77))</f>
        <v/>
      </c>
      <c r="G77" s="71"/>
      <c r="H77" s="69"/>
      <c r="I77" s="69"/>
    </row>
    <row r="78" spans="1:9" s="12" customFormat="1" x14ac:dyDescent="0.25">
      <c r="A78" s="69" t="s">
        <v>125</v>
      </c>
      <c r="B78" s="69" t="s">
        <v>126</v>
      </c>
      <c r="C78" s="69"/>
      <c r="D78" s="69"/>
      <c r="E78" s="69"/>
      <c r="F78" s="69"/>
      <c r="G78" s="69"/>
      <c r="H78" s="71"/>
      <c r="I78" s="71"/>
    </row>
    <row r="79" spans="1:9" s="12" customFormat="1" x14ac:dyDescent="0.25">
      <c r="A79" s="69" t="s">
        <v>127</v>
      </c>
      <c r="B79" s="69" t="s">
        <v>128</v>
      </c>
      <c r="C79" s="69"/>
      <c r="D79" s="69"/>
      <c r="E79" s="69"/>
      <c r="F79" s="69"/>
      <c r="G79" s="69"/>
      <c r="H79" s="71"/>
      <c r="I79" s="71"/>
    </row>
    <row r="80" spans="1:9" s="12" customFormat="1" x14ac:dyDescent="0.25">
      <c r="A80" s="69" t="s">
        <v>129</v>
      </c>
      <c r="B80" s="69" t="s">
        <v>130</v>
      </c>
      <c r="C80" s="69"/>
      <c r="D80" s="69"/>
      <c r="E80" s="69"/>
      <c r="F80" s="69"/>
      <c r="G80" s="69"/>
      <c r="H80" s="71"/>
      <c r="I80" s="71"/>
    </row>
    <row r="81" spans="1:9" s="12" customFormat="1" x14ac:dyDescent="0.25">
      <c r="A81" s="69" t="s">
        <v>131</v>
      </c>
      <c r="B81" s="69" t="s">
        <v>132</v>
      </c>
      <c r="C81" s="69"/>
      <c r="D81" s="69"/>
      <c r="E81" s="69"/>
      <c r="F81" s="69"/>
      <c r="G81" s="69"/>
      <c r="H81" s="71"/>
      <c r="I81" s="71"/>
    </row>
    <row r="82" spans="1:9" s="12" customFormat="1" x14ac:dyDescent="0.25">
      <c r="A82" s="69" t="s">
        <v>133</v>
      </c>
      <c r="B82" s="69" t="s">
        <v>134</v>
      </c>
      <c r="C82" s="69"/>
      <c r="D82" s="69"/>
      <c r="E82" s="69"/>
      <c r="F82" s="69"/>
      <c r="G82" s="69"/>
      <c r="H82" s="71"/>
      <c r="I82" s="71"/>
    </row>
    <row r="83" spans="1:9" s="12" customFormat="1" x14ac:dyDescent="0.25">
      <c r="A83" s="69" t="s">
        <v>135</v>
      </c>
      <c r="B83" s="69" t="s">
        <v>136</v>
      </c>
      <c r="C83" s="69">
        <v>10</v>
      </c>
      <c r="D83" s="69" t="s">
        <v>36</v>
      </c>
      <c r="E83" s="70"/>
      <c r="F83" s="69" t="str">
        <f>IF(ISBLANK(E83),"", PRODUCT(C83,E83))</f>
        <v/>
      </c>
      <c r="G83" s="71"/>
      <c r="H83" s="69"/>
      <c r="I83" s="69"/>
    </row>
    <row r="84" spans="1:9" s="12" customFormat="1" x14ac:dyDescent="0.25">
      <c r="A84" s="69" t="s">
        <v>137</v>
      </c>
      <c r="B84" s="69" t="s">
        <v>138</v>
      </c>
      <c r="C84" s="69"/>
      <c r="D84" s="69"/>
      <c r="E84" s="69"/>
      <c r="F84" s="69"/>
      <c r="G84" s="69"/>
      <c r="H84" s="71"/>
      <c r="I84" s="71"/>
    </row>
    <row r="85" spans="1:9" s="12" customFormat="1" x14ac:dyDescent="0.25">
      <c r="A85" s="69" t="s">
        <v>139</v>
      </c>
      <c r="B85" s="69" t="s">
        <v>140</v>
      </c>
      <c r="C85" s="69"/>
      <c r="D85" s="69"/>
      <c r="E85" s="69"/>
      <c r="F85" s="69"/>
      <c r="G85" s="69"/>
      <c r="H85" s="71"/>
      <c r="I85" s="71"/>
    </row>
    <row r="86" spans="1:9" s="12" customFormat="1" x14ac:dyDescent="0.25">
      <c r="A86" s="69" t="s">
        <v>141</v>
      </c>
      <c r="B86" s="69" t="s">
        <v>142</v>
      </c>
      <c r="C86" s="69"/>
      <c r="D86" s="69"/>
      <c r="E86" s="69"/>
      <c r="F86" s="69"/>
      <c r="G86" s="69"/>
      <c r="H86" s="71"/>
      <c r="I86" s="71"/>
    </row>
    <row r="87" spans="1:9" s="12" customFormat="1" x14ac:dyDescent="0.25">
      <c r="A87" s="69" t="s">
        <v>143</v>
      </c>
      <c r="B87" s="69" t="s">
        <v>144</v>
      </c>
      <c r="C87" s="69"/>
      <c r="D87" s="69"/>
      <c r="E87" s="69"/>
      <c r="F87" s="69"/>
      <c r="G87" s="69"/>
      <c r="H87" s="71"/>
      <c r="I87" s="71"/>
    </row>
    <row r="88" spans="1:9" s="12" customFormat="1" x14ac:dyDescent="0.25">
      <c r="A88" s="69" t="s">
        <v>145</v>
      </c>
      <c r="B88" s="69" t="s">
        <v>146</v>
      </c>
      <c r="C88" s="69"/>
      <c r="D88" s="69"/>
      <c r="E88" s="69"/>
      <c r="F88" s="69"/>
      <c r="G88" s="69"/>
      <c r="H88" s="71"/>
      <c r="I88" s="71"/>
    </row>
    <row r="89" spans="1:9" s="12" customFormat="1" x14ac:dyDescent="0.25">
      <c r="A89" s="69" t="s">
        <v>147</v>
      </c>
      <c r="B89" s="69" t="s">
        <v>148</v>
      </c>
      <c r="C89" s="69">
        <v>1</v>
      </c>
      <c r="D89" s="69" t="s">
        <v>36</v>
      </c>
      <c r="E89" s="70"/>
      <c r="F89" s="69" t="str">
        <f>IF(ISBLANK(E89),"", PRODUCT(C89,E89))</f>
        <v/>
      </c>
      <c r="G89" s="71"/>
      <c r="H89" s="69"/>
      <c r="I89" s="69"/>
    </row>
    <row r="90" spans="1:9" s="12" customFormat="1" x14ac:dyDescent="0.25">
      <c r="A90" s="69" t="s">
        <v>149</v>
      </c>
      <c r="B90" s="69" t="s">
        <v>150</v>
      </c>
      <c r="C90" s="69"/>
      <c r="D90" s="69"/>
      <c r="E90" s="69"/>
      <c r="F90" s="69"/>
      <c r="G90" s="69"/>
      <c r="H90" s="71"/>
      <c r="I90" s="71"/>
    </row>
    <row r="91" spans="1:9" s="12" customFormat="1" x14ac:dyDescent="0.25">
      <c r="A91" s="69" t="s">
        <v>151</v>
      </c>
      <c r="B91" s="69" t="s">
        <v>152</v>
      </c>
      <c r="C91" s="69"/>
      <c r="D91" s="69"/>
      <c r="E91" s="69"/>
      <c r="F91" s="69"/>
      <c r="G91" s="69"/>
      <c r="H91" s="71"/>
      <c r="I91" s="71"/>
    </row>
    <row r="92" spans="1:9" s="12" customFormat="1" x14ac:dyDescent="0.25">
      <c r="A92" s="69" t="s">
        <v>153</v>
      </c>
      <c r="B92" s="69" t="s">
        <v>154</v>
      </c>
      <c r="C92" s="69"/>
      <c r="D92" s="69"/>
      <c r="E92" s="69"/>
      <c r="F92" s="69"/>
      <c r="G92" s="69"/>
      <c r="H92" s="71"/>
      <c r="I92" s="71"/>
    </row>
    <row r="93" spans="1:9" s="12" customFormat="1" ht="30" x14ac:dyDescent="0.25">
      <c r="A93" s="69" t="s">
        <v>155</v>
      </c>
      <c r="B93" s="69" t="s">
        <v>156</v>
      </c>
      <c r="C93" s="69"/>
      <c r="D93" s="69"/>
      <c r="E93" s="69"/>
      <c r="F93" s="69"/>
      <c r="G93" s="69"/>
      <c r="H93" s="71"/>
      <c r="I93" s="71"/>
    </row>
    <row r="94" spans="1:9" s="12" customFormat="1" ht="45" x14ac:dyDescent="0.25">
      <c r="A94" s="69" t="s">
        <v>157</v>
      </c>
      <c r="B94" s="69" t="s">
        <v>158</v>
      </c>
      <c r="C94" s="69"/>
      <c r="D94" s="69"/>
      <c r="E94" s="69"/>
      <c r="F94" s="69"/>
      <c r="G94" s="69"/>
      <c r="H94" s="71"/>
      <c r="I94" s="71"/>
    </row>
    <row r="95" spans="1:9" s="12" customFormat="1" ht="30" x14ac:dyDescent="0.25">
      <c r="A95" s="69" t="s">
        <v>159</v>
      </c>
      <c r="B95" s="69" t="s">
        <v>160</v>
      </c>
      <c r="C95" s="69"/>
      <c r="D95" s="69"/>
      <c r="E95" s="69"/>
      <c r="F95" s="69"/>
      <c r="G95" s="69"/>
      <c r="H95" s="71"/>
      <c r="I95" s="71"/>
    </row>
    <row r="96" spans="1:9" s="12" customFormat="1" x14ac:dyDescent="0.25">
      <c r="A96" s="69" t="s">
        <v>161</v>
      </c>
      <c r="B96" s="69" t="s">
        <v>162</v>
      </c>
      <c r="C96" s="69"/>
      <c r="D96" s="69"/>
      <c r="E96" s="69"/>
      <c r="F96" s="69"/>
      <c r="G96" s="69"/>
      <c r="H96" s="71"/>
      <c r="I96" s="71"/>
    </row>
    <row r="97" spans="1:9" s="12" customFormat="1" ht="30" x14ac:dyDescent="0.25">
      <c r="A97" s="69" t="s">
        <v>163</v>
      </c>
      <c r="B97" s="69" t="s">
        <v>164</v>
      </c>
      <c r="C97" s="69"/>
      <c r="D97" s="69"/>
      <c r="E97" s="69"/>
      <c r="F97" s="69"/>
      <c r="G97" s="69"/>
      <c r="H97" s="71"/>
      <c r="I97" s="71"/>
    </row>
    <row r="98" spans="1:9" s="12" customFormat="1" x14ac:dyDescent="0.25">
      <c r="A98" s="69" t="s">
        <v>165</v>
      </c>
      <c r="B98" s="69" t="s">
        <v>166</v>
      </c>
      <c r="C98" s="69"/>
      <c r="D98" s="69"/>
      <c r="E98" s="69"/>
      <c r="F98" s="69"/>
      <c r="G98" s="69"/>
      <c r="H98" s="71"/>
      <c r="I98" s="71"/>
    </row>
    <row r="99" spans="1:9" s="12" customFormat="1" x14ac:dyDescent="0.25">
      <c r="A99" s="69" t="s">
        <v>167</v>
      </c>
      <c r="B99" s="69" t="s">
        <v>168</v>
      </c>
      <c r="C99" s="69">
        <v>2</v>
      </c>
      <c r="D99" s="69" t="s">
        <v>36</v>
      </c>
      <c r="E99" s="70"/>
      <c r="F99" s="69" t="str">
        <f>IF(ISBLANK(E99),"", PRODUCT(C99,E99))</f>
        <v/>
      </c>
      <c r="G99" s="71"/>
      <c r="H99" s="69"/>
      <c r="I99" s="69"/>
    </row>
    <row r="100" spans="1:9" s="12" customFormat="1" x14ac:dyDescent="0.25">
      <c r="A100" s="69" t="s">
        <v>169</v>
      </c>
      <c r="B100" s="69" t="s">
        <v>170</v>
      </c>
      <c r="C100" s="69"/>
      <c r="D100" s="69"/>
      <c r="E100" s="69"/>
      <c r="F100" s="69"/>
      <c r="G100" s="69"/>
      <c r="H100" s="71"/>
      <c r="I100" s="71"/>
    </row>
    <row r="101" spans="1:9" s="12" customFormat="1" x14ac:dyDescent="0.25">
      <c r="A101" s="69" t="s">
        <v>171</v>
      </c>
      <c r="B101" s="69" t="s">
        <v>172</v>
      </c>
      <c r="C101" s="69"/>
      <c r="D101" s="69"/>
      <c r="E101" s="69"/>
      <c r="F101" s="69"/>
      <c r="G101" s="69"/>
      <c r="H101" s="71"/>
      <c r="I101" s="71"/>
    </row>
    <row r="102" spans="1:9" s="12" customFormat="1" ht="30" x14ac:dyDescent="0.25">
      <c r="A102" s="69" t="s">
        <v>173</v>
      </c>
      <c r="B102" s="69" t="s">
        <v>174</v>
      </c>
      <c r="C102" s="69"/>
      <c r="D102" s="69"/>
      <c r="E102" s="69"/>
      <c r="F102" s="69"/>
      <c r="G102" s="69"/>
      <c r="H102" s="71"/>
      <c r="I102" s="71"/>
    </row>
    <row r="103" spans="1:9" s="12" customFormat="1" x14ac:dyDescent="0.25">
      <c r="A103" s="69" t="s">
        <v>175</v>
      </c>
      <c r="B103" s="69" t="s">
        <v>176</v>
      </c>
      <c r="C103" s="69"/>
      <c r="D103" s="69"/>
      <c r="E103" s="69"/>
      <c r="F103" s="69"/>
      <c r="G103" s="69"/>
      <c r="H103" s="71"/>
      <c r="I103" s="71"/>
    </row>
    <row r="104" spans="1:9" s="12" customFormat="1" x14ac:dyDescent="0.25">
      <c r="A104" s="69" t="s">
        <v>177</v>
      </c>
      <c r="B104" s="69" t="s">
        <v>178</v>
      </c>
      <c r="C104" s="69"/>
      <c r="D104" s="69"/>
      <c r="E104" s="69"/>
      <c r="F104" s="69"/>
      <c r="G104" s="69"/>
      <c r="H104" s="71"/>
      <c r="I104" s="71"/>
    </row>
    <row r="105" spans="1:9" s="12" customFormat="1" x14ac:dyDescent="0.25">
      <c r="A105" s="69" t="s">
        <v>179</v>
      </c>
      <c r="B105" s="69" t="s">
        <v>180</v>
      </c>
      <c r="C105" s="69">
        <v>2</v>
      </c>
      <c r="D105" s="69" t="s">
        <v>36</v>
      </c>
      <c r="E105" s="70"/>
      <c r="F105" s="69" t="str">
        <f>IF(ISBLANK(E105),"", PRODUCT(C105,E105))</f>
        <v/>
      </c>
      <c r="G105" s="71"/>
      <c r="H105" s="69"/>
      <c r="I105" s="69"/>
    </row>
    <row r="106" spans="1:9" s="12" customFormat="1" x14ac:dyDescent="0.25">
      <c r="A106" s="69" t="s">
        <v>181</v>
      </c>
      <c r="B106" s="69" t="s">
        <v>182</v>
      </c>
      <c r="C106" s="69"/>
      <c r="D106" s="69"/>
      <c r="E106" s="69"/>
      <c r="F106" s="69"/>
      <c r="G106" s="69"/>
      <c r="H106" s="71"/>
      <c r="I106" s="71"/>
    </row>
    <row r="107" spans="1:9" s="12" customFormat="1" x14ac:dyDescent="0.25">
      <c r="A107" s="69" t="s">
        <v>183</v>
      </c>
      <c r="B107" s="69" t="s">
        <v>184</v>
      </c>
      <c r="C107" s="69"/>
      <c r="D107" s="69"/>
      <c r="E107" s="69"/>
      <c r="F107" s="69"/>
      <c r="G107" s="69"/>
      <c r="H107" s="71"/>
      <c r="I107" s="71"/>
    </row>
    <row r="108" spans="1:9" s="12" customFormat="1" x14ac:dyDescent="0.25">
      <c r="A108" s="69" t="s">
        <v>185</v>
      </c>
      <c r="B108" s="69" t="s">
        <v>186</v>
      </c>
      <c r="C108" s="69"/>
      <c r="D108" s="69"/>
      <c r="E108" s="69"/>
      <c r="F108" s="69"/>
      <c r="G108" s="69"/>
      <c r="H108" s="71"/>
      <c r="I108" s="71"/>
    </row>
    <row r="109" spans="1:9" s="12" customFormat="1" ht="30" x14ac:dyDescent="0.25">
      <c r="A109" s="69" t="s">
        <v>187</v>
      </c>
      <c r="B109" s="69" t="s">
        <v>188</v>
      </c>
      <c r="C109" s="69"/>
      <c r="D109" s="69"/>
      <c r="E109" s="69"/>
      <c r="F109" s="69"/>
      <c r="G109" s="69"/>
      <c r="H109" s="71"/>
      <c r="I109" s="71"/>
    </row>
    <row r="110" spans="1:9" s="12" customFormat="1" x14ac:dyDescent="0.25">
      <c r="A110" s="69" t="s">
        <v>189</v>
      </c>
      <c r="B110" s="69" t="s">
        <v>190</v>
      </c>
      <c r="C110" s="69">
        <v>4</v>
      </c>
      <c r="D110" s="69" t="s">
        <v>36</v>
      </c>
      <c r="E110" s="70"/>
      <c r="F110" s="69" t="str">
        <f>IF(ISBLANK(E110),"", PRODUCT(C110,E110))</f>
        <v/>
      </c>
      <c r="G110" s="71"/>
      <c r="H110" s="69"/>
      <c r="I110" s="69"/>
    </row>
    <row r="111" spans="1:9" s="12" customFormat="1" ht="45" x14ac:dyDescent="0.25">
      <c r="A111" s="69" t="s">
        <v>191</v>
      </c>
      <c r="B111" s="69" t="s">
        <v>192</v>
      </c>
      <c r="C111" s="69"/>
      <c r="D111" s="69"/>
      <c r="E111" s="69"/>
      <c r="F111" s="69"/>
      <c r="G111" s="69"/>
      <c r="H111" s="71"/>
      <c r="I111" s="71"/>
    </row>
    <row r="112" spans="1:9" s="12" customFormat="1" x14ac:dyDescent="0.25">
      <c r="A112" s="69" t="s">
        <v>193</v>
      </c>
      <c r="B112" s="69" t="s">
        <v>194</v>
      </c>
      <c r="C112" s="69"/>
      <c r="D112" s="69"/>
      <c r="E112" s="69"/>
      <c r="F112" s="69"/>
      <c r="G112" s="69"/>
      <c r="H112" s="71"/>
      <c r="I112" s="71"/>
    </row>
    <row r="113" spans="1:9" s="12" customFormat="1" ht="30" x14ac:dyDescent="0.25">
      <c r="A113" s="69" t="s">
        <v>195</v>
      </c>
      <c r="B113" s="69" t="s">
        <v>196</v>
      </c>
      <c r="C113" s="69"/>
      <c r="D113" s="69"/>
      <c r="E113" s="69"/>
      <c r="F113" s="69"/>
      <c r="G113" s="69"/>
      <c r="H113" s="71"/>
      <c r="I113" s="71"/>
    </row>
    <row r="114" spans="1:9" s="12" customFormat="1" ht="30" x14ac:dyDescent="0.25">
      <c r="A114" s="69" t="s">
        <v>197</v>
      </c>
      <c r="B114" s="69" t="s">
        <v>198</v>
      </c>
      <c r="C114" s="69"/>
      <c r="D114" s="69"/>
      <c r="E114" s="69"/>
      <c r="F114" s="69"/>
      <c r="G114" s="69"/>
      <c r="H114" s="71"/>
      <c r="I114" s="71"/>
    </row>
    <row r="115" spans="1:9" s="12" customFormat="1" x14ac:dyDescent="0.25">
      <c r="A115" s="69" t="s">
        <v>199</v>
      </c>
      <c r="B115" s="69" t="s">
        <v>200</v>
      </c>
      <c r="C115" s="69"/>
      <c r="D115" s="69"/>
      <c r="E115" s="69"/>
      <c r="F115" s="69"/>
      <c r="G115" s="69"/>
      <c r="H115" s="71"/>
      <c r="I115" s="71"/>
    </row>
    <row r="116" spans="1:9" s="12" customFormat="1" x14ac:dyDescent="0.25">
      <c r="A116" s="69" t="s">
        <v>201</v>
      </c>
      <c r="B116" s="69" t="s">
        <v>202</v>
      </c>
      <c r="C116" s="69"/>
      <c r="D116" s="69"/>
      <c r="E116" s="69"/>
      <c r="F116" s="69"/>
      <c r="G116" s="69"/>
      <c r="H116" s="71"/>
      <c r="I116" s="71"/>
    </row>
    <row r="117" spans="1:9" s="12" customFormat="1" x14ac:dyDescent="0.25">
      <c r="A117" s="69" t="s">
        <v>203</v>
      </c>
      <c r="B117" s="69" t="s">
        <v>204</v>
      </c>
      <c r="C117" s="69"/>
      <c r="D117" s="69"/>
      <c r="E117" s="69"/>
      <c r="F117" s="69"/>
      <c r="G117" s="69"/>
      <c r="H117" s="71"/>
      <c r="I117" s="71"/>
    </row>
    <row r="118" spans="1:9" s="12" customFormat="1" ht="45" x14ac:dyDescent="0.25">
      <c r="A118" s="69" t="s">
        <v>205</v>
      </c>
      <c r="B118" s="69" t="s">
        <v>206</v>
      </c>
      <c r="C118" s="69"/>
      <c r="D118" s="69"/>
      <c r="E118" s="69"/>
      <c r="F118" s="69"/>
      <c r="G118" s="69"/>
      <c r="H118" s="71"/>
      <c r="I118" s="71"/>
    </row>
    <row r="119" spans="1:9" s="12" customFormat="1" ht="30" x14ac:dyDescent="0.25">
      <c r="A119" s="69" t="s">
        <v>207</v>
      </c>
      <c r="B119" s="69" t="s">
        <v>208</v>
      </c>
      <c r="C119" s="69"/>
      <c r="D119" s="69"/>
      <c r="E119" s="69"/>
      <c r="F119" s="69"/>
      <c r="G119" s="69"/>
      <c r="H119" s="71"/>
      <c r="I119" s="71"/>
    </row>
    <row r="120" spans="1:9" s="12" customFormat="1" ht="30" x14ac:dyDescent="0.25">
      <c r="A120" s="69" t="s">
        <v>209</v>
      </c>
      <c r="B120" s="69" t="s">
        <v>210</v>
      </c>
      <c r="C120" s="69"/>
      <c r="D120" s="69"/>
      <c r="E120" s="69"/>
      <c r="F120" s="69"/>
      <c r="G120" s="69"/>
      <c r="H120" s="71"/>
      <c r="I120" s="71"/>
    </row>
    <row r="121" spans="1:9" s="12" customFormat="1" x14ac:dyDescent="0.25">
      <c r="A121" s="69" t="s">
        <v>211</v>
      </c>
      <c r="B121" s="69" t="s">
        <v>212</v>
      </c>
      <c r="C121" s="69">
        <v>4</v>
      </c>
      <c r="D121" s="69" t="s">
        <v>36</v>
      </c>
      <c r="E121" s="70"/>
      <c r="F121" s="69" t="str">
        <f>IF(ISBLANK(E121),"", PRODUCT(C121,E121))</f>
        <v/>
      </c>
      <c r="G121" s="71"/>
      <c r="H121" s="69"/>
      <c r="I121" s="69"/>
    </row>
    <row r="122" spans="1:9" s="12" customFormat="1" x14ac:dyDescent="0.25">
      <c r="A122" s="69" t="s">
        <v>213</v>
      </c>
      <c r="B122" s="69" t="s">
        <v>214</v>
      </c>
      <c r="C122" s="69"/>
      <c r="D122" s="69"/>
      <c r="E122" s="69"/>
      <c r="F122" s="69"/>
      <c r="G122" s="69"/>
      <c r="H122" s="71"/>
      <c r="I122" s="71"/>
    </row>
    <row r="123" spans="1:9" s="12" customFormat="1" x14ac:dyDescent="0.25">
      <c r="A123" s="69" t="s">
        <v>215</v>
      </c>
      <c r="B123" s="69" t="s">
        <v>216</v>
      </c>
      <c r="C123" s="69">
        <v>2</v>
      </c>
      <c r="D123" s="69" t="s">
        <v>36</v>
      </c>
      <c r="E123" s="70"/>
      <c r="F123" s="69" t="str">
        <f>IF(ISBLANK(E123),"", PRODUCT(C123,E123))</f>
        <v/>
      </c>
      <c r="G123" s="71"/>
      <c r="H123" s="69"/>
      <c r="I123" s="69"/>
    </row>
    <row r="124" spans="1:9" s="12" customFormat="1" x14ac:dyDescent="0.25">
      <c r="A124" s="69" t="s">
        <v>217</v>
      </c>
      <c r="B124" s="69" t="s">
        <v>218</v>
      </c>
      <c r="C124" s="69"/>
      <c r="D124" s="69"/>
      <c r="E124" s="69"/>
      <c r="F124" s="69"/>
      <c r="G124" s="69"/>
      <c r="H124" s="71"/>
      <c r="I124" s="71"/>
    </row>
    <row r="125" spans="1:9" s="12" customFormat="1" x14ac:dyDescent="0.25">
      <c r="A125" s="69" t="s">
        <v>219</v>
      </c>
      <c r="B125" s="69" t="s">
        <v>220</v>
      </c>
      <c r="C125" s="69"/>
      <c r="D125" s="69"/>
      <c r="E125" s="69"/>
      <c r="F125" s="69"/>
      <c r="G125" s="69"/>
      <c r="H125" s="71"/>
      <c r="I125" s="71"/>
    </row>
    <row r="126" spans="1:9" s="12" customFormat="1" x14ac:dyDescent="0.25">
      <c r="A126" s="69" t="s">
        <v>221</v>
      </c>
      <c r="B126" s="69" t="s">
        <v>222</v>
      </c>
      <c r="C126" s="69"/>
      <c r="D126" s="69"/>
      <c r="E126" s="69"/>
      <c r="F126" s="69"/>
      <c r="G126" s="69"/>
      <c r="H126" s="71"/>
      <c r="I126" s="71"/>
    </row>
    <row r="127" spans="1:9" s="12" customFormat="1" ht="30" x14ac:dyDescent="0.25">
      <c r="A127" s="69" t="s">
        <v>223</v>
      </c>
      <c r="B127" s="69" t="s">
        <v>224</v>
      </c>
      <c r="C127" s="69">
        <v>8</v>
      </c>
      <c r="D127" s="69" t="s">
        <v>36</v>
      </c>
      <c r="E127" s="70"/>
      <c r="F127" s="69" t="str">
        <f>IF(ISBLANK(E127),"", PRODUCT(C127,E127))</f>
        <v/>
      </c>
      <c r="G127" s="71"/>
      <c r="H127" s="69"/>
      <c r="I127" s="69"/>
    </row>
    <row r="128" spans="1:9" s="12" customFormat="1" x14ac:dyDescent="0.25">
      <c r="A128" s="69" t="s">
        <v>225</v>
      </c>
      <c r="B128" s="69" t="s">
        <v>226</v>
      </c>
      <c r="C128" s="69"/>
      <c r="D128" s="69"/>
      <c r="E128" s="69"/>
      <c r="F128" s="69"/>
      <c r="G128" s="69"/>
      <c r="H128" s="71"/>
      <c r="I128" s="71"/>
    </row>
    <row r="129" spans="1:9" s="12" customFormat="1" x14ac:dyDescent="0.25">
      <c r="A129" s="69" t="s">
        <v>227</v>
      </c>
      <c r="B129" s="69" t="s">
        <v>228</v>
      </c>
      <c r="C129" s="69"/>
      <c r="D129" s="69"/>
      <c r="E129" s="69"/>
      <c r="F129" s="69"/>
      <c r="G129" s="69"/>
      <c r="H129" s="71"/>
      <c r="I129" s="71"/>
    </row>
    <row r="130" spans="1:9" s="12" customFormat="1" x14ac:dyDescent="0.25">
      <c r="A130" s="69" t="s">
        <v>229</v>
      </c>
      <c r="B130" s="69" t="s">
        <v>230</v>
      </c>
      <c r="C130" s="69"/>
      <c r="D130" s="69"/>
      <c r="E130" s="69"/>
      <c r="F130" s="69"/>
      <c r="G130" s="69"/>
      <c r="H130" s="71"/>
      <c r="I130" s="71"/>
    </row>
    <row r="131" spans="1:9" s="12" customFormat="1" x14ac:dyDescent="0.25">
      <c r="A131" s="69" t="s">
        <v>231</v>
      </c>
      <c r="B131" s="69" t="s">
        <v>232</v>
      </c>
      <c r="C131" s="69"/>
      <c r="D131" s="69"/>
      <c r="E131" s="69"/>
      <c r="F131" s="69"/>
      <c r="G131" s="69"/>
      <c r="H131" s="71"/>
      <c r="I131" s="71"/>
    </row>
    <row r="132" spans="1:9" s="12" customFormat="1" x14ac:dyDescent="0.25">
      <c r="A132" s="69" t="s">
        <v>233</v>
      </c>
      <c r="B132" s="69" t="s">
        <v>234</v>
      </c>
      <c r="C132" s="69"/>
      <c r="D132" s="69"/>
      <c r="E132" s="69"/>
      <c r="F132" s="69"/>
      <c r="G132" s="69"/>
      <c r="H132" s="71"/>
      <c r="I132" s="71"/>
    </row>
    <row r="133" spans="1:9" s="12" customFormat="1" x14ac:dyDescent="0.25">
      <c r="A133" s="69" t="s">
        <v>235</v>
      </c>
      <c r="B133" s="69" t="s">
        <v>236</v>
      </c>
      <c r="C133" s="69"/>
      <c r="D133" s="69"/>
      <c r="E133" s="69"/>
      <c r="F133" s="69"/>
      <c r="G133" s="69"/>
      <c r="H133" s="71"/>
      <c r="I133" s="71"/>
    </row>
    <row r="134" spans="1:9" s="12" customFormat="1" x14ac:dyDescent="0.25">
      <c r="A134" s="69" t="s">
        <v>237</v>
      </c>
      <c r="B134" s="69" t="s">
        <v>238</v>
      </c>
      <c r="C134" s="69"/>
      <c r="D134" s="69"/>
      <c r="E134" s="69"/>
      <c r="F134" s="69"/>
      <c r="G134" s="69"/>
      <c r="H134" s="71"/>
      <c r="I134" s="71"/>
    </row>
    <row r="135" spans="1:9" s="12" customFormat="1" ht="30" x14ac:dyDescent="0.25">
      <c r="A135" s="69" t="s">
        <v>239</v>
      </c>
      <c r="B135" s="69" t="s">
        <v>240</v>
      </c>
      <c r="C135" s="69"/>
      <c r="D135" s="69"/>
      <c r="E135" s="69"/>
      <c r="F135" s="69"/>
      <c r="G135" s="69"/>
      <c r="H135" s="71"/>
      <c r="I135" s="71"/>
    </row>
    <row r="136" spans="1:9" s="12" customFormat="1" x14ac:dyDescent="0.25">
      <c r="A136" s="69" t="s">
        <v>241</v>
      </c>
      <c r="B136" s="69" t="s">
        <v>242</v>
      </c>
      <c r="C136" s="69"/>
      <c r="D136" s="69"/>
      <c r="E136" s="69"/>
      <c r="F136" s="69"/>
      <c r="G136" s="69"/>
      <c r="H136" s="71"/>
      <c r="I136" s="71"/>
    </row>
    <row r="137" spans="1:9" s="12" customFormat="1" x14ac:dyDescent="0.25">
      <c r="A137" s="69" t="s">
        <v>243</v>
      </c>
      <c r="B137" s="69" t="s">
        <v>244</v>
      </c>
      <c r="C137" s="69"/>
      <c r="D137" s="69"/>
      <c r="E137" s="69"/>
      <c r="F137" s="69"/>
      <c r="G137" s="69"/>
      <c r="H137" s="71"/>
      <c r="I137" s="71"/>
    </row>
    <row r="138" spans="1:9" s="12" customFormat="1" x14ac:dyDescent="0.25">
      <c r="A138" s="69" t="s">
        <v>245</v>
      </c>
      <c r="B138" s="69" t="s">
        <v>246</v>
      </c>
      <c r="C138" s="69"/>
      <c r="D138" s="69"/>
      <c r="E138" s="69"/>
      <c r="F138" s="69"/>
      <c r="G138" s="69"/>
      <c r="H138" s="71"/>
      <c r="I138" s="71"/>
    </row>
    <row r="139" spans="1:9" s="12" customFormat="1" x14ac:dyDescent="0.25">
      <c r="A139" s="69" t="s">
        <v>247</v>
      </c>
      <c r="B139" s="69" t="s">
        <v>246</v>
      </c>
      <c r="C139" s="69"/>
      <c r="D139" s="69"/>
      <c r="E139" s="69"/>
      <c r="F139" s="69"/>
      <c r="G139" s="69"/>
      <c r="H139" s="71"/>
      <c r="I139" s="71"/>
    </row>
    <row r="140" spans="1:9" s="12" customFormat="1" x14ac:dyDescent="0.25">
      <c r="A140" s="69" t="s">
        <v>248</v>
      </c>
      <c r="B140" s="69" t="s">
        <v>249</v>
      </c>
      <c r="C140" s="69"/>
      <c r="D140" s="69"/>
      <c r="E140" s="69"/>
      <c r="F140" s="69"/>
      <c r="G140" s="69"/>
      <c r="H140" s="71"/>
      <c r="I140" s="71"/>
    </row>
    <row r="141" spans="1:9" s="12" customFormat="1" x14ac:dyDescent="0.25">
      <c r="A141" s="69" t="s">
        <v>250</v>
      </c>
      <c r="B141" s="69" t="s">
        <v>251</v>
      </c>
      <c r="C141" s="69">
        <v>1</v>
      </c>
      <c r="D141" s="69" t="s">
        <v>36</v>
      </c>
      <c r="E141" s="70"/>
      <c r="F141" s="69" t="str">
        <f>IF(ISBLANK(E141),"", PRODUCT(C141,E141))</f>
        <v/>
      </c>
      <c r="G141" s="71"/>
      <c r="H141" s="69"/>
      <c r="I141" s="69"/>
    </row>
    <row r="142" spans="1:9" s="12" customFormat="1" x14ac:dyDescent="0.25">
      <c r="A142" s="69" t="s">
        <v>252</v>
      </c>
      <c r="B142" s="69" t="s">
        <v>253</v>
      </c>
      <c r="C142" s="69"/>
      <c r="D142" s="69"/>
      <c r="E142" s="69"/>
      <c r="F142" s="69"/>
      <c r="G142" s="69"/>
      <c r="H142" s="71"/>
      <c r="I142" s="71"/>
    </row>
    <row r="143" spans="1:9" s="12" customFormat="1" ht="30" x14ac:dyDescent="0.25">
      <c r="A143" s="69" t="s">
        <v>254</v>
      </c>
      <c r="B143" s="69" t="s">
        <v>255</v>
      </c>
      <c r="C143" s="69"/>
      <c r="D143" s="69"/>
      <c r="E143" s="69"/>
      <c r="F143" s="69"/>
      <c r="G143" s="69"/>
      <c r="H143" s="71"/>
      <c r="I143" s="71"/>
    </row>
    <row r="144" spans="1:9" s="5" customFormat="1" ht="30" x14ac:dyDescent="0.25">
      <c r="A144" s="15" t="s">
        <v>256</v>
      </c>
      <c r="B144" s="15" t="s">
        <v>257</v>
      </c>
      <c r="C144" s="15"/>
      <c r="D144" s="15"/>
      <c r="E144" s="15"/>
      <c r="F144" s="15"/>
      <c r="G144" s="15"/>
      <c r="H144" s="73"/>
      <c r="I144" s="73"/>
    </row>
    <row r="145" spans="1:9" s="12" customFormat="1" x14ac:dyDescent="0.25">
      <c r="A145" s="69" t="s">
        <v>258</v>
      </c>
      <c r="B145" s="69" t="s">
        <v>259</v>
      </c>
      <c r="C145" s="69">
        <v>20</v>
      </c>
      <c r="D145" s="69" t="s">
        <v>36</v>
      </c>
      <c r="E145" s="70"/>
      <c r="F145" s="69" t="str">
        <f>IF(ISBLANK(E145),"", PRODUCT(C145,E145))</f>
        <v/>
      </c>
      <c r="G145" s="71"/>
      <c r="H145" s="69"/>
      <c r="I145" s="69"/>
    </row>
    <row r="146" spans="1:9" s="12" customFormat="1" x14ac:dyDescent="0.25">
      <c r="A146" s="69" t="s">
        <v>260</v>
      </c>
      <c r="B146" s="69" t="s">
        <v>261</v>
      </c>
      <c r="C146" s="69"/>
      <c r="D146" s="69"/>
      <c r="E146" s="69"/>
      <c r="F146" s="69"/>
      <c r="G146" s="69"/>
      <c r="H146" s="71"/>
      <c r="I146" s="71"/>
    </row>
    <row r="147" spans="1:9" s="12" customFormat="1" x14ac:dyDescent="0.25">
      <c r="A147" s="69" t="s">
        <v>262</v>
      </c>
      <c r="B147" s="69" t="s">
        <v>263</v>
      </c>
      <c r="C147" s="69"/>
      <c r="D147" s="69"/>
      <c r="E147" s="69"/>
      <c r="F147" s="69"/>
      <c r="G147" s="69"/>
      <c r="H147" s="71"/>
      <c r="I147" s="71"/>
    </row>
    <row r="148" spans="1:9" s="12" customFormat="1" x14ac:dyDescent="0.25">
      <c r="A148" s="69" t="s">
        <v>264</v>
      </c>
      <c r="B148" s="69" t="s">
        <v>265</v>
      </c>
      <c r="C148" s="69">
        <v>20</v>
      </c>
      <c r="D148" s="69" t="s">
        <v>36</v>
      </c>
      <c r="E148" s="70"/>
      <c r="F148" s="69" t="str">
        <f>IF(ISBLANK(E148),"", PRODUCT(C148,E148))</f>
        <v/>
      </c>
      <c r="G148" s="71"/>
      <c r="H148" s="69"/>
      <c r="I148" s="69"/>
    </row>
    <row r="149" spans="1:9" s="12" customFormat="1" x14ac:dyDescent="0.25">
      <c r="A149" s="69" t="s">
        <v>266</v>
      </c>
      <c r="B149" s="69" t="s">
        <v>267</v>
      </c>
      <c r="C149" s="69"/>
      <c r="D149" s="69"/>
      <c r="E149" s="69"/>
      <c r="F149" s="69"/>
      <c r="G149" s="69"/>
      <c r="H149" s="71"/>
      <c r="I149" s="71"/>
    </row>
    <row r="150" spans="1:9" s="12" customFormat="1" x14ac:dyDescent="0.25">
      <c r="A150" s="69" t="s">
        <v>268</v>
      </c>
      <c r="B150" s="69" t="s">
        <v>263</v>
      </c>
      <c r="C150" s="69"/>
      <c r="D150" s="69"/>
      <c r="E150" s="69"/>
      <c r="F150" s="69"/>
      <c r="G150" s="69"/>
      <c r="H150" s="71"/>
      <c r="I150" s="71"/>
    </row>
    <row r="151" spans="1:9" s="12" customFormat="1" x14ac:dyDescent="0.25">
      <c r="E151" s="68" t="s">
        <v>269</v>
      </c>
      <c r="F151" s="68" t="str">
        <f>IF((COUNT(C34:C150)&lt;&gt;COUNT(F34:F150)),"", ROUND(SUM(F34:F150),2))</f>
        <v/>
      </c>
      <c r="G151" s="72" t="str">
        <f>IF((COUNT(C34:C150)&lt;&gt;COUNT(F34:F150)),"Neužpildytos visų objektų kainos", "")</f>
        <v>Neužpildytos visų objektų kainos</v>
      </c>
    </row>
    <row r="152" spans="1:9" s="12" customFormat="1" ht="30" x14ac:dyDescent="0.25">
      <c r="C152" s="68" t="s">
        <v>270</v>
      </c>
      <c r="D152" s="71"/>
      <c r="E152" s="68" t="s">
        <v>271</v>
      </c>
      <c r="F152" s="68" t="str">
        <f>IF(OR(F151="",D152=""),"", ROUND(PRODUCT(D152,F151)/100,2))</f>
        <v/>
      </c>
      <c r="G152" s="72" t="str">
        <f>IF(D152="", "Nurodykite taikomą PVM dydį", "")</f>
        <v>Nurodykite taikomą PVM dydį</v>
      </c>
    </row>
    <row r="153" spans="1:9" s="12" customFormat="1" x14ac:dyDescent="0.25">
      <c r="E153" s="68" t="s">
        <v>272</v>
      </c>
      <c r="F153" s="68">
        <f>IF(ISBLANK(F152), "", ROUND(SUM(F151:F152),2))</f>
        <v>0</v>
      </c>
    </row>
  </sheetData>
  <sheetProtection algorithmName="SHA-512" hashValue="B10c65KerV4ts817pRQ0OhXS3szy/9vadcRwQv/VI4JLqwq35k9pp/89RcQlDN9pccBWiRo84ZkMTqv4A6Yyqw==" saltValue="lBybdd/Vz7c4AUP/ZwwaC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3"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273</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274</v>
      </c>
      <c r="B5" s="42"/>
      <c r="C5" s="40" t="s">
        <v>275</v>
      </c>
      <c r="D5" s="41"/>
      <c r="E5" s="42"/>
      <c r="F5" s="40" t="s">
        <v>276</v>
      </c>
      <c r="G5" s="41"/>
      <c r="H5" s="42"/>
      <c r="I5" s="40" t="s">
        <v>277</v>
      </c>
      <c r="J5" s="42"/>
      <c r="K5" s="9" t="s">
        <v>278</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279</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26</v>
      </c>
      <c r="B19" s="42"/>
      <c r="C19" s="40" t="s">
        <v>275</v>
      </c>
      <c r="D19" s="41"/>
      <c r="E19" s="42"/>
      <c r="F19" s="40" t="s">
        <v>280</v>
      </c>
      <c r="G19" s="41"/>
      <c r="H19" s="42"/>
      <c r="I19" s="61" t="s">
        <v>277</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281</v>
      </c>
      <c r="B33" s="28"/>
      <c r="C33" s="28"/>
      <c r="D33" s="28"/>
      <c r="E33" s="28"/>
      <c r="F33" s="28"/>
      <c r="G33" s="28"/>
      <c r="H33" s="28"/>
      <c r="I33" s="28"/>
      <c r="J33" s="28"/>
    </row>
    <row r="34" spans="1:10" ht="15.95" customHeight="1" thickBot="1" x14ac:dyDescent="0.3"/>
    <row r="35" spans="1:10" ht="15.95" customHeight="1" x14ac:dyDescent="0.25">
      <c r="A35" s="8" t="s">
        <v>25</v>
      </c>
      <c r="B35" s="57" t="s">
        <v>282</v>
      </c>
      <c r="C35" s="41"/>
      <c r="D35" s="41"/>
      <c r="E35" s="41"/>
      <c r="F35" s="41"/>
      <c r="G35" s="42"/>
      <c r="H35" s="58" t="s">
        <v>283</v>
      </c>
      <c r="I35" s="41"/>
      <c r="J35" s="59"/>
    </row>
    <row r="36" spans="1:10" ht="48" customHeight="1" x14ac:dyDescent="0.25">
      <c r="A36" s="20" t="s">
        <v>284</v>
      </c>
      <c r="B36" s="49" t="s">
        <v>285</v>
      </c>
      <c r="C36" s="44"/>
      <c r="D36" s="44"/>
      <c r="E36" s="44"/>
      <c r="F36" s="44"/>
      <c r="G36" s="27"/>
      <c r="H36" s="52"/>
      <c r="I36" s="44"/>
      <c r="J36" s="46"/>
    </row>
    <row r="37" spans="1:10" ht="48" customHeight="1" x14ac:dyDescent="0.25">
      <c r="A37" s="20" t="s">
        <v>286</v>
      </c>
      <c r="B37" s="49" t="s">
        <v>287</v>
      </c>
      <c r="C37" s="44"/>
      <c r="D37" s="44"/>
      <c r="E37" s="44"/>
      <c r="F37" s="44"/>
      <c r="G37" s="27"/>
      <c r="H37" s="52"/>
      <c r="I37" s="44"/>
      <c r="J37" s="46"/>
    </row>
    <row r="38" spans="1:10" ht="48" customHeight="1" x14ac:dyDescent="0.25">
      <c r="A38" s="21"/>
      <c r="B38" s="50"/>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288</v>
      </c>
      <c r="B48" s="28"/>
      <c r="C48" s="28"/>
      <c r="D48" s="28"/>
      <c r="E48" s="28"/>
      <c r="F48" s="28"/>
      <c r="G48" s="28"/>
      <c r="H48" s="28"/>
      <c r="I48" s="28"/>
      <c r="J48" s="28"/>
    </row>
    <row r="51" spans="1:10" x14ac:dyDescent="0.25">
      <c r="A51" s="48" t="s">
        <v>289</v>
      </c>
      <c r="B51" s="28"/>
      <c r="C51" s="28"/>
      <c r="D51" s="28"/>
      <c r="E51" s="54"/>
      <c r="F51" s="28"/>
      <c r="G51" s="28"/>
      <c r="H51" s="28"/>
      <c r="I51" s="28"/>
      <c r="J51" s="28"/>
    </row>
    <row r="53" spans="1:10" x14ac:dyDescent="0.25">
      <c r="A53" s="48" t="s">
        <v>290</v>
      </c>
      <c r="B53" s="28"/>
      <c r="C53" s="28"/>
      <c r="D53" s="28"/>
      <c r="E53" s="54"/>
      <c r="F53" s="28"/>
      <c r="G53" s="28"/>
      <c r="H53" s="28"/>
      <c r="I53" s="28"/>
      <c r="J53" s="28"/>
    </row>
    <row r="100" spans="1:1" ht="15.75" x14ac:dyDescent="0.25">
      <c r="A100" t="s">
        <v>291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2025-12-09T06:43:26Z</cp:lastPrinted>
  <dcterms:created xsi:type="dcterms:W3CDTF">2023-04-04T12:16:45Z</dcterms:created>
  <dcterms:modified xsi:type="dcterms:W3CDTF">2025-12-09T06:43:59Z</dcterms:modified>
</cp:coreProperties>
</file>