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C:\Users\Vartotojas\Documents\AAD\Tvarkos\Suminė tvarka\"/>
    </mc:Choice>
  </mc:AlternateContent>
  <xr:revisionPtr revIDLastSave="31" documentId="13_ncr:1_{81009D3F-E532-4B8D-B912-F417987F0770}" xr6:coauthVersionLast="47" xr6:coauthVersionMax="47" xr10:uidLastSave="{506AA211-030B-43EE-8E17-CD6B226016C5}"/>
  <bookViews>
    <workbookView xWindow="-108" yWindow="-108" windowWidth="23256" windowHeight="12456" xr2:uid="{00000000-000D-0000-FFFF-FFFF00000000}"/>
  </bookViews>
  <sheets>
    <sheet name="Sheet1" sheetId="1" r:id="rId1"/>
    <sheet name="Lapas1" sheetId="2" r:id="rId2"/>
  </sheets>
  <definedNames>
    <definedName name="_xlnm.Print_Area" localSheetId="0">Sheet1!$A$1:$AF$53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" i="1" l="1"/>
  <c r="AD46" i="1" s="1"/>
  <c r="AB46" i="1"/>
  <c r="W46" i="1"/>
  <c r="X46" i="1" s="1"/>
  <c r="V46" i="1"/>
  <c r="Q46" i="1"/>
  <c r="R46" i="1" s="1"/>
  <c r="P46" i="1"/>
  <c r="K46" i="1"/>
  <c r="L46" i="1" s="1"/>
  <c r="J46" i="1"/>
  <c r="AC45" i="1"/>
  <c r="AD45" i="1" s="1"/>
  <c r="AB45" i="1"/>
  <c r="W45" i="1"/>
  <c r="X45" i="1" s="1"/>
  <c r="V45" i="1"/>
  <c r="Q45" i="1"/>
  <c r="R45" i="1" s="1"/>
  <c r="P45" i="1"/>
  <c r="K45" i="1"/>
  <c r="L45" i="1" s="1"/>
  <c r="J45" i="1"/>
  <c r="AC44" i="1"/>
  <c r="AD44" i="1" s="1"/>
  <c r="AB44" i="1"/>
  <c r="W44" i="1"/>
  <c r="X44" i="1" s="1"/>
  <c r="V44" i="1"/>
  <c r="Q44" i="1"/>
  <c r="R44" i="1" s="1"/>
  <c r="P44" i="1"/>
  <c r="K44" i="1"/>
  <c r="L44" i="1" s="1"/>
  <c r="J44" i="1"/>
  <c r="AC43" i="1"/>
  <c r="AD43" i="1" s="1"/>
  <c r="AB43" i="1"/>
  <c r="W43" i="1"/>
  <c r="X43" i="1" s="1"/>
  <c r="V43" i="1"/>
  <c r="Q43" i="1"/>
  <c r="R43" i="1" s="1"/>
  <c r="P43" i="1"/>
  <c r="K43" i="1"/>
  <c r="L43" i="1" s="1"/>
  <c r="J43" i="1"/>
  <c r="AC42" i="1"/>
  <c r="AD42" i="1" s="1"/>
  <c r="AB42" i="1"/>
  <c r="W42" i="1"/>
  <c r="X42" i="1" s="1"/>
  <c r="V42" i="1"/>
  <c r="Q42" i="1"/>
  <c r="R42" i="1" s="1"/>
  <c r="P42" i="1"/>
  <c r="K42" i="1"/>
  <c r="L42" i="1" s="1"/>
  <c r="J42" i="1"/>
  <c r="AC41" i="1"/>
  <c r="AD41" i="1" s="1"/>
  <c r="AB41" i="1"/>
  <c r="W41" i="1"/>
  <c r="X41" i="1" s="1"/>
  <c r="V41" i="1"/>
  <c r="Q41" i="1"/>
  <c r="R41" i="1" s="1"/>
  <c r="P41" i="1"/>
  <c r="K41" i="1"/>
  <c r="L41" i="1" s="1"/>
  <c r="J41" i="1"/>
  <c r="AC40" i="1"/>
  <c r="AD40" i="1" s="1"/>
  <c r="AB40" i="1"/>
  <c r="W40" i="1"/>
  <c r="X40" i="1" s="1"/>
  <c r="V40" i="1"/>
  <c r="Q40" i="1"/>
  <c r="R40" i="1" s="1"/>
  <c r="P40" i="1"/>
  <c r="K40" i="1"/>
  <c r="L40" i="1" s="1"/>
  <c r="J40" i="1"/>
  <c r="AC39" i="1"/>
  <c r="AD39" i="1" s="1"/>
  <c r="AB39" i="1"/>
  <c r="W39" i="1"/>
  <c r="X39" i="1" s="1"/>
  <c r="V39" i="1"/>
  <c r="Q39" i="1"/>
  <c r="R39" i="1" s="1"/>
  <c r="P39" i="1"/>
  <c r="K39" i="1"/>
  <c r="L39" i="1" s="1"/>
  <c r="J39" i="1"/>
  <c r="AC38" i="1"/>
  <c r="AD38" i="1" s="1"/>
  <c r="AB38" i="1"/>
  <c r="W38" i="1"/>
  <c r="X38" i="1" s="1"/>
  <c r="V38" i="1"/>
  <c r="Q38" i="1"/>
  <c r="R38" i="1" s="1"/>
  <c r="P38" i="1"/>
  <c r="K38" i="1"/>
  <c r="L38" i="1" s="1"/>
  <c r="J38" i="1"/>
  <c r="AC37" i="1"/>
  <c r="AD37" i="1" s="1"/>
  <c r="AB37" i="1"/>
  <c r="W37" i="1"/>
  <c r="X37" i="1" s="1"/>
  <c r="V37" i="1"/>
  <c r="Q37" i="1"/>
  <c r="R37" i="1" s="1"/>
  <c r="P37" i="1"/>
  <c r="K37" i="1"/>
  <c r="L37" i="1" s="1"/>
  <c r="J37" i="1"/>
  <c r="AC36" i="1"/>
  <c r="AD36" i="1" s="1"/>
  <c r="AB36" i="1"/>
  <c r="W36" i="1"/>
  <c r="X36" i="1" s="1"/>
  <c r="V36" i="1"/>
  <c r="Q36" i="1"/>
  <c r="R36" i="1" s="1"/>
  <c r="P36" i="1"/>
  <c r="K36" i="1"/>
  <c r="L36" i="1" s="1"/>
  <c r="J36" i="1"/>
  <c r="AC35" i="1"/>
  <c r="AD35" i="1" s="1"/>
  <c r="AB35" i="1"/>
  <c r="W35" i="1"/>
  <c r="X35" i="1" s="1"/>
  <c r="V35" i="1"/>
  <c r="Q35" i="1"/>
  <c r="R35" i="1" s="1"/>
  <c r="P35" i="1"/>
  <c r="K35" i="1"/>
  <c r="L35" i="1" s="1"/>
  <c r="J35" i="1"/>
  <c r="AC34" i="1"/>
  <c r="AD34" i="1" s="1"/>
  <c r="AB34" i="1"/>
  <c r="W34" i="1"/>
  <c r="X34" i="1" s="1"/>
  <c r="V34" i="1"/>
  <c r="Q34" i="1"/>
  <c r="R34" i="1" s="1"/>
  <c r="P34" i="1"/>
  <c r="K34" i="1"/>
  <c r="L34" i="1" s="1"/>
  <c r="J34" i="1"/>
  <c r="AC33" i="1"/>
  <c r="AD33" i="1" s="1"/>
  <c r="AB33" i="1"/>
  <c r="W33" i="1"/>
  <c r="X33" i="1" s="1"/>
  <c r="V33" i="1"/>
  <c r="Q33" i="1"/>
  <c r="R33" i="1" s="1"/>
  <c r="P33" i="1"/>
  <c r="K33" i="1"/>
  <c r="L33" i="1" s="1"/>
  <c r="J33" i="1"/>
  <c r="AC32" i="1"/>
  <c r="AD32" i="1" s="1"/>
  <c r="AB32" i="1"/>
  <c r="W32" i="1"/>
  <c r="X32" i="1" s="1"/>
  <c r="V32" i="1"/>
  <c r="Q32" i="1"/>
  <c r="R32" i="1" s="1"/>
  <c r="P32" i="1"/>
  <c r="K32" i="1"/>
  <c r="L32" i="1" s="1"/>
  <c r="J32" i="1"/>
  <c r="AC31" i="1"/>
  <c r="AD31" i="1" s="1"/>
  <c r="AB31" i="1"/>
  <c r="W31" i="1"/>
  <c r="X31" i="1" s="1"/>
  <c r="V31" i="1"/>
  <c r="Q31" i="1"/>
  <c r="R31" i="1" s="1"/>
  <c r="P31" i="1"/>
  <c r="K31" i="1"/>
  <c r="L31" i="1" s="1"/>
  <c r="J31" i="1"/>
  <c r="AC30" i="1"/>
  <c r="AD30" i="1" s="1"/>
  <c r="AB30" i="1"/>
  <c r="W30" i="1"/>
  <c r="X30" i="1" s="1"/>
  <c r="V30" i="1"/>
  <c r="Q30" i="1"/>
  <c r="R30" i="1" s="1"/>
  <c r="P30" i="1"/>
  <c r="K30" i="1"/>
  <c r="L30" i="1" s="1"/>
  <c r="J30" i="1"/>
  <c r="AC29" i="1"/>
  <c r="AD29" i="1" s="1"/>
  <c r="AB29" i="1"/>
  <c r="W29" i="1"/>
  <c r="X29" i="1" s="1"/>
  <c r="V29" i="1"/>
  <c r="Q29" i="1"/>
  <c r="R29" i="1" s="1"/>
  <c r="P29" i="1"/>
  <c r="K29" i="1"/>
  <c r="L29" i="1" s="1"/>
  <c r="J29" i="1"/>
  <c r="AC28" i="1"/>
  <c r="AD28" i="1" s="1"/>
  <c r="AB28" i="1"/>
  <c r="W28" i="1"/>
  <c r="X28" i="1" s="1"/>
  <c r="V28" i="1"/>
  <c r="Q28" i="1"/>
  <c r="R28" i="1" s="1"/>
  <c r="P28" i="1"/>
  <c r="K28" i="1"/>
  <c r="L28" i="1" s="1"/>
  <c r="J28" i="1"/>
  <c r="AC27" i="1"/>
  <c r="AD27" i="1" s="1"/>
  <c r="AB27" i="1"/>
  <c r="W27" i="1"/>
  <c r="X27" i="1" s="1"/>
  <c r="V27" i="1"/>
  <c r="Q27" i="1"/>
  <c r="R27" i="1" s="1"/>
  <c r="P27" i="1"/>
  <c r="K27" i="1"/>
  <c r="L27" i="1" s="1"/>
  <c r="J27" i="1"/>
  <c r="AC26" i="1"/>
  <c r="AD26" i="1" s="1"/>
  <c r="AB26" i="1"/>
  <c r="W26" i="1"/>
  <c r="X26" i="1" s="1"/>
  <c r="V26" i="1"/>
  <c r="Q26" i="1"/>
  <c r="R26" i="1" s="1"/>
  <c r="P26" i="1"/>
  <c r="K26" i="1"/>
  <c r="L26" i="1" s="1"/>
  <c r="J26" i="1"/>
  <c r="AC25" i="1"/>
  <c r="AD25" i="1" s="1"/>
  <c r="AB25" i="1"/>
  <c r="W25" i="1"/>
  <c r="X25" i="1" s="1"/>
  <c r="V25" i="1"/>
  <c r="Q25" i="1"/>
  <c r="R25" i="1" s="1"/>
  <c r="P25" i="1"/>
  <c r="K25" i="1"/>
  <c r="L25" i="1" s="1"/>
  <c r="J25" i="1"/>
  <c r="AC24" i="1"/>
  <c r="AD24" i="1" s="1"/>
  <c r="AB24" i="1"/>
  <c r="W24" i="1"/>
  <c r="X24" i="1" s="1"/>
  <c r="V24" i="1"/>
  <c r="Q24" i="1"/>
  <c r="R24" i="1" s="1"/>
  <c r="P24" i="1"/>
  <c r="K24" i="1"/>
  <c r="L24" i="1" s="1"/>
  <c r="J24" i="1"/>
  <c r="AC23" i="1"/>
  <c r="AD23" i="1" s="1"/>
  <c r="AB23" i="1"/>
  <c r="W23" i="1"/>
  <c r="X23" i="1" s="1"/>
  <c r="V23" i="1"/>
  <c r="Q23" i="1"/>
  <c r="R23" i="1" s="1"/>
  <c r="P23" i="1"/>
  <c r="K23" i="1"/>
  <c r="L23" i="1" s="1"/>
  <c r="J23" i="1"/>
  <c r="AC22" i="1"/>
  <c r="AD22" i="1" s="1"/>
  <c r="AB22" i="1"/>
  <c r="W22" i="1"/>
  <c r="X22" i="1" s="1"/>
  <c r="V22" i="1"/>
  <c r="Q22" i="1"/>
  <c r="R22" i="1" s="1"/>
  <c r="P22" i="1"/>
  <c r="K22" i="1"/>
  <c r="L22" i="1" s="1"/>
  <c r="J22" i="1"/>
  <c r="AC21" i="1"/>
  <c r="AD21" i="1" s="1"/>
  <c r="AB21" i="1"/>
  <c r="W21" i="1"/>
  <c r="X21" i="1" s="1"/>
  <c r="V21" i="1"/>
  <c r="Q21" i="1"/>
  <c r="R21" i="1" s="1"/>
  <c r="P21" i="1"/>
  <c r="K21" i="1"/>
  <c r="L21" i="1" s="1"/>
  <c r="J21" i="1"/>
  <c r="AC20" i="1"/>
  <c r="AD20" i="1" s="1"/>
  <c r="AB20" i="1"/>
  <c r="W20" i="1"/>
  <c r="X20" i="1" s="1"/>
  <c r="V20" i="1"/>
  <c r="Q20" i="1"/>
  <c r="R20" i="1" s="1"/>
  <c r="P20" i="1"/>
  <c r="K20" i="1"/>
  <c r="L20" i="1" s="1"/>
  <c r="J20" i="1"/>
  <c r="AC19" i="1"/>
  <c r="AD19" i="1" s="1"/>
  <c r="AB19" i="1"/>
  <c r="W19" i="1"/>
  <c r="X19" i="1" s="1"/>
  <c r="V19" i="1"/>
  <c r="Q19" i="1"/>
  <c r="R19" i="1" s="1"/>
  <c r="P19" i="1"/>
  <c r="K19" i="1"/>
  <c r="L19" i="1" s="1"/>
  <c r="J19" i="1"/>
  <c r="AC18" i="1"/>
  <c r="AD18" i="1" s="1"/>
  <c r="AB18" i="1"/>
  <c r="W18" i="1"/>
  <c r="X18" i="1" s="1"/>
  <c r="V18" i="1"/>
  <c r="Q18" i="1"/>
  <c r="R18" i="1" s="1"/>
  <c r="P18" i="1"/>
  <c r="K18" i="1"/>
  <c r="L18" i="1" s="1"/>
  <c r="J18" i="1"/>
  <c r="AC17" i="1"/>
  <c r="AD17" i="1" s="1"/>
  <c r="AB17" i="1"/>
  <c r="W17" i="1"/>
  <c r="X17" i="1" s="1"/>
  <c r="V17" i="1"/>
  <c r="Q17" i="1"/>
  <c r="R17" i="1" s="1"/>
  <c r="P17" i="1"/>
  <c r="K17" i="1"/>
  <c r="L17" i="1" s="1"/>
  <c r="J17" i="1"/>
  <c r="AC16" i="1"/>
  <c r="AD16" i="1" s="1"/>
  <c r="AB16" i="1"/>
  <c r="W16" i="1"/>
  <c r="X16" i="1" s="1"/>
  <c r="V16" i="1"/>
  <c r="Q16" i="1"/>
  <c r="R16" i="1" s="1"/>
  <c r="P16" i="1"/>
  <c r="K16" i="1"/>
  <c r="L16" i="1" s="1"/>
  <c r="J16" i="1"/>
  <c r="AC15" i="1"/>
  <c r="AC47" i="1" s="1"/>
  <c r="AB15" i="1"/>
  <c r="AB47" i="1" s="1"/>
  <c r="W15" i="1"/>
  <c r="V15" i="1"/>
  <c r="V47" i="1" s="1"/>
  <c r="Q15" i="1"/>
  <c r="P15" i="1"/>
  <c r="P47" i="1" s="1"/>
  <c r="K15" i="1"/>
  <c r="J15" i="1"/>
  <c r="J47" i="1" s="1"/>
  <c r="D23" i="1"/>
  <c r="D24" i="1"/>
  <c r="Q47" i="1" l="1"/>
  <c r="R15" i="1"/>
  <c r="W47" i="1"/>
  <c r="X15" i="1"/>
  <c r="K47" i="1"/>
  <c r="L15" i="1"/>
  <c r="L47" i="1" s="1"/>
  <c r="X47" i="1"/>
  <c r="R47" i="1"/>
  <c r="AD15" i="1"/>
  <c r="AD47" i="1" s="1"/>
  <c r="D15" i="1"/>
  <c r="E15" i="1"/>
  <c r="F15" i="1" s="1"/>
  <c r="D16" i="1"/>
  <c r="E16" i="1"/>
  <c r="F16" i="1" s="1"/>
  <c r="D17" i="1"/>
  <c r="E17" i="1"/>
  <c r="F17" i="1" s="1"/>
  <c r="D18" i="1"/>
  <c r="E18" i="1"/>
  <c r="F18" i="1" s="1"/>
  <c r="D19" i="1"/>
  <c r="E19" i="1"/>
  <c r="F19" i="1" s="1"/>
  <c r="D20" i="1"/>
  <c r="E20" i="1"/>
  <c r="F20" i="1" s="1"/>
  <c r="D21" i="1"/>
  <c r="E21" i="1"/>
  <c r="F21" i="1" s="1"/>
  <c r="D22" i="1"/>
  <c r="E22" i="1"/>
  <c r="F22" i="1" s="1"/>
  <c r="E23" i="1"/>
  <c r="F23" i="1" s="1"/>
  <c r="E24" i="1"/>
  <c r="F24" i="1" s="1"/>
  <c r="D25" i="1"/>
  <c r="E25" i="1"/>
  <c r="F25" i="1" s="1"/>
  <c r="D26" i="1"/>
  <c r="E26" i="1"/>
  <c r="F26" i="1" s="1"/>
  <c r="D27" i="1"/>
  <c r="E27" i="1"/>
  <c r="F27" i="1" s="1"/>
  <c r="D28" i="1"/>
  <c r="E28" i="1"/>
  <c r="F28" i="1" s="1"/>
  <c r="D29" i="1"/>
  <c r="E29" i="1"/>
  <c r="F29" i="1" s="1"/>
  <c r="D30" i="1"/>
  <c r="E30" i="1"/>
  <c r="F30" i="1" s="1"/>
  <c r="D31" i="1"/>
  <c r="E31" i="1"/>
  <c r="F31" i="1" s="1"/>
  <c r="D32" i="1"/>
  <c r="E32" i="1"/>
  <c r="F32" i="1" s="1"/>
  <c r="D33" i="1"/>
  <c r="E33" i="1"/>
  <c r="F33" i="1" s="1"/>
  <c r="D34" i="1"/>
  <c r="E34" i="1"/>
  <c r="F34" i="1" s="1"/>
  <c r="D35" i="1"/>
  <c r="E35" i="1"/>
  <c r="F35" i="1" s="1"/>
  <c r="D36" i="1"/>
  <c r="E36" i="1"/>
  <c r="F36" i="1" s="1"/>
  <c r="D37" i="1"/>
  <c r="E37" i="1"/>
  <c r="F37" i="1" s="1"/>
  <c r="D38" i="1"/>
  <c r="E38" i="1"/>
  <c r="F38" i="1" s="1"/>
  <c r="D39" i="1"/>
  <c r="E39" i="1"/>
  <c r="F39" i="1" s="1"/>
  <c r="D40" i="1"/>
  <c r="E40" i="1"/>
  <c r="F40" i="1" s="1"/>
  <c r="D41" i="1"/>
  <c r="E41" i="1"/>
  <c r="F41" i="1" s="1"/>
  <c r="D42" i="1"/>
  <c r="E42" i="1"/>
  <c r="F42" i="1" s="1"/>
  <c r="D43" i="1"/>
  <c r="E43" i="1"/>
  <c r="F43" i="1" s="1"/>
  <c r="D44" i="1"/>
  <c r="E44" i="1"/>
  <c r="F44" i="1" s="1"/>
  <c r="D45" i="1"/>
  <c r="E45" i="1"/>
  <c r="F45" i="1" s="1"/>
  <c r="D46" i="1"/>
  <c r="E46" i="1"/>
  <c r="F46" i="1" s="1"/>
  <c r="D47" i="1" l="1"/>
  <c r="AB12" i="1"/>
  <c r="V12" i="1"/>
  <c r="P12" i="1"/>
  <c r="J12" i="1"/>
  <c r="E47" i="1" l="1"/>
  <c r="F47" i="1"/>
  <c r="D12" i="1" l="1"/>
</calcChain>
</file>

<file path=xl/sharedStrings.xml><?xml version="1.0" encoding="utf-8"?>
<sst xmlns="http://schemas.openxmlformats.org/spreadsheetml/2006/main" count="45" uniqueCount="21">
  <si>
    <t xml:space="preserve">PATVIRTINTA                                                                                                                                                                </t>
  </si>
  <si>
    <t xml:space="preserve">Aplinkos apsaugos departamento </t>
  </si>
  <si>
    <t>prie Aplinkos ministerijos direktoriaus</t>
  </si>
  <si>
    <t>2023 m.                     d. įsakymu Nr. AD1-</t>
  </si>
  <si>
    <t xml:space="preserve">(Darbo grafiko pavyzdinė forma)
</t>
  </si>
  <si>
    <t xml:space="preserve">APLINKOS APSAUGOS DEPARTAMENTO PRIE APLINKOS MINISTERIJOS </t>
  </si>
  <si>
    <t xml:space="preserve">(administracijos padalinio pavadinimas) </t>
  </si>
  <si>
    <t>2023 M. __________________  MĖN. DARBO GRAFIKAS</t>
  </si>
  <si>
    <t xml:space="preserve">                                             </t>
  </si>
  <si>
    <t>Data</t>
  </si>
  <si>
    <t>Vardas, pavardė</t>
  </si>
  <si>
    <t>Darbo pradžia</t>
  </si>
  <si>
    <t>Darbo pabaiga</t>
  </si>
  <si>
    <t>Dirbta val.</t>
  </si>
  <si>
    <t>Iš jų naktį</t>
  </si>
  <si>
    <t xml:space="preserve">SDL* </t>
  </si>
  <si>
    <t xml:space="preserve">Sudarė: ______________________________________________        Darbo grafikas pakeistas (kam, kokie pakeitimai ir priežastis): ______________________________ </t>
  </si>
  <si>
    <t>SDL* žymima sutrumpinta darbo laiko norma valandomis. Stulpelis įterpimas pagal poreikį.</t>
  </si>
  <si>
    <t>Raudona spalva žymimas Nedarbingumas ir kiti neatvykimai pagal darbo grafiką</t>
  </si>
  <si>
    <t>Geltona spalva žymima kasmetinės atostogos ( 8, 8:15, 7 val.)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</si>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</sst>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"/>
    <numFmt numFmtId="165" formatCode="hh:mm;@"/>
  </numFmts>
  <fonts count="23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20" fontId="5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4" fontId="7" fillId="0" borderId="7" xfId="0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4" fontId="7" fillId="0" borderId="8" xfId="0" applyNumberFormat="1" applyFont="1" applyBorder="1" applyAlignment="1" applyProtection="1">
      <alignment vertical="center" wrapText="1"/>
      <protection locked="0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20" fontId="13" fillId="0" borderId="0" xfId="0" applyNumberFormat="1" applyFont="1" applyAlignment="1">
      <alignment vertical="center"/>
    </xf>
    <xf numFmtId="20" fontId="10" fillId="0" borderId="0" xfId="0" applyNumberFormat="1" applyFont="1" applyAlignment="1">
      <alignment vertical="center"/>
    </xf>
    <xf numFmtId="20" fontId="7" fillId="0" borderId="0" xfId="0" applyNumberFormat="1" applyFont="1" applyAlignment="1">
      <alignment horizontal="center" vertical="center"/>
    </xf>
    <xf numFmtId="20" fontId="14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 applyProtection="1">
      <alignment horizontal="center"/>
      <protection locked="0"/>
    </xf>
    <xf numFmtId="164" fontId="7" fillId="0" borderId="18" xfId="0" applyNumberFormat="1" applyFont="1" applyBorder="1" applyAlignment="1" applyProtection="1">
      <alignment horizontal="center" vertical="center" wrapText="1"/>
      <protection locked="0"/>
    </xf>
    <xf numFmtId="164" fontId="7" fillId="0" borderId="19" xfId="0" applyNumberFormat="1" applyFont="1" applyBorder="1" applyAlignment="1" applyProtection="1">
      <alignment horizontal="center" vertical="center" wrapText="1"/>
      <protection locked="0"/>
    </xf>
    <xf numFmtId="20" fontId="7" fillId="2" borderId="15" xfId="0" applyNumberFormat="1" applyFont="1" applyFill="1" applyBorder="1" applyAlignment="1">
      <alignment horizontal="right"/>
    </xf>
    <xf numFmtId="20" fontId="17" fillId="2" borderId="17" xfId="0" applyNumberFormat="1" applyFont="1" applyFill="1" applyBorder="1" applyAlignment="1">
      <alignment horizontal="right" wrapText="1"/>
    </xf>
    <xf numFmtId="20" fontId="7" fillId="2" borderId="20" xfId="0" applyNumberFormat="1" applyFont="1" applyFill="1" applyBorder="1" applyAlignment="1">
      <alignment horizontal="right" vertical="center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4" fontId="7" fillId="0" borderId="11" xfId="0" applyNumberFormat="1" applyFont="1" applyBorder="1" applyAlignment="1" applyProtection="1">
      <alignment horizontal="center" vertical="center" wrapText="1"/>
      <protection locked="0"/>
    </xf>
    <xf numFmtId="20" fontId="17" fillId="2" borderId="15" xfId="0" applyNumberFormat="1" applyFont="1" applyFill="1" applyBorder="1" applyAlignment="1">
      <alignment horizontal="right" wrapText="1"/>
    </xf>
    <xf numFmtId="20" fontId="7" fillId="2" borderId="12" xfId="0" applyNumberFormat="1" applyFont="1" applyFill="1" applyBorder="1" applyAlignment="1">
      <alignment horizontal="right" vertical="center"/>
    </xf>
    <xf numFmtId="20" fontId="17" fillId="0" borderId="15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20" fontId="7" fillId="2" borderId="17" xfId="0" applyNumberFormat="1" applyFont="1" applyFill="1" applyBorder="1" applyAlignment="1">
      <alignment horizontal="right" vertical="center"/>
    </xf>
    <xf numFmtId="20" fontId="7" fillId="2" borderId="15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 wrapText="1"/>
    </xf>
    <xf numFmtId="0" fontId="10" fillId="0" borderId="24" xfId="0" applyFont="1" applyBorder="1" applyAlignment="1" applyProtection="1">
      <alignment horizontal="center"/>
      <protection locked="0"/>
    </xf>
    <xf numFmtId="20" fontId="10" fillId="0" borderId="24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vertical="center" wrapText="1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20" fontId="7" fillId="2" borderId="17" xfId="0" applyNumberFormat="1" applyFont="1" applyFill="1" applyBorder="1" applyAlignment="1">
      <alignment horizontal="right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20" fontId="7" fillId="2" borderId="30" xfId="0" applyNumberFormat="1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20" fontId="7" fillId="2" borderId="32" xfId="0" applyNumberFormat="1" applyFont="1" applyFill="1" applyBorder="1" applyAlignment="1">
      <alignment horizontal="right" vertical="center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21" fillId="4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858375" y="46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91527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74407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57287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01675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5439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5439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5439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5439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  <xdr:oneCellAnchor>
    <xdr:from>
      <xdr:col>31</xdr:col>
      <xdr:colOff>0</xdr:colOff>
      <xdr:row>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54392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9"/>
  <sheetViews>
    <sheetView tabSelected="1" view="pageBreakPreview" topLeftCell="A8" zoomScaleNormal="100" zoomScaleSheetLayoutView="100" workbookViewId="0">
      <selection activeCell="H11" sqref="H11"/>
    </sheetView>
  </sheetViews>
  <sheetFormatPr defaultColWidth="9.140625" defaultRowHeight="15" customHeight="1"/>
  <cols>
    <col min="1" max="1" width="11" style="17" customWidth="1"/>
    <col min="2" max="4" width="9.140625" style="18"/>
    <col min="5" max="5" width="9.140625" style="18" hidden="1" customWidth="1"/>
    <col min="6" max="7" width="9.140625" style="18"/>
    <col min="8" max="9" width="9.140625" style="18" customWidth="1"/>
    <col min="10" max="10" width="9.140625" style="18"/>
    <col min="11" max="11" width="9.140625" style="18" hidden="1" customWidth="1"/>
    <col min="12" max="13" width="9.140625" style="18"/>
    <col min="14" max="15" width="9.140625" style="18" customWidth="1"/>
    <col min="16" max="16" width="9.140625" style="18"/>
    <col min="17" max="17" width="9.140625" style="18" hidden="1" customWidth="1"/>
    <col min="18" max="19" width="9.140625" style="18"/>
    <col min="20" max="21" width="9.140625" style="18" customWidth="1"/>
    <col min="22" max="22" width="9.140625" style="18"/>
    <col min="23" max="23" width="9.140625" style="18" hidden="1" customWidth="1"/>
    <col min="24" max="25" width="9.140625" style="18"/>
    <col min="26" max="27" width="9.140625" style="18" customWidth="1"/>
    <col min="28" max="28" width="9.140625" style="18"/>
    <col min="29" max="29" width="9.140625" style="18" hidden="1" customWidth="1"/>
    <col min="30" max="31" width="9.140625" style="18"/>
    <col min="32" max="32" width="2.140625" style="17" customWidth="1"/>
    <col min="33" max="33" width="9.140625" style="17" hidden="1" customWidth="1"/>
    <col min="34" max="16384" width="9.140625" style="17"/>
  </cols>
  <sheetData>
    <row r="1" spans="1:38" ht="15.75">
      <c r="Z1" s="43" t="s">
        <v>0</v>
      </c>
      <c r="AC1" s="17"/>
      <c r="AD1" s="17"/>
    </row>
    <row r="2" spans="1:38" ht="15.75">
      <c r="V2" s="13"/>
      <c r="Z2" s="16" t="s">
        <v>1</v>
      </c>
      <c r="AC2" s="17"/>
      <c r="AD2" s="17"/>
    </row>
    <row r="3" spans="1:38" ht="15.75">
      <c r="V3" s="14"/>
      <c r="Z3" s="16" t="s">
        <v>2</v>
      </c>
      <c r="AC3" s="17"/>
      <c r="AD3" s="17"/>
    </row>
    <row r="4" spans="1:38" ht="15.75">
      <c r="V4" s="14"/>
      <c r="Z4" s="16" t="s">
        <v>3</v>
      </c>
      <c r="AC4" s="17"/>
      <c r="AD4" s="17"/>
    </row>
    <row r="5" spans="1:38" ht="6.75" customHeight="1">
      <c r="V5" s="14"/>
      <c r="Z5" s="16"/>
      <c r="AC5" s="17"/>
      <c r="AD5" s="17"/>
    </row>
    <row r="6" spans="1:38" s="19" customFormat="1" ht="29.25" customHeight="1">
      <c r="A6" s="70" t="s">
        <v>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52"/>
    </row>
    <row r="7" spans="1:38" s="21" customFormat="1" ht="15.75">
      <c r="A7" s="72" t="s">
        <v>5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53"/>
      <c r="AF7" s="20"/>
      <c r="AG7" s="20"/>
      <c r="AH7" s="20"/>
      <c r="AI7" s="20"/>
      <c r="AJ7" s="20"/>
      <c r="AK7" s="20"/>
      <c r="AL7" s="20"/>
    </row>
    <row r="8" spans="1:38" s="19" customFormat="1">
      <c r="A8" s="21"/>
      <c r="B8" s="21"/>
      <c r="C8" s="21"/>
      <c r="D8" s="21"/>
      <c r="E8" s="21"/>
      <c r="F8" s="21"/>
      <c r="G8" s="21"/>
      <c r="H8" s="21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2"/>
      <c r="AG8" s="22"/>
      <c r="AH8" s="22"/>
      <c r="AI8" s="22"/>
      <c r="AJ8" s="22"/>
      <c r="AK8" s="22"/>
      <c r="AL8" s="22"/>
    </row>
    <row r="9" spans="1:38" s="19" customFormat="1">
      <c r="A9" s="42"/>
      <c r="B9" s="42"/>
      <c r="C9" s="42"/>
      <c r="D9" s="42"/>
      <c r="E9" s="42"/>
      <c r="F9" s="42"/>
      <c r="G9" s="42"/>
      <c r="H9" s="42"/>
      <c r="I9" s="75" t="s">
        <v>6</v>
      </c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42"/>
      <c r="W9" s="42"/>
      <c r="X9" s="42"/>
      <c r="Y9" s="42"/>
      <c r="Z9" s="42"/>
      <c r="AA9" s="42"/>
      <c r="AB9" s="42"/>
      <c r="AC9" s="42"/>
      <c r="AD9" s="42"/>
      <c r="AE9" s="42"/>
      <c r="AF9" s="22"/>
      <c r="AG9" s="22"/>
      <c r="AH9" s="22"/>
      <c r="AI9" s="22"/>
      <c r="AJ9" s="22"/>
      <c r="AK9" s="22"/>
      <c r="AL9" s="22"/>
    </row>
    <row r="10" spans="1:38" s="19" customFormat="1" ht="15.75">
      <c r="A10" s="71" t="s">
        <v>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52"/>
    </row>
    <row r="11" spans="1:38" s="19" customFormat="1" ht="15.75">
      <c r="A11" s="1"/>
      <c r="B11" s="47"/>
      <c r="C11" s="48"/>
      <c r="D11" s="47"/>
      <c r="E11" s="47"/>
      <c r="F11" s="47"/>
      <c r="G11" s="47"/>
      <c r="H11" s="23"/>
      <c r="I11" s="23"/>
      <c r="J11" s="23"/>
      <c r="K11" s="23"/>
      <c r="L11" s="23"/>
      <c r="M11" s="47"/>
      <c r="N11" s="23"/>
      <c r="O11" s="23"/>
      <c r="P11" s="23"/>
      <c r="Q11" s="23"/>
      <c r="R11" s="23"/>
      <c r="S11" s="47"/>
      <c r="T11" s="23"/>
      <c r="U11" s="23"/>
      <c r="V11" s="23"/>
      <c r="W11" s="23"/>
      <c r="X11" s="23"/>
      <c r="Y11" s="47"/>
      <c r="Z11" s="15" t="s">
        <v>8</v>
      </c>
      <c r="AA11" s="23"/>
      <c r="AC11" s="23"/>
      <c r="AD11" s="23"/>
      <c r="AE11" s="47"/>
    </row>
    <row r="12" spans="1:38" s="19" customFormat="1" ht="15.75" hidden="1" customHeight="1">
      <c r="A12" s="24">
        <v>3.125E-2</v>
      </c>
      <c r="B12" s="25">
        <v>0.16666666666666666</v>
      </c>
      <c r="C12" s="26">
        <v>0</v>
      </c>
      <c r="D12" s="27" t="e">
        <f>IF(#REF!="P","0:00",IF(#REF!&lt;&gt;"P",SUM(#REF!-#REF!-$A$12)))</f>
        <v>#REF!</v>
      </c>
      <c r="E12" s="27"/>
      <c r="F12" s="27"/>
      <c r="G12" s="27"/>
      <c r="H12" s="2"/>
      <c r="I12" s="23"/>
      <c r="J12" s="28" t="e">
        <f>IF(#REF!="P","0:00",IF(#REF!&lt;&gt;"P",SUM(#REF!-#REF!-$A$12)))</f>
        <v>#REF!</v>
      </c>
      <c r="K12" s="28"/>
      <c r="L12" s="28"/>
      <c r="M12" s="27"/>
      <c r="N12" s="2"/>
      <c r="O12" s="23"/>
      <c r="P12" s="28" t="e">
        <f>IF(#REF!="P","0:00",IF(#REF!&lt;&gt;"P",SUM(#REF!-#REF!-$A$12)))</f>
        <v>#REF!</v>
      </c>
      <c r="Q12" s="28"/>
      <c r="R12" s="28"/>
      <c r="S12" s="27"/>
      <c r="T12" s="2"/>
      <c r="U12" s="23"/>
      <c r="V12" s="28" t="e">
        <f>IF(#REF!="P","0:00",IF(#REF!&lt;&gt;"P",SUM(#REF!-#REF!-$A$12)))</f>
        <v>#REF!</v>
      </c>
      <c r="W12" s="28"/>
      <c r="X12" s="28"/>
      <c r="Y12" s="27"/>
      <c r="Z12" s="2"/>
      <c r="AA12" s="23"/>
      <c r="AB12" s="28" t="e">
        <f>IF(#REF!="P","0:00",IF(#REF!&lt;&gt;"P",SUM(#REF!-#REF!-$A$12)))</f>
        <v>#REF!</v>
      </c>
      <c r="AC12" s="28"/>
      <c r="AD12" s="28"/>
      <c r="AE12" s="27"/>
    </row>
    <row r="13" spans="1:38" s="19" customFormat="1" ht="15.75" customHeight="1">
      <c r="A13" s="73" t="s">
        <v>9</v>
      </c>
      <c r="B13" s="65" t="s">
        <v>10</v>
      </c>
      <c r="C13" s="66"/>
      <c r="D13" s="66"/>
      <c r="E13" s="66"/>
      <c r="F13" s="66"/>
      <c r="G13" s="78"/>
      <c r="H13" s="65" t="s">
        <v>10</v>
      </c>
      <c r="I13" s="66"/>
      <c r="J13" s="66"/>
      <c r="K13" s="66"/>
      <c r="L13" s="66"/>
      <c r="M13" s="78"/>
      <c r="N13" s="65" t="s">
        <v>10</v>
      </c>
      <c r="O13" s="66"/>
      <c r="P13" s="66"/>
      <c r="Q13" s="66"/>
      <c r="R13" s="66"/>
      <c r="S13" s="78"/>
      <c r="T13" s="65" t="s">
        <v>10</v>
      </c>
      <c r="U13" s="66"/>
      <c r="V13" s="66"/>
      <c r="W13" s="66"/>
      <c r="X13" s="66"/>
      <c r="Y13" s="78"/>
      <c r="Z13" s="65" t="s">
        <v>10</v>
      </c>
      <c r="AA13" s="66"/>
      <c r="AB13" s="66"/>
      <c r="AC13" s="66"/>
      <c r="AD13" s="66"/>
      <c r="AE13" s="67"/>
    </row>
    <row r="14" spans="1:38" s="19" customFormat="1" ht="21.75">
      <c r="A14" s="74"/>
      <c r="B14" s="57" t="s">
        <v>11</v>
      </c>
      <c r="C14" s="58" t="s">
        <v>12</v>
      </c>
      <c r="D14" s="59" t="s">
        <v>13</v>
      </c>
      <c r="E14" s="60"/>
      <c r="F14" s="54" t="s">
        <v>14</v>
      </c>
      <c r="G14" s="63" t="s">
        <v>15</v>
      </c>
      <c r="H14" s="57" t="s">
        <v>11</v>
      </c>
      <c r="I14" s="58" t="s">
        <v>12</v>
      </c>
      <c r="J14" s="59" t="s">
        <v>13</v>
      </c>
      <c r="K14" s="60"/>
      <c r="L14" s="54" t="s">
        <v>14</v>
      </c>
      <c r="M14" s="63" t="s">
        <v>15</v>
      </c>
      <c r="N14" s="57" t="s">
        <v>11</v>
      </c>
      <c r="O14" s="58" t="s">
        <v>12</v>
      </c>
      <c r="P14" s="59" t="s">
        <v>13</v>
      </c>
      <c r="Q14" s="60"/>
      <c r="R14" s="54" t="s">
        <v>14</v>
      </c>
      <c r="S14" s="63" t="s">
        <v>15</v>
      </c>
      <c r="T14" s="57" t="s">
        <v>11</v>
      </c>
      <c r="U14" s="58" t="s">
        <v>12</v>
      </c>
      <c r="V14" s="59" t="s">
        <v>13</v>
      </c>
      <c r="W14" s="60"/>
      <c r="X14" s="54" t="s">
        <v>14</v>
      </c>
      <c r="Y14" s="63" t="s">
        <v>15</v>
      </c>
      <c r="Z14" s="57" t="s">
        <v>11</v>
      </c>
      <c r="AA14" s="58" t="s">
        <v>12</v>
      </c>
      <c r="AB14" s="59" t="s">
        <v>13</v>
      </c>
      <c r="AC14" s="60"/>
      <c r="AD14" s="54" t="s">
        <v>14</v>
      </c>
      <c r="AE14" s="61" t="s">
        <v>15</v>
      </c>
    </row>
    <row r="15" spans="1:38" s="35" customFormat="1" ht="12.75">
      <c r="A15" s="3">
        <v>44105</v>
      </c>
      <c r="B15" s="29"/>
      <c r="C15" s="30"/>
      <c r="D15" s="56" t="str">
        <f>IF(OR(B15="P",B15="A",B15="S",B15="L",B15=$C$12,C15=$B$12),"0:00",IF(OR(B15&lt;&gt;"P",B15&lt;&gt;"A",B15&lt;&gt;"S",B15&lt;&gt;"L",B15&lt;&gt;$C$12,C15&lt;&gt;$B$12),MOD(C15-B15-$A$12,1)))</f>
        <v>0:00</v>
      </c>
      <c r="E15" s="32">
        <f t="shared" ref="E15:E46" si="0">IF(OR(B15="P",B15="A",B15="S",B15="L"),"0:00",IF(OR(B15&lt;&gt;"P",B15&lt;&gt;"A",B15&lt;&gt;"S",B15&lt;&gt;"L"),MAX(,MIN(1,MOD(C15-"6:",1)+(MOD(C15-"6:",1)&lt;MOD(B15-"6:",1)))-MAX("16:",MOD(B15-"6:",1)))))</f>
        <v>0</v>
      </c>
      <c r="F15" s="44">
        <f>IF(OR(E15="0:00",E15&lt;$B$12),E15,IF(E15&gt;$B$12,E15-"0:45",E15))</f>
        <v>0</v>
      </c>
      <c r="G15" s="44"/>
      <c r="H15" s="29"/>
      <c r="I15" s="30"/>
      <c r="J15" s="56" t="str">
        <f t="shared" ref="J15:J46" si="1">IF(OR(H15="P",H15="A",H15="S",H15="L",H15=$C$12,I15=$B$12),"0:00",IF(OR(H15&lt;&gt;"P",H15&lt;&gt;"A",H15&lt;&gt;"S",H15&lt;&gt;"L",H15&lt;&gt;$C$12,I15&lt;&gt;$B$12),MOD(I15-H15-$A$12,1)))</f>
        <v>0:00</v>
      </c>
      <c r="K15" s="32">
        <f t="shared" ref="K15:K46" si="2">IF(OR(H15="P",H15="A",H15="S",H15="L"),"0:00",IF(OR(H15&lt;&gt;"P",H15&lt;&gt;"A",H15&lt;&gt;"S",H15&lt;&gt;"L"),MAX(,MIN(1,MOD(I15-"6:",1)+(MOD(I15-"6:",1)&lt;MOD(H15-"6:",1)))-MAX("16:",MOD(H15-"6:",1)))))</f>
        <v>0</v>
      </c>
      <c r="L15" s="44">
        <f t="shared" ref="L15:AE15" si="3">IF(OR(K15="0:00",K15&lt;$B$12),K15,IF(K15&gt;$B$12,K15-"0:45",K15))</f>
        <v>0</v>
      </c>
      <c r="M15" s="44"/>
      <c r="N15" s="29"/>
      <c r="O15" s="30"/>
      <c r="P15" s="56" t="str">
        <f t="shared" ref="P15:P46" si="4">IF(OR(N15="P",N15="A",N15="S",N15="L",N15=$C$12,O15=$B$12),"0:00",IF(OR(N15&lt;&gt;"P",N15&lt;&gt;"A",N15&lt;&gt;"S",N15&lt;&gt;"L",N15&lt;&gt;$C$12,O15&lt;&gt;$B$12),MOD(O15-N15-$A$12,1)))</f>
        <v>0:00</v>
      </c>
      <c r="Q15" s="32">
        <f t="shared" ref="Q15:Q46" si="5">IF(OR(N15="P",N15="A",N15="S",N15="L"),"0:00",IF(OR(N15&lt;&gt;"P",N15&lt;&gt;"A",N15&lt;&gt;"S",N15&lt;&gt;"L"),MAX(,MIN(1,MOD(O15-"6:",1)+(MOD(O15-"6:",1)&lt;MOD(N15-"6:",1)))-MAX("16:",MOD(N15-"6:",1)))))</f>
        <v>0</v>
      </c>
      <c r="R15" s="44">
        <f t="shared" ref="R15:AE15" si="6">IF(OR(Q15="0:00",Q15&lt;$B$12),Q15,IF(Q15&gt;$B$12,Q15-"0:45",Q15))</f>
        <v>0</v>
      </c>
      <c r="S15" s="44"/>
      <c r="T15" s="29"/>
      <c r="U15" s="30"/>
      <c r="V15" s="56" t="str">
        <f t="shared" ref="V15:V46" si="7">IF(OR(T15="P",T15="A",T15="S",T15="L",T15=$C$12,U15=$B$12),"0:00",IF(OR(T15&lt;&gt;"P",T15&lt;&gt;"A",T15&lt;&gt;"S",T15&lt;&gt;"L",T15&lt;&gt;$C$12,U15&lt;&gt;$B$12),MOD(U15-T15-$A$12,1)))</f>
        <v>0:00</v>
      </c>
      <c r="W15" s="32">
        <f t="shared" ref="W15:W46" si="8">IF(OR(T15="P",T15="A",T15="S",T15="L"),"0:00",IF(OR(T15&lt;&gt;"P",T15&lt;&gt;"A",T15&lt;&gt;"S",T15&lt;&gt;"L"),MAX(,MIN(1,MOD(U15-"6:",1)+(MOD(U15-"6:",1)&lt;MOD(T15-"6:",1)))-MAX("16:",MOD(T15-"6:",1)))))</f>
        <v>0</v>
      </c>
      <c r="X15" s="44">
        <f t="shared" ref="X15:AE15" si="9">IF(OR(W15="0:00",W15&lt;$B$12),W15,IF(W15&gt;$B$12,W15-"0:45",W15))</f>
        <v>0</v>
      </c>
      <c r="Y15" s="44"/>
      <c r="Z15" s="29"/>
      <c r="AA15" s="30"/>
      <c r="AB15" s="56" t="str">
        <f t="shared" ref="AB15:AB46" si="10">IF(OR(Z15="P",Z15="A",Z15="S",Z15="L",Z15=$C$12,AA15=$B$12),"0:00",IF(OR(Z15&lt;&gt;"P",Z15&lt;&gt;"A",Z15&lt;&gt;"S",Z15&lt;&gt;"L",Z15&lt;&gt;$C$12,AA15&lt;&gt;$B$12),MOD(AA15-Z15-$A$12,1)))</f>
        <v>0:00</v>
      </c>
      <c r="AC15" s="32">
        <f t="shared" ref="AC15:AC46" si="11">IF(OR(Z15="P",Z15="A",Z15="S",Z15="L"),"0:00",IF(OR(Z15&lt;&gt;"P",Z15&lt;&gt;"A",Z15&lt;&gt;"S",Z15&lt;&gt;"L"),MAX(,MIN(1,MOD(AA15-"6:",1)+(MOD(AA15-"6:",1)&lt;MOD(Z15-"6:",1)))-MAX("16:",MOD(Z15-"6:",1)))))</f>
        <v>0</v>
      </c>
      <c r="AD15" s="44">
        <f t="shared" ref="AD15:AE15" si="12">IF(OR(AC15="0:00",AC15&lt;$B$12),AC15,IF(AC15&gt;$B$12,AC15-"0:45",AC15))</f>
        <v>0</v>
      </c>
      <c r="AE15" s="33"/>
    </row>
    <row r="16" spans="1:38" s="35" customFormat="1" ht="12.75">
      <c r="A16" s="3">
        <v>44106</v>
      </c>
      <c r="B16" s="36"/>
      <c r="C16" s="34"/>
      <c r="D16" s="31" t="str">
        <f>IF(OR(B16="P",B16="A",B16="S",B16="L",B16=$C$12,C16=$B$12),"0:00",IF(OR(B16&lt;&gt;"P",B16&lt;&gt;"A",B16&lt;&gt;"S",B16&lt;&gt;"L",B16&lt;&gt;$C$12,C16&lt;&gt;$B$12),MOD(C16-B16-$A$12,1)))</f>
        <v>0:00</v>
      </c>
      <c r="E16" s="37">
        <f t="shared" si="0"/>
        <v>0</v>
      </c>
      <c r="F16" s="45">
        <f t="shared" ref="F16:F46" si="13">IF(OR(E16="0:00"),E16,IF(E16&gt;$B$12,E16-"0:45",E16))</f>
        <v>0</v>
      </c>
      <c r="G16" s="45"/>
      <c r="H16" s="36"/>
      <c r="I16" s="34"/>
      <c r="J16" s="31" t="str">
        <f t="shared" si="1"/>
        <v>0:00</v>
      </c>
      <c r="K16" s="37">
        <f t="shared" si="2"/>
        <v>0</v>
      </c>
      <c r="L16" s="45">
        <f t="shared" ref="L16:L46" si="14">IF(OR(K16="0:00"),K16,IF(K16&gt;$B$12,K16-"0:45",K16))</f>
        <v>0</v>
      </c>
      <c r="M16" s="45"/>
      <c r="N16" s="36"/>
      <c r="O16" s="34"/>
      <c r="P16" s="31" t="str">
        <f t="shared" si="4"/>
        <v>0:00</v>
      </c>
      <c r="Q16" s="37">
        <f t="shared" si="5"/>
        <v>0</v>
      </c>
      <c r="R16" s="45">
        <f t="shared" ref="R16:R46" si="15">IF(OR(Q16="0:00"),Q16,IF(Q16&gt;$B$12,Q16-"0:45",Q16))</f>
        <v>0</v>
      </c>
      <c r="S16" s="45"/>
      <c r="T16" s="36"/>
      <c r="U16" s="34"/>
      <c r="V16" s="31" t="str">
        <f t="shared" si="7"/>
        <v>0:00</v>
      </c>
      <c r="W16" s="37">
        <f t="shared" si="8"/>
        <v>0</v>
      </c>
      <c r="X16" s="45">
        <f t="shared" ref="X16:X46" si="16">IF(OR(W16="0:00"),W16,IF(W16&gt;$B$12,W16-"0:45",W16))</f>
        <v>0</v>
      </c>
      <c r="Y16" s="45"/>
      <c r="Z16" s="36"/>
      <c r="AA16" s="34"/>
      <c r="AB16" s="31" t="str">
        <f t="shared" si="10"/>
        <v>0:00</v>
      </c>
      <c r="AC16" s="37">
        <f t="shared" si="11"/>
        <v>0</v>
      </c>
      <c r="AD16" s="45">
        <f t="shared" ref="AD16:AD46" si="17">IF(OR(AC16="0:00"),AC16,IF(AC16&gt;$B$12,AC16-"0:45",AC16))</f>
        <v>0</v>
      </c>
      <c r="AE16" s="38"/>
    </row>
    <row r="17" spans="1:31" s="35" customFormat="1" ht="12.75">
      <c r="A17" s="3">
        <v>44107</v>
      </c>
      <c r="B17" s="36"/>
      <c r="C17" s="34"/>
      <c r="D17" s="31" t="str">
        <f t="shared" ref="D17:D45" si="18">IF(OR(B17="P",B17="A",B17="S",B17="L",B17=$C$12,C17=$B$12),"0:00",IF(OR(B17&lt;&gt;"P",B17&lt;&gt;"A",B17&lt;&gt;"S",B17&lt;&gt;"L",B17&lt;&gt;$C$12,C17&lt;&gt;$B$12),MOD(C17-B17-$A$12,1)))</f>
        <v>0:00</v>
      </c>
      <c r="E17" s="37">
        <f t="shared" si="0"/>
        <v>0</v>
      </c>
      <c r="F17" s="45">
        <f t="shared" si="13"/>
        <v>0</v>
      </c>
      <c r="G17" s="45"/>
      <c r="H17" s="36"/>
      <c r="I17" s="34"/>
      <c r="J17" s="31" t="str">
        <f t="shared" si="1"/>
        <v>0:00</v>
      </c>
      <c r="K17" s="37">
        <f t="shared" si="2"/>
        <v>0</v>
      </c>
      <c r="L17" s="45">
        <f t="shared" si="14"/>
        <v>0</v>
      </c>
      <c r="M17" s="45"/>
      <c r="N17" s="36"/>
      <c r="O17" s="34"/>
      <c r="P17" s="31" t="str">
        <f t="shared" si="4"/>
        <v>0:00</v>
      </c>
      <c r="Q17" s="37">
        <f t="shared" si="5"/>
        <v>0</v>
      </c>
      <c r="R17" s="45">
        <f t="shared" si="15"/>
        <v>0</v>
      </c>
      <c r="S17" s="45"/>
      <c r="T17" s="36"/>
      <c r="U17" s="34"/>
      <c r="V17" s="31" t="str">
        <f t="shared" si="7"/>
        <v>0:00</v>
      </c>
      <c r="W17" s="37">
        <f t="shared" si="8"/>
        <v>0</v>
      </c>
      <c r="X17" s="45">
        <f t="shared" si="16"/>
        <v>0</v>
      </c>
      <c r="Y17" s="45"/>
      <c r="Z17" s="36"/>
      <c r="AA17" s="34"/>
      <c r="AB17" s="31" t="str">
        <f t="shared" si="10"/>
        <v>0:00</v>
      </c>
      <c r="AC17" s="37">
        <f t="shared" si="11"/>
        <v>0</v>
      </c>
      <c r="AD17" s="45">
        <f t="shared" si="17"/>
        <v>0</v>
      </c>
      <c r="AE17" s="38"/>
    </row>
    <row r="18" spans="1:31" s="35" customFormat="1" ht="12.75">
      <c r="A18" s="3">
        <v>44108</v>
      </c>
      <c r="B18" s="36"/>
      <c r="C18" s="34"/>
      <c r="D18" s="31" t="str">
        <f t="shared" si="18"/>
        <v>0:00</v>
      </c>
      <c r="E18" s="37">
        <f t="shared" si="0"/>
        <v>0</v>
      </c>
      <c r="F18" s="45">
        <f t="shared" si="13"/>
        <v>0</v>
      </c>
      <c r="G18" s="45"/>
      <c r="H18" s="36"/>
      <c r="I18" s="34"/>
      <c r="J18" s="31" t="str">
        <f t="shared" si="1"/>
        <v>0:00</v>
      </c>
      <c r="K18" s="37">
        <f t="shared" si="2"/>
        <v>0</v>
      </c>
      <c r="L18" s="45">
        <f t="shared" si="14"/>
        <v>0</v>
      </c>
      <c r="M18" s="45"/>
      <c r="N18" s="36"/>
      <c r="O18" s="34"/>
      <c r="P18" s="31" t="str">
        <f t="shared" si="4"/>
        <v>0:00</v>
      </c>
      <c r="Q18" s="37">
        <f t="shared" si="5"/>
        <v>0</v>
      </c>
      <c r="R18" s="45">
        <f t="shared" si="15"/>
        <v>0</v>
      </c>
      <c r="S18" s="45"/>
      <c r="T18" s="36"/>
      <c r="U18" s="34"/>
      <c r="V18" s="31" t="str">
        <f t="shared" si="7"/>
        <v>0:00</v>
      </c>
      <c r="W18" s="37">
        <f t="shared" si="8"/>
        <v>0</v>
      </c>
      <c r="X18" s="45">
        <f t="shared" si="16"/>
        <v>0</v>
      </c>
      <c r="Y18" s="45"/>
      <c r="Z18" s="36"/>
      <c r="AA18" s="34"/>
      <c r="AB18" s="31" t="str">
        <f t="shared" si="10"/>
        <v>0:00</v>
      </c>
      <c r="AC18" s="37">
        <f t="shared" si="11"/>
        <v>0</v>
      </c>
      <c r="AD18" s="45">
        <f t="shared" si="17"/>
        <v>0</v>
      </c>
      <c r="AE18" s="38"/>
    </row>
    <row r="19" spans="1:31" s="35" customFormat="1" ht="12.75">
      <c r="A19" s="3">
        <v>44109</v>
      </c>
      <c r="B19" s="36"/>
      <c r="C19" s="34"/>
      <c r="D19" s="31" t="str">
        <f t="shared" si="18"/>
        <v>0:00</v>
      </c>
      <c r="E19" s="37">
        <f t="shared" si="0"/>
        <v>0</v>
      </c>
      <c r="F19" s="45">
        <f t="shared" si="13"/>
        <v>0</v>
      </c>
      <c r="G19" s="45"/>
      <c r="H19" s="36"/>
      <c r="I19" s="34"/>
      <c r="J19" s="31" t="str">
        <f t="shared" si="1"/>
        <v>0:00</v>
      </c>
      <c r="K19" s="37">
        <f t="shared" si="2"/>
        <v>0</v>
      </c>
      <c r="L19" s="45">
        <f t="shared" si="14"/>
        <v>0</v>
      </c>
      <c r="M19" s="45"/>
      <c r="N19" s="36"/>
      <c r="O19" s="34"/>
      <c r="P19" s="31" t="str">
        <f t="shared" si="4"/>
        <v>0:00</v>
      </c>
      <c r="Q19" s="37">
        <f t="shared" si="5"/>
        <v>0</v>
      </c>
      <c r="R19" s="45">
        <f t="shared" si="15"/>
        <v>0</v>
      </c>
      <c r="S19" s="45"/>
      <c r="T19" s="36"/>
      <c r="U19" s="34"/>
      <c r="V19" s="31" t="str">
        <f t="shared" si="7"/>
        <v>0:00</v>
      </c>
      <c r="W19" s="37">
        <f t="shared" si="8"/>
        <v>0</v>
      </c>
      <c r="X19" s="45">
        <f t="shared" si="16"/>
        <v>0</v>
      </c>
      <c r="Y19" s="45"/>
      <c r="Z19" s="36"/>
      <c r="AA19" s="34"/>
      <c r="AB19" s="31" t="str">
        <f t="shared" si="10"/>
        <v>0:00</v>
      </c>
      <c r="AC19" s="37">
        <f t="shared" si="11"/>
        <v>0</v>
      </c>
      <c r="AD19" s="45">
        <f t="shared" si="17"/>
        <v>0</v>
      </c>
      <c r="AE19" s="38"/>
    </row>
    <row r="20" spans="1:31" s="35" customFormat="1" ht="15.75" customHeight="1">
      <c r="A20" s="3">
        <v>44110</v>
      </c>
      <c r="B20" s="36"/>
      <c r="C20" s="34"/>
      <c r="D20" s="31" t="str">
        <f t="shared" si="18"/>
        <v>0:00</v>
      </c>
      <c r="E20" s="37">
        <f t="shared" si="0"/>
        <v>0</v>
      </c>
      <c r="F20" s="45">
        <f t="shared" si="13"/>
        <v>0</v>
      </c>
      <c r="G20" s="45"/>
      <c r="H20" s="36"/>
      <c r="I20" s="34"/>
      <c r="J20" s="31" t="str">
        <f t="shared" si="1"/>
        <v>0:00</v>
      </c>
      <c r="K20" s="37">
        <f t="shared" si="2"/>
        <v>0</v>
      </c>
      <c r="L20" s="45">
        <f t="shared" si="14"/>
        <v>0</v>
      </c>
      <c r="M20" s="45"/>
      <c r="N20" s="36"/>
      <c r="O20" s="34"/>
      <c r="P20" s="31" t="str">
        <f t="shared" si="4"/>
        <v>0:00</v>
      </c>
      <c r="Q20" s="37">
        <f t="shared" si="5"/>
        <v>0</v>
      </c>
      <c r="R20" s="45">
        <f t="shared" si="15"/>
        <v>0</v>
      </c>
      <c r="S20" s="45"/>
      <c r="T20" s="36"/>
      <c r="U20" s="34"/>
      <c r="V20" s="31" t="str">
        <f t="shared" si="7"/>
        <v>0:00</v>
      </c>
      <c r="W20" s="37">
        <f t="shared" si="8"/>
        <v>0</v>
      </c>
      <c r="X20" s="45">
        <f t="shared" si="16"/>
        <v>0</v>
      </c>
      <c r="Y20" s="45"/>
      <c r="Z20" s="36"/>
      <c r="AA20" s="34"/>
      <c r="AB20" s="31" t="str">
        <f t="shared" si="10"/>
        <v>0:00</v>
      </c>
      <c r="AC20" s="37">
        <f t="shared" si="11"/>
        <v>0</v>
      </c>
      <c r="AD20" s="45">
        <f t="shared" si="17"/>
        <v>0</v>
      </c>
      <c r="AE20" s="38"/>
    </row>
    <row r="21" spans="1:31" s="35" customFormat="1" ht="12.75">
      <c r="A21" s="3">
        <v>44111</v>
      </c>
      <c r="B21" s="36"/>
      <c r="C21" s="34"/>
      <c r="D21" s="31" t="str">
        <f t="shared" si="18"/>
        <v>0:00</v>
      </c>
      <c r="E21" s="37">
        <f t="shared" si="0"/>
        <v>0</v>
      </c>
      <c r="F21" s="45">
        <f t="shared" si="13"/>
        <v>0</v>
      </c>
      <c r="G21" s="45"/>
      <c r="H21" s="36"/>
      <c r="I21" s="34"/>
      <c r="J21" s="31" t="str">
        <f t="shared" si="1"/>
        <v>0:00</v>
      </c>
      <c r="K21" s="37">
        <f t="shared" si="2"/>
        <v>0</v>
      </c>
      <c r="L21" s="45">
        <f t="shared" si="14"/>
        <v>0</v>
      </c>
      <c r="M21" s="45"/>
      <c r="N21" s="36"/>
      <c r="O21" s="34"/>
      <c r="P21" s="31" t="str">
        <f t="shared" si="4"/>
        <v>0:00</v>
      </c>
      <c r="Q21" s="37">
        <f t="shared" si="5"/>
        <v>0</v>
      </c>
      <c r="R21" s="45">
        <f t="shared" si="15"/>
        <v>0</v>
      </c>
      <c r="S21" s="45"/>
      <c r="T21" s="36"/>
      <c r="U21" s="34"/>
      <c r="V21" s="31" t="str">
        <f t="shared" si="7"/>
        <v>0:00</v>
      </c>
      <c r="W21" s="37">
        <f t="shared" si="8"/>
        <v>0</v>
      </c>
      <c r="X21" s="45">
        <f t="shared" si="16"/>
        <v>0</v>
      </c>
      <c r="Y21" s="45"/>
      <c r="Z21" s="36"/>
      <c r="AA21" s="34"/>
      <c r="AB21" s="31" t="str">
        <f t="shared" si="10"/>
        <v>0:00</v>
      </c>
      <c r="AC21" s="37">
        <f t="shared" si="11"/>
        <v>0</v>
      </c>
      <c r="AD21" s="45">
        <f t="shared" si="17"/>
        <v>0</v>
      </c>
      <c r="AE21" s="38"/>
    </row>
    <row r="22" spans="1:31" s="35" customFormat="1" ht="12.75">
      <c r="A22" s="3">
        <v>44112</v>
      </c>
      <c r="B22" s="36"/>
      <c r="C22" s="34"/>
      <c r="D22" s="31" t="str">
        <f t="shared" si="18"/>
        <v>0:00</v>
      </c>
      <c r="E22" s="37">
        <f t="shared" si="0"/>
        <v>0</v>
      </c>
      <c r="F22" s="45">
        <f t="shared" si="13"/>
        <v>0</v>
      </c>
      <c r="G22" s="45"/>
      <c r="H22" s="36"/>
      <c r="I22" s="34"/>
      <c r="J22" s="31" t="str">
        <f t="shared" si="1"/>
        <v>0:00</v>
      </c>
      <c r="K22" s="37">
        <f t="shared" si="2"/>
        <v>0</v>
      </c>
      <c r="L22" s="45">
        <f t="shared" si="14"/>
        <v>0</v>
      </c>
      <c r="M22" s="45"/>
      <c r="N22" s="36"/>
      <c r="O22" s="34"/>
      <c r="P22" s="31" t="str">
        <f t="shared" si="4"/>
        <v>0:00</v>
      </c>
      <c r="Q22" s="37">
        <f t="shared" si="5"/>
        <v>0</v>
      </c>
      <c r="R22" s="45">
        <f t="shared" si="15"/>
        <v>0</v>
      </c>
      <c r="S22" s="45"/>
      <c r="T22" s="36"/>
      <c r="U22" s="34"/>
      <c r="V22" s="31" t="str">
        <f t="shared" si="7"/>
        <v>0:00</v>
      </c>
      <c r="W22" s="37">
        <f t="shared" si="8"/>
        <v>0</v>
      </c>
      <c r="X22" s="45">
        <f t="shared" si="16"/>
        <v>0</v>
      </c>
      <c r="Y22" s="45"/>
      <c r="Z22" s="36"/>
      <c r="AA22" s="34"/>
      <c r="AB22" s="31" t="str">
        <f t="shared" si="10"/>
        <v>0:00</v>
      </c>
      <c r="AC22" s="37">
        <f t="shared" si="11"/>
        <v>0</v>
      </c>
      <c r="AD22" s="45">
        <f t="shared" si="17"/>
        <v>0</v>
      </c>
      <c r="AE22" s="38"/>
    </row>
    <row r="23" spans="1:31" s="35" customFormat="1" ht="12.75">
      <c r="A23" s="3">
        <v>44113</v>
      </c>
      <c r="B23" s="36"/>
      <c r="C23" s="34"/>
      <c r="D23" s="31" t="str">
        <f>IF(OR(B23="P",B23="A",B23="S",B23="L",B23=$C$12,C23=$B$12),"0:00",IF(OR(B23&lt;&gt;"P",B23&lt;&gt;"A",B23&lt;&gt;"S",B23&lt;&gt;"L",B23&lt;&gt;$C$12,C23&lt;&gt;$B$12),MOD(C23-B23-$A$12,1)))</f>
        <v>0:00</v>
      </c>
      <c r="E23" s="39">
        <f t="shared" si="0"/>
        <v>0</v>
      </c>
      <c r="F23" s="45">
        <f>IF(OR(E23="0:00"),E23,IF(E23&gt;$B$12,E23-"0:45",E23))</f>
        <v>0</v>
      </c>
      <c r="G23" s="45"/>
      <c r="H23" s="36"/>
      <c r="I23" s="34"/>
      <c r="J23" s="31" t="str">
        <f t="shared" si="1"/>
        <v>0:00</v>
      </c>
      <c r="K23" s="39">
        <f t="shared" si="2"/>
        <v>0</v>
      </c>
      <c r="L23" s="45">
        <f t="shared" si="14"/>
        <v>0</v>
      </c>
      <c r="M23" s="45"/>
      <c r="N23" s="36"/>
      <c r="O23" s="34"/>
      <c r="P23" s="31" t="str">
        <f t="shared" si="4"/>
        <v>0:00</v>
      </c>
      <c r="Q23" s="39">
        <f t="shared" si="5"/>
        <v>0</v>
      </c>
      <c r="R23" s="45">
        <f t="shared" si="15"/>
        <v>0</v>
      </c>
      <c r="S23" s="45"/>
      <c r="T23" s="36"/>
      <c r="U23" s="34"/>
      <c r="V23" s="31" t="str">
        <f t="shared" si="7"/>
        <v>0:00</v>
      </c>
      <c r="W23" s="39">
        <f t="shared" si="8"/>
        <v>0</v>
      </c>
      <c r="X23" s="45">
        <f t="shared" si="16"/>
        <v>0</v>
      </c>
      <c r="Y23" s="45"/>
      <c r="Z23" s="36"/>
      <c r="AA23" s="34"/>
      <c r="AB23" s="31" t="str">
        <f t="shared" si="10"/>
        <v>0:00</v>
      </c>
      <c r="AC23" s="39">
        <f t="shared" si="11"/>
        <v>0</v>
      </c>
      <c r="AD23" s="45">
        <f t="shared" si="17"/>
        <v>0</v>
      </c>
      <c r="AE23" s="38"/>
    </row>
    <row r="24" spans="1:31" s="35" customFormat="1" ht="12.75">
      <c r="A24" s="3">
        <v>44114</v>
      </c>
      <c r="B24" s="36"/>
      <c r="C24" s="34"/>
      <c r="D24" s="31" t="str">
        <f t="shared" si="18"/>
        <v>0:00</v>
      </c>
      <c r="E24" s="37">
        <f t="shared" si="0"/>
        <v>0</v>
      </c>
      <c r="F24" s="45">
        <f t="shared" si="13"/>
        <v>0</v>
      </c>
      <c r="G24" s="45"/>
      <c r="H24" s="36"/>
      <c r="I24" s="34"/>
      <c r="J24" s="31" t="str">
        <f t="shared" si="1"/>
        <v>0:00</v>
      </c>
      <c r="K24" s="37">
        <f t="shared" si="2"/>
        <v>0</v>
      </c>
      <c r="L24" s="45">
        <f t="shared" si="14"/>
        <v>0</v>
      </c>
      <c r="M24" s="45"/>
      <c r="N24" s="36"/>
      <c r="O24" s="34"/>
      <c r="P24" s="31" t="str">
        <f t="shared" si="4"/>
        <v>0:00</v>
      </c>
      <c r="Q24" s="37">
        <f t="shared" si="5"/>
        <v>0</v>
      </c>
      <c r="R24" s="45">
        <f t="shared" si="15"/>
        <v>0</v>
      </c>
      <c r="S24" s="45"/>
      <c r="T24" s="36"/>
      <c r="U24" s="34"/>
      <c r="V24" s="31" t="str">
        <f t="shared" si="7"/>
        <v>0:00</v>
      </c>
      <c r="W24" s="37">
        <f t="shared" si="8"/>
        <v>0</v>
      </c>
      <c r="X24" s="45">
        <f t="shared" si="16"/>
        <v>0</v>
      </c>
      <c r="Y24" s="45"/>
      <c r="Z24" s="36"/>
      <c r="AA24" s="34"/>
      <c r="AB24" s="31" t="str">
        <f t="shared" si="10"/>
        <v>0:00</v>
      </c>
      <c r="AC24" s="37">
        <f t="shared" si="11"/>
        <v>0</v>
      </c>
      <c r="AD24" s="45">
        <f t="shared" si="17"/>
        <v>0</v>
      </c>
      <c r="AE24" s="38"/>
    </row>
    <row r="25" spans="1:31" s="35" customFormat="1" ht="12.75">
      <c r="A25" s="3">
        <v>44115</v>
      </c>
      <c r="B25" s="36"/>
      <c r="C25" s="34"/>
      <c r="D25" s="31" t="str">
        <f t="shared" si="18"/>
        <v>0:00</v>
      </c>
      <c r="E25" s="39">
        <f t="shared" si="0"/>
        <v>0</v>
      </c>
      <c r="F25" s="45">
        <f t="shared" si="13"/>
        <v>0</v>
      </c>
      <c r="G25" s="45"/>
      <c r="H25" s="36"/>
      <c r="I25" s="34"/>
      <c r="J25" s="31" t="str">
        <f t="shared" si="1"/>
        <v>0:00</v>
      </c>
      <c r="K25" s="39">
        <f t="shared" si="2"/>
        <v>0</v>
      </c>
      <c r="L25" s="45">
        <f t="shared" si="14"/>
        <v>0</v>
      </c>
      <c r="M25" s="45"/>
      <c r="N25" s="36"/>
      <c r="O25" s="34"/>
      <c r="P25" s="31" t="str">
        <f t="shared" si="4"/>
        <v>0:00</v>
      </c>
      <c r="Q25" s="39">
        <f t="shared" si="5"/>
        <v>0</v>
      </c>
      <c r="R25" s="45">
        <f t="shared" si="15"/>
        <v>0</v>
      </c>
      <c r="S25" s="45"/>
      <c r="T25" s="36"/>
      <c r="U25" s="34"/>
      <c r="V25" s="31" t="str">
        <f t="shared" si="7"/>
        <v>0:00</v>
      </c>
      <c r="W25" s="39">
        <f t="shared" si="8"/>
        <v>0</v>
      </c>
      <c r="X25" s="45">
        <f t="shared" si="16"/>
        <v>0</v>
      </c>
      <c r="Y25" s="45"/>
      <c r="Z25" s="36"/>
      <c r="AA25" s="34"/>
      <c r="AB25" s="31" t="str">
        <f t="shared" si="10"/>
        <v>0:00</v>
      </c>
      <c r="AC25" s="39">
        <f t="shared" si="11"/>
        <v>0</v>
      </c>
      <c r="AD25" s="45">
        <f t="shared" si="17"/>
        <v>0</v>
      </c>
      <c r="AE25" s="38"/>
    </row>
    <row r="26" spans="1:31" s="35" customFormat="1" ht="12.75">
      <c r="A26" s="3">
        <v>44116</v>
      </c>
      <c r="B26" s="36"/>
      <c r="C26" s="34"/>
      <c r="D26" s="31" t="str">
        <f t="shared" si="18"/>
        <v>0:00</v>
      </c>
      <c r="E26" s="37">
        <f t="shared" si="0"/>
        <v>0</v>
      </c>
      <c r="F26" s="45">
        <f t="shared" si="13"/>
        <v>0</v>
      </c>
      <c r="G26" s="45"/>
      <c r="H26" s="36"/>
      <c r="I26" s="34"/>
      <c r="J26" s="31" t="str">
        <f t="shared" si="1"/>
        <v>0:00</v>
      </c>
      <c r="K26" s="37">
        <f t="shared" si="2"/>
        <v>0</v>
      </c>
      <c r="L26" s="45">
        <f t="shared" si="14"/>
        <v>0</v>
      </c>
      <c r="M26" s="45"/>
      <c r="N26" s="36"/>
      <c r="O26" s="34"/>
      <c r="P26" s="31" t="str">
        <f t="shared" si="4"/>
        <v>0:00</v>
      </c>
      <c r="Q26" s="37">
        <f t="shared" si="5"/>
        <v>0</v>
      </c>
      <c r="R26" s="45">
        <f t="shared" si="15"/>
        <v>0</v>
      </c>
      <c r="S26" s="45"/>
      <c r="T26" s="36"/>
      <c r="U26" s="34"/>
      <c r="V26" s="31" t="str">
        <f t="shared" si="7"/>
        <v>0:00</v>
      </c>
      <c r="W26" s="37">
        <f t="shared" si="8"/>
        <v>0</v>
      </c>
      <c r="X26" s="45">
        <f t="shared" si="16"/>
        <v>0</v>
      </c>
      <c r="Y26" s="45"/>
      <c r="Z26" s="36"/>
      <c r="AA26" s="34"/>
      <c r="AB26" s="31" t="str">
        <f t="shared" si="10"/>
        <v>0:00</v>
      </c>
      <c r="AC26" s="37">
        <f t="shared" si="11"/>
        <v>0</v>
      </c>
      <c r="AD26" s="45">
        <f t="shared" si="17"/>
        <v>0</v>
      </c>
      <c r="AE26" s="38"/>
    </row>
    <row r="27" spans="1:31" s="35" customFormat="1" ht="12.75">
      <c r="A27" s="3">
        <v>44117</v>
      </c>
      <c r="B27" s="36"/>
      <c r="C27" s="34"/>
      <c r="D27" s="31" t="str">
        <f t="shared" si="18"/>
        <v>0:00</v>
      </c>
      <c r="E27" s="37">
        <f t="shared" si="0"/>
        <v>0</v>
      </c>
      <c r="F27" s="45">
        <f t="shared" si="13"/>
        <v>0</v>
      </c>
      <c r="G27" s="45"/>
      <c r="H27" s="36"/>
      <c r="I27" s="34"/>
      <c r="J27" s="31" t="str">
        <f t="shared" si="1"/>
        <v>0:00</v>
      </c>
      <c r="K27" s="37">
        <f t="shared" si="2"/>
        <v>0</v>
      </c>
      <c r="L27" s="45">
        <f t="shared" si="14"/>
        <v>0</v>
      </c>
      <c r="M27" s="45"/>
      <c r="N27" s="36"/>
      <c r="O27" s="34"/>
      <c r="P27" s="31" t="str">
        <f t="shared" si="4"/>
        <v>0:00</v>
      </c>
      <c r="Q27" s="37">
        <f t="shared" si="5"/>
        <v>0</v>
      </c>
      <c r="R27" s="45">
        <f t="shared" si="15"/>
        <v>0</v>
      </c>
      <c r="S27" s="45"/>
      <c r="T27" s="36"/>
      <c r="U27" s="34"/>
      <c r="V27" s="31" t="str">
        <f t="shared" si="7"/>
        <v>0:00</v>
      </c>
      <c r="W27" s="37">
        <f t="shared" si="8"/>
        <v>0</v>
      </c>
      <c r="X27" s="45">
        <f t="shared" si="16"/>
        <v>0</v>
      </c>
      <c r="Y27" s="45"/>
      <c r="Z27" s="36"/>
      <c r="AA27" s="34"/>
      <c r="AB27" s="31" t="str">
        <f t="shared" si="10"/>
        <v>0:00</v>
      </c>
      <c r="AC27" s="37">
        <f t="shared" si="11"/>
        <v>0</v>
      </c>
      <c r="AD27" s="45">
        <f t="shared" si="17"/>
        <v>0</v>
      </c>
      <c r="AE27" s="38"/>
    </row>
    <row r="28" spans="1:31" s="35" customFormat="1" ht="12.75">
      <c r="A28" s="3">
        <v>44118</v>
      </c>
      <c r="B28" s="36"/>
      <c r="C28" s="34"/>
      <c r="D28" s="31" t="str">
        <f t="shared" si="18"/>
        <v>0:00</v>
      </c>
      <c r="E28" s="37">
        <f t="shared" si="0"/>
        <v>0</v>
      </c>
      <c r="F28" s="45">
        <f t="shared" si="13"/>
        <v>0</v>
      </c>
      <c r="G28" s="45"/>
      <c r="H28" s="36"/>
      <c r="I28" s="34"/>
      <c r="J28" s="31" t="str">
        <f t="shared" si="1"/>
        <v>0:00</v>
      </c>
      <c r="K28" s="37">
        <f t="shared" si="2"/>
        <v>0</v>
      </c>
      <c r="L28" s="45">
        <f t="shared" si="14"/>
        <v>0</v>
      </c>
      <c r="M28" s="45"/>
      <c r="N28" s="36"/>
      <c r="O28" s="34"/>
      <c r="P28" s="31" t="str">
        <f t="shared" si="4"/>
        <v>0:00</v>
      </c>
      <c r="Q28" s="37">
        <f t="shared" si="5"/>
        <v>0</v>
      </c>
      <c r="R28" s="45">
        <f t="shared" si="15"/>
        <v>0</v>
      </c>
      <c r="S28" s="45"/>
      <c r="T28" s="36"/>
      <c r="U28" s="34"/>
      <c r="V28" s="31" t="str">
        <f t="shared" si="7"/>
        <v>0:00</v>
      </c>
      <c r="W28" s="37">
        <f t="shared" si="8"/>
        <v>0</v>
      </c>
      <c r="X28" s="45">
        <f t="shared" si="16"/>
        <v>0</v>
      </c>
      <c r="Y28" s="45"/>
      <c r="Z28" s="36"/>
      <c r="AA28" s="34"/>
      <c r="AB28" s="31" t="str">
        <f t="shared" si="10"/>
        <v>0:00</v>
      </c>
      <c r="AC28" s="37">
        <f t="shared" si="11"/>
        <v>0</v>
      </c>
      <c r="AD28" s="45">
        <f t="shared" si="17"/>
        <v>0</v>
      </c>
      <c r="AE28" s="38"/>
    </row>
    <row r="29" spans="1:31" s="35" customFormat="1" ht="12.75">
      <c r="A29" s="3">
        <v>44119</v>
      </c>
      <c r="B29" s="36"/>
      <c r="C29" s="34"/>
      <c r="D29" s="31" t="str">
        <f t="shared" si="18"/>
        <v>0:00</v>
      </c>
      <c r="E29" s="37">
        <f t="shared" si="0"/>
        <v>0</v>
      </c>
      <c r="F29" s="45">
        <f t="shared" si="13"/>
        <v>0</v>
      </c>
      <c r="G29" s="45"/>
      <c r="H29" s="36"/>
      <c r="I29" s="34"/>
      <c r="J29" s="31" t="str">
        <f t="shared" si="1"/>
        <v>0:00</v>
      </c>
      <c r="K29" s="37">
        <f t="shared" si="2"/>
        <v>0</v>
      </c>
      <c r="L29" s="45">
        <f t="shared" si="14"/>
        <v>0</v>
      </c>
      <c r="M29" s="45"/>
      <c r="N29" s="36"/>
      <c r="O29" s="34"/>
      <c r="P29" s="31" t="str">
        <f t="shared" si="4"/>
        <v>0:00</v>
      </c>
      <c r="Q29" s="37">
        <f t="shared" si="5"/>
        <v>0</v>
      </c>
      <c r="R29" s="45">
        <f t="shared" si="15"/>
        <v>0</v>
      </c>
      <c r="S29" s="45"/>
      <c r="T29" s="36"/>
      <c r="U29" s="34"/>
      <c r="V29" s="31" t="str">
        <f t="shared" si="7"/>
        <v>0:00</v>
      </c>
      <c r="W29" s="37">
        <f t="shared" si="8"/>
        <v>0</v>
      </c>
      <c r="X29" s="45">
        <f t="shared" si="16"/>
        <v>0</v>
      </c>
      <c r="Y29" s="45"/>
      <c r="Z29" s="36"/>
      <c r="AA29" s="34"/>
      <c r="AB29" s="31" t="str">
        <f t="shared" si="10"/>
        <v>0:00</v>
      </c>
      <c r="AC29" s="37">
        <f t="shared" si="11"/>
        <v>0</v>
      </c>
      <c r="AD29" s="45">
        <f t="shared" si="17"/>
        <v>0</v>
      </c>
      <c r="AE29" s="38"/>
    </row>
    <row r="30" spans="1:31" s="35" customFormat="1" ht="12.75">
      <c r="A30" s="3">
        <v>44120</v>
      </c>
      <c r="B30" s="36"/>
      <c r="C30" s="34"/>
      <c r="D30" s="31" t="str">
        <f t="shared" si="18"/>
        <v>0:00</v>
      </c>
      <c r="E30" s="37">
        <f t="shared" si="0"/>
        <v>0</v>
      </c>
      <c r="F30" s="45">
        <f t="shared" si="13"/>
        <v>0</v>
      </c>
      <c r="G30" s="45"/>
      <c r="H30" s="36"/>
      <c r="I30" s="34"/>
      <c r="J30" s="31" t="str">
        <f t="shared" si="1"/>
        <v>0:00</v>
      </c>
      <c r="K30" s="37">
        <f t="shared" si="2"/>
        <v>0</v>
      </c>
      <c r="L30" s="45">
        <f t="shared" si="14"/>
        <v>0</v>
      </c>
      <c r="M30" s="45"/>
      <c r="N30" s="36"/>
      <c r="O30" s="34"/>
      <c r="P30" s="31" t="str">
        <f t="shared" si="4"/>
        <v>0:00</v>
      </c>
      <c r="Q30" s="37">
        <f t="shared" si="5"/>
        <v>0</v>
      </c>
      <c r="R30" s="45">
        <f t="shared" si="15"/>
        <v>0</v>
      </c>
      <c r="S30" s="45"/>
      <c r="T30" s="36"/>
      <c r="U30" s="34"/>
      <c r="V30" s="31" t="str">
        <f t="shared" si="7"/>
        <v>0:00</v>
      </c>
      <c r="W30" s="37">
        <f t="shared" si="8"/>
        <v>0</v>
      </c>
      <c r="X30" s="45">
        <f t="shared" si="16"/>
        <v>0</v>
      </c>
      <c r="Y30" s="45"/>
      <c r="Z30" s="36"/>
      <c r="AA30" s="34"/>
      <c r="AB30" s="31" t="str">
        <f t="shared" si="10"/>
        <v>0:00</v>
      </c>
      <c r="AC30" s="37">
        <f t="shared" si="11"/>
        <v>0</v>
      </c>
      <c r="AD30" s="45">
        <f t="shared" si="17"/>
        <v>0</v>
      </c>
      <c r="AE30" s="38"/>
    </row>
    <row r="31" spans="1:31" s="35" customFormat="1" ht="12.75">
      <c r="A31" s="3">
        <v>44121</v>
      </c>
      <c r="B31" s="36"/>
      <c r="C31" s="34"/>
      <c r="D31" s="31" t="str">
        <f t="shared" si="18"/>
        <v>0:00</v>
      </c>
      <c r="E31" s="37">
        <f t="shared" si="0"/>
        <v>0</v>
      </c>
      <c r="F31" s="45">
        <f t="shared" si="13"/>
        <v>0</v>
      </c>
      <c r="G31" s="45"/>
      <c r="H31" s="36"/>
      <c r="I31" s="34"/>
      <c r="J31" s="31" t="str">
        <f t="shared" si="1"/>
        <v>0:00</v>
      </c>
      <c r="K31" s="37">
        <f t="shared" si="2"/>
        <v>0</v>
      </c>
      <c r="L31" s="45">
        <f t="shared" si="14"/>
        <v>0</v>
      </c>
      <c r="M31" s="45"/>
      <c r="N31" s="36"/>
      <c r="O31" s="34"/>
      <c r="P31" s="31" t="str">
        <f t="shared" si="4"/>
        <v>0:00</v>
      </c>
      <c r="Q31" s="37">
        <f t="shared" si="5"/>
        <v>0</v>
      </c>
      <c r="R31" s="45">
        <f t="shared" si="15"/>
        <v>0</v>
      </c>
      <c r="S31" s="45"/>
      <c r="T31" s="36"/>
      <c r="U31" s="34"/>
      <c r="V31" s="31" t="str">
        <f t="shared" si="7"/>
        <v>0:00</v>
      </c>
      <c r="W31" s="37">
        <f t="shared" si="8"/>
        <v>0</v>
      </c>
      <c r="X31" s="45">
        <f t="shared" si="16"/>
        <v>0</v>
      </c>
      <c r="Y31" s="45"/>
      <c r="Z31" s="36"/>
      <c r="AA31" s="34"/>
      <c r="AB31" s="31" t="str">
        <f t="shared" si="10"/>
        <v>0:00</v>
      </c>
      <c r="AC31" s="37">
        <f t="shared" si="11"/>
        <v>0</v>
      </c>
      <c r="AD31" s="45">
        <f t="shared" si="17"/>
        <v>0</v>
      </c>
      <c r="AE31" s="38"/>
    </row>
    <row r="32" spans="1:31" s="35" customFormat="1" ht="12.75">
      <c r="A32" s="3">
        <v>44122</v>
      </c>
      <c r="B32" s="36"/>
      <c r="C32" s="34"/>
      <c r="D32" s="31" t="str">
        <f t="shared" si="18"/>
        <v>0:00</v>
      </c>
      <c r="E32" s="37">
        <f t="shared" si="0"/>
        <v>0</v>
      </c>
      <c r="F32" s="45">
        <f t="shared" si="13"/>
        <v>0</v>
      </c>
      <c r="G32" s="45"/>
      <c r="H32" s="36"/>
      <c r="I32" s="34"/>
      <c r="J32" s="31" t="str">
        <f t="shared" si="1"/>
        <v>0:00</v>
      </c>
      <c r="K32" s="37">
        <f t="shared" si="2"/>
        <v>0</v>
      </c>
      <c r="L32" s="45">
        <f t="shared" si="14"/>
        <v>0</v>
      </c>
      <c r="M32" s="45"/>
      <c r="N32" s="36"/>
      <c r="O32" s="34"/>
      <c r="P32" s="31" t="str">
        <f t="shared" si="4"/>
        <v>0:00</v>
      </c>
      <c r="Q32" s="37">
        <f t="shared" si="5"/>
        <v>0</v>
      </c>
      <c r="R32" s="45">
        <f t="shared" si="15"/>
        <v>0</v>
      </c>
      <c r="S32" s="45"/>
      <c r="T32" s="36"/>
      <c r="U32" s="34"/>
      <c r="V32" s="31" t="str">
        <f t="shared" si="7"/>
        <v>0:00</v>
      </c>
      <c r="W32" s="37">
        <f t="shared" si="8"/>
        <v>0</v>
      </c>
      <c r="X32" s="45">
        <f t="shared" si="16"/>
        <v>0</v>
      </c>
      <c r="Y32" s="45"/>
      <c r="Z32" s="36"/>
      <c r="AA32" s="34"/>
      <c r="AB32" s="31" t="str">
        <f t="shared" si="10"/>
        <v>0:00</v>
      </c>
      <c r="AC32" s="37">
        <f t="shared" si="11"/>
        <v>0</v>
      </c>
      <c r="AD32" s="45">
        <f t="shared" si="17"/>
        <v>0</v>
      </c>
      <c r="AE32" s="38"/>
    </row>
    <row r="33" spans="1:31" s="35" customFormat="1" ht="12.75">
      <c r="A33" s="3">
        <v>44123</v>
      </c>
      <c r="B33" s="36"/>
      <c r="C33" s="34"/>
      <c r="D33" s="31" t="str">
        <f t="shared" si="18"/>
        <v>0:00</v>
      </c>
      <c r="E33" s="37">
        <f t="shared" si="0"/>
        <v>0</v>
      </c>
      <c r="F33" s="45">
        <f t="shared" si="13"/>
        <v>0</v>
      </c>
      <c r="G33" s="45"/>
      <c r="H33" s="36"/>
      <c r="I33" s="34"/>
      <c r="J33" s="31" t="str">
        <f t="shared" si="1"/>
        <v>0:00</v>
      </c>
      <c r="K33" s="37">
        <f t="shared" si="2"/>
        <v>0</v>
      </c>
      <c r="L33" s="45">
        <f t="shared" si="14"/>
        <v>0</v>
      </c>
      <c r="M33" s="45"/>
      <c r="N33" s="36"/>
      <c r="O33" s="34"/>
      <c r="P33" s="31" t="str">
        <f t="shared" si="4"/>
        <v>0:00</v>
      </c>
      <c r="Q33" s="37">
        <f t="shared" si="5"/>
        <v>0</v>
      </c>
      <c r="R33" s="45">
        <f t="shared" si="15"/>
        <v>0</v>
      </c>
      <c r="S33" s="45"/>
      <c r="T33" s="36"/>
      <c r="U33" s="34"/>
      <c r="V33" s="31" t="str">
        <f t="shared" si="7"/>
        <v>0:00</v>
      </c>
      <c r="W33" s="37">
        <f t="shared" si="8"/>
        <v>0</v>
      </c>
      <c r="X33" s="45">
        <f t="shared" si="16"/>
        <v>0</v>
      </c>
      <c r="Y33" s="45"/>
      <c r="Z33" s="36"/>
      <c r="AA33" s="34"/>
      <c r="AB33" s="31" t="str">
        <f t="shared" si="10"/>
        <v>0:00</v>
      </c>
      <c r="AC33" s="37">
        <f t="shared" si="11"/>
        <v>0</v>
      </c>
      <c r="AD33" s="45">
        <f t="shared" si="17"/>
        <v>0</v>
      </c>
      <c r="AE33" s="38"/>
    </row>
    <row r="34" spans="1:31" s="35" customFormat="1" ht="12.75">
      <c r="A34" s="3">
        <v>44124</v>
      </c>
      <c r="B34" s="36"/>
      <c r="C34" s="34"/>
      <c r="D34" s="31" t="str">
        <f t="shared" si="18"/>
        <v>0:00</v>
      </c>
      <c r="E34" s="37">
        <f t="shared" si="0"/>
        <v>0</v>
      </c>
      <c r="F34" s="45">
        <f t="shared" si="13"/>
        <v>0</v>
      </c>
      <c r="G34" s="45"/>
      <c r="H34" s="36"/>
      <c r="I34" s="34"/>
      <c r="J34" s="31" t="str">
        <f t="shared" si="1"/>
        <v>0:00</v>
      </c>
      <c r="K34" s="37">
        <f t="shared" si="2"/>
        <v>0</v>
      </c>
      <c r="L34" s="45">
        <f t="shared" si="14"/>
        <v>0</v>
      </c>
      <c r="M34" s="45"/>
      <c r="N34" s="36"/>
      <c r="O34" s="34"/>
      <c r="P34" s="31" t="str">
        <f t="shared" si="4"/>
        <v>0:00</v>
      </c>
      <c r="Q34" s="37">
        <f t="shared" si="5"/>
        <v>0</v>
      </c>
      <c r="R34" s="45">
        <f t="shared" si="15"/>
        <v>0</v>
      </c>
      <c r="S34" s="45"/>
      <c r="T34" s="36"/>
      <c r="U34" s="34"/>
      <c r="V34" s="31" t="str">
        <f t="shared" si="7"/>
        <v>0:00</v>
      </c>
      <c r="W34" s="37">
        <f t="shared" si="8"/>
        <v>0</v>
      </c>
      <c r="X34" s="45">
        <f t="shared" si="16"/>
        <v>0</v>
      </c>
      <c r="Y34" s="45"/>
      <c r="Z34" s="36"/>
      <c r="AA34" s="34"/>
      <c r="AB34" s="31" t="str">
        <f t="shared" si="10"/>
        <v>0:00</v>
      </c>
      <c r="AC34" s="37">
        <f t="shared" si="11"/>
        <v>0</v>
      </c>
      <c r="AD34" s="45">
        <f t="shared" si="17"/>
        <v>0</v>
      </c>
      <c r="AE34" s="38"/>
    </row>
    <row r="35" spans="1:31" s="35" customFormat="1" ht="12.75">
      <c r="A35" s="3">
        <v>44125</v>
      </c>
      <c r="B35" s="36"/>
      <c r="C35" s="34"/>
      <c r="D35" s="31" t="str">
        <f t="shared" si="18"/>
        <v>0:00</v>
      </c>
      <c r="E35" s="37">
        <f t="shared" si="0"/>
        <v>0</v>
      </c>
      <c r="F35" s="45">
        <f t="shared" si="13"/>
        <v>0</v>
      </c>
      <c r="G35" s="45"/>
      <c r="H35" s="36"/>
      <c r="I35" s="34"/>
      <c r="J35" s="31" t="str">
        <f t="shared" si="1"/>
        <v>0:00</v>
      </c>
      <c r="K35" s="37">
        <f t="shared" si="2"/>
        <v>0</v>
      </c>
      <c r="L35" s="45">
        <f t="shared" si="14"/>
        <v>0</v>
      </c>
      <c r="M35" s="45"/>
      <c r="N35" s="36"/>
      <c r="O35" s="34"/>
      <c r="P35" s="31" t="str">
        <f t="shared" si="4"/>
        <v>0:00</v>
      </c>
      <c r="Q35" s="37">
        <f t="shared" si="5"/>
        <v>0</v>
      </c>
      <c r="R35" s="45">
        <f t="shared" si="15"/>
        <v>0</v>
      </c>
      <c r="S35" s="45"/>
      <c r="T35" s="36"/>
      <c r="U35" s="34"/>
      <c r="V35" s="31" t="str">
        <f t="shared" si="7"/>
        <v>0:00</v>
      </c>
      <c r="W35" s="37">
        <f t="shared" si="8"/>
        <v>0</v>
      </c>
      <c r="X35" s="45">
        <f t="shared" si="16"/>
        <v>0</v>
      </c>
      <c r="Y35" s="45"/>
      <c r="Z35" s="36"/>
      <c r="AA35" s="34"/>
      <c r="AB35" s="31" t="str">
        <f t="shared" si="10"/>
        <v>0:00</v>
      </c>
      <c r="AC35" s="37">
        <f t="shared" si="11"/>
        <v>0</v>
      </c>
      <c r="AD35" s="45">
        <f t="shared" si="17"/>
        <v>0</v>
      </c>
      <c r="AE35" s="38"/>
    </row>
    <row r="36" spans="1:31" s="35" customFormat="1" ht="12.75">
      <c r="A36" s="3">
        <v>44126</v>
      </c>
      <c r="B36" s="36"/>
      <c r="C36" s="34"/>
      <c r="D36" s="31" t="str">
        <f t="shared" si="18"/>
        <v>0:00</v>
      </c>
      <c r="E36" s="37">
        <f t="shared" si="0"/>
        <v>0</v>
      </c>
      <c r="F36" s="45">
        <f t="shared" si="13"/>
        <v>0</v>
      </c>
      <c r="G36" s="45"/>
      <c r="H36" s="36"/>
      <c r="I36" s="34"/>
      <c r="J36" s="31" t="str">
        <f t="shared" si="1"/>
        <v>0:00</v>
      </c>
      <c r="K36" s="37">
        <f t="shared" si="2"/>
        <v>0</v>
      </c>
      <c r="L36" s="45">
        <f t="shared" si="14"/>
        <v>0</v>
      </c>
      <c r="M36" s="45"/>
      <c r="N36" s="36"/>
      <c r="O36" s="34"/>
      <c r="P36" s="31" t="str">
        <f t="shared" si="4"/>
        <v>0:00</v>
      </c>
      <c r="Q36" s="37">
        <f t="shared" si="5"/>
        <v>0</v>
      </c>
      <c r="R36" s="45">
        <f t="shared" si="15"/>
        <v>0</v>
      </c>
      <c r="S36" s="45"/>
      <c r="T36" s="36"/>
      <c r="U36" s="34"/>
      <c r="V36" s="31" t="str">
        <f t="shared" si="7"/>
        <v>0:00</v>
      </c>
      <c r="W36" s="37">
        <f t="shared" si="8"/>
        <v>0</v>
      </c>
      <c r="X36" s="45">
        <f t="shared" si="16"/>
        <v>0</v>
      </c>
      <c r="Y36" s="45"/>
      <c r="Z36" s="36"/>
      <c r="AA36" s="34"/>
      <c r="AB36" s="31" t="str">
        <f t="shared" si="10"/>
        <v>0:00</v>
      </c>
      <c r="AC36" s="37">
        <f t="shared" si="11"/>
        <v>0</v>
      </c>
      <c r="AD36" s="45">
        <f t="shared" si="17"/>
        <v>0</v>
      </c>
      <c r="AE36" s="38"/>
    </row>
    <row r="37" spans="1:31" s="35" customFormat="1" ht="12.75">
      <c r="A37" s="3">
        <v>44127</v>
      </c>
      <c r="B37" s="36"/>
      <c r="C37" s="34"/>
      <c r="D37" s="31" t="str">
        <f t="shared" si="18"/>
        <v>0:00</v>
      </c>
      <c r="E37" s="37">
        <f t="shared" si="0"/>
        <v>0</v>
      </c>
      <c r="F37" s="45">
        <f t="shared" si="13"/>
        <v>0</v>
      </c>
      <c r="G37" s="45"/>
      <c r="H37" s="36"/>
      <c r="I37" s="34"/>
      <c r="J37" s="31" t="str">
        <f t="shared" si="1"/>
        <v>0:00</v>
      </c>
      <c r="K37" s="37">
        <f t="shared" si="2"/>
        <v>0</v>
      </c>
      <c r="L37" s="45">
        <f t="shared" si="14"/>
        <v>0</v>
      </c>
      <c r="M37" s="45"/>
      <c r="N37" s="36"/>
      <c r="O37" s="34"/>
      <c r="P37" s="31" t="str">
        <f t="shared" si="4"/>
        <v>0:00</v>
      </c>
      <c r="Q37" s="37">
        <f t="shared" si="5"/>
        <v>0</v>
      </c>
      <c r="R37" s="45">
        <f t="shared" si="15"/>
        <v>0</v>
      </c>
      <c r="S37" s="45"/>
      <c r="T37" s="36"/>
      <c r="U37" s="34"/>
      <c r="V37" s="31" t="str">
        <f t="shared" si="7"/>
        <v>0:00</v>
      </c>
      <c r="W37" s="37">
        <f t="shared" si="8"/>
        <v>0</v>
      </c>
      <c r="X37" s="45">
        <f t="shared" si="16"/>
        <v>0</v>
      </c>
      <c r="Y37" s="45"/>
      <c r="Z37" s="36"/>
      <c r="AA37" s="34"/>
      <c r="AB37" s="31" t="str">
        <f t="shared" si="10"/>
        <v>0:00</v>
      </c>
      <c r="AC37" s="37">
        <f t="shared" si="11"/>
        <v>0</v>
      </c>
      <c r="AD37" s="45">
        <f t="shared" si="17"/>
        <v>0</v>
      </c>
      <c r="AE37" s="38"/>
    </row>
    <row r="38" spans="1:31" s="35" customFormat="1" ht="12.75">
      <c r="A38" s="3">
        <v>44128</v>
      </c>
      <c r="B38" s="36"/>
      <c r="C38" s="34"/>
      <c r="D38" s="31" t="str">
        <f t="shared" si="18"/>
        <v>0:00</v>
      </c>
      <c r="E38" s="37">
        <f t="shared" si="0"/>
        <v>0</v>
      </c>
      <c r="F38" s="45">
        <f t="shared" si="13"/>
        <v>0</v>
      </c>
      <c r="G38" s="45"/>
      <c r="H38" s="36"/>
      <c r="I38" s="34"/>
      <c r="J38" s="31" t="str">
        <f t="shared" si="1"/>
        <v>0:00</v>
      </c>
      <c r="K38" s="37">
        <f t="shared" si="2"/>
        <v>0</v>
      </c>
      <c r="L38" s="45">
        <f t="shared" si="14"/>
        <v>0</v>
      </c>
      <c r="M38" s="45"/>
      <c r="N38" s="36"/>
      <c r="O38" s="34"/>
      <c r="P38" s="31" t="str">
        <f t="shared" si="4"/>
        <v>0:00</v>
      </c>
      <c r="Q38" s="37">
        <f t="shared" si="5"/>
        <v>0</v>
      </c>
      <c r="R38" s="45">
        <f t="shared" si="15"/>
        <v>0</v>
      </c>
      <c r="S38" s="45"/>
      <c r="T38" s="36"/>
      <c r="U38" s="34"/>
      <c r="V38" s="31" t="str">
        <f t="shared" si="7"/>
        <v>0:00</v>
      </c>
      <c r="W38" s="37">
        <f t="shared" si="8"/>
        <v>0</v>
      </c>
      <c r="X38" s="45">
        <f t="shared" si="16"/>
        <v>0</v>
      </c>
      <c r="Y38" s="45"/>
      <c r="Z38" s="36"/>
      <c r="AA38" s="34"/>
      <c r="AB38" s="31" t="str">
        <f t="shared" si="10"/>
        <v>0:00</v>
      </c>
      <c r="AC38" s="37">
        <f t="shared" si="11"/>
        <v>0</v>
      </c>
      <c r="AD38" s="45">
        <f t="shared" si="17"/>
        <v>0</v>
      </c>
      <c r="AE38" s="38"/>
    </row>
    <row r="39" spans="1:31" s="35" customFormat="1" ht="12.75">
      <c r="A39" s="3">
        <v>44129</v>
      </c>
      <c r="B39" s="36"/>
      <c r="C39" s="34"/>
      <c r="D39" s="31" t="str">
        <f t="shared" si="18"/>
        <v>0:00</v>
      </c>
      <c r="E39" s="37">
        <f t="shared" si="0"/>
        <v>0</v>
      </c>
      <c r="F39" s="45">
        <f t="shared" si="13"/>
        <v>0</v>
      </c>
      <c r="G39" s="45"/>
      <c r="H39" s="36"/>
      <c r="I39" s="34"/>
      <c r="J39" s="31" t="str">
        <f t="shared" si="1"/>
        <v>0:00</v>
      </c>
      <c r="K39" s="37">
        <f t="shared" si="2"/>
        <v>0</v>
      </c>
      <c r="L39" s="45">
        <f t="shared" si="14"/>
        <v>0</v>
      </c>
      <c r="M39" s="45"/>
      <c r="N39" s="36"/>
      <c r="O39" s="34"/>
      <c r="P39" s="31" t="str">
        <f t="shared" si="4"/>
        <v>0:00</v>
      </c>
      <c r="Q39" s="37">
        <f t="shared" si="5"/>
        <v>0</v>
      </c>
      <c r="R39" s="45">
        <f t="shared" si="15"/>
        <v>0</v>
      </c>
      <c r="S39" s="45"/>
      <c r="T39" s="36"/>
      <c r="U39" s="34"/>
      <c r="V39" s="31" t="str">
        <f t="shared" si="7"/>
        <v>0:00</v>
      </c>
      <c r="W39" s="37">
        <f t="shared" si="8"/>
        <v>0</v>
      </c>
      <c r="X39" s="45">
        <f t="shared" si="16"/>
        <v>0</v>
      </c>
      <c r="Y39" s="45"/>
      <c r="Z39" s="36"/>
      <c r="AA39" s="34"/>
      <c r="AB39" s="31" t="str">
        <f t="shared" si="10"/>
        <v>0:00</v>
      </c>
      <c r="AC39" s="37">
        <f t="shared" si="11"/>
        <v>0</v>
      </c>
      <c r="AD39" s="45">
        <f t="shared" si="17"/>
        <v>0</v>
      </c>
      <c r="AE39" s="38"/>
    </row>
    <row r="40" spans="1:31" s="35" customFormat="1" ht="12.75">
      <c r="A40" s="3">
        <v>44130</v>
      </c>
      <c r="B40" s="36"/>
      <c r="C40" s="34"/>
      <c r="D40" s="31" t="str">
        <f t="shared" si="18"/>
        <v>0:00</v>
      </c>
      <c r="E40" s="37">
        <f t="shared" si="0"/>
        <v>0</v>
      </c>
      <c r="F40" s="45">
        <f t="shared" si="13"/>
        <v>0</v>
      </c>
      <c r="G40" s="45"/>
      <c r="H40" s="36"/>
      <c r="I40" s="34"/>
      <c r="J40" s="31" t="str">
        <f t="shared" si="1"/>
        <v>0:00</v>
      </c>
      <c r="K40" s="37">
        <f t="shared" si="2"/>
        <v>0</v>
      </c>
      <c r="L40" s="45">
        <f t="shared" si="14"/>
        <v>0</v>
      </c>
      <c r="M40" s="45"/>
      <c r="N40" s="36"/>
      <c r="O40" s="34"/>
      <c r="P40" s="31" t="str">
        <f t="shared" si="4"/>
        <v>0:00</v>
      </c>
      <c r="Q40" s="37">
        <f t="shared" si="5"/>
        <v>0</v>
      </c>
      <c r="R40" s="45">
        <f t="shared" si="15"/>
        <v>0</v>
      </c>
      <c r="S40" s="45"/>
      <c r="T40" s="36"/>
      <c r="U40" s="34"/>
      <c r="V40" s="31" t="str">
        <f t="shared" si="7"/>
        <v>0:00</v>
      </c>
      <c r="W40" s="37">
        <f t="shared" si="8"/>
        <v>0</v>
      </c>
      <c r="X40" s="45">
        <f t="shared" si="16"/>
        <v>0</v>
      </c>
      <c r="Y40" s="45"/>
      <c r="Z40" s="36"/>
      <c r="AA40" s="34"/>
      <c r="AB40" s="31" t="str">
        <f t="shared" si="10"/>
        <v>0:00</v>
      </c>
      <c r="AC40" s="37">
        <f t="shared" si="11"/>
        <v>0</v>
      </c>
      <c r="AD40" s="45">
        <f t="shared" si="17"/>
        <v>0</v>
      </c>
      <c r="AE40" s="38"/>
    </row>
    <row r="41" spans="1:31" s="35" customFormat="1" ht="12.75">
      <c r="A41" s="3">
        <v>44131</v>
      </c>
      <c r="B41" s="36"/>
      <c r="C41" s="34"/>
      <c r="D41" s="31" t="str">
        <f t="shared" si="18"/>
        <v>0:00</v>
      </c>
      <c r="E41" s="37">
        <f t="shared" si="0"/>
        <v>0</v>
      </c>
      <c r="F41" s="45">
        <f t="shared" si="13"/>
        <v>0</v>
      </c>
      <c r="G41" s="45"/>
      <c r="H41" s="36"/>
      <c r="I41" s="34"/>
      <c r="J41" s="31" t="str">
        <f t="shared" si="1"/>
        <v>0:00</v>
      </c>
      <c r="K41" s="37">
        <f t="shared" si="2"/>
        <v>0</v>
      </c>
      <c r="L41" s="45">
        <f t="shared" si="14"/>
        <v>0</v>
      </c>
      <c r="M41" s="45"/>
      <c r="N41" s="36"/>
      <c r="O41" s="34"/>
      <c r="P41" s="31" t="str">
        <f t="shared" si="4"/>
        <v>0:00</v>
      </c>
      <c r="Q41" s="37">
        <f t="shared" si="5"/>
        <v>0</v>
      </c>
      <c r="R41" s="45">
        <f t="shared" si="15"/>
        <v>0</v>
      </c>
      <c r="S41" s="45"/>
      <c r="T41" s="36"/>
      <c r="U41" s="34"/>
      <c r="V41" s="31" t="str">
        <f t="shared" si="7"/>
        <v>0:00</v>
      </c>
      <c r="W41" s="37">
        <f t="shared" si="8"/>
        <v>0</v>
      </c>
      <c r="X41" s="45">
        <f t="shared" si="16"/>
        <v>0</v>
      </c>
      <c r="Y41" s="45"/>
      <c r="Z41" s="36"/>
      <c r="AA41" s="34"/>
      <c r="AB41" s="31" t="str">
        <f t="shared" si="10"/>
        <v>0:00</v>
      </c>
      <c r="AC41" s="37">
        <f t="shared" si="11"/>
        <v>0</v>
      </c>
      <c r="AD41" s="45">
        <f t="shared" si="17"/>
        <v>0</v>
      </c>
      <c r="AE41" s="38"/>
    </row>
    <row r="42" spans="1:31" s="35" customFormat="1" ht="12.75">
      <c r="A42" s="3">
        <v>44132</v>
      </c>
      <c r="B42" s="36"/>
      <c r="C42" s="34"/>
      <c r="D42" s="31" t="str">
        <f t="shared" si="18"/>
        <v>0:00</v>
      </c>
      <c r="E42" s="37">
        <f t="shared" si="0"/>
        <v>0</v>
      </c>
      <c r="F42" s="45">
        <f t="shared" si="13"/>
        <v>0</v>
      </c>
      <c r="G42" s="45"/>
      <c r="H42" s="36"/>
      <c r="I42" s="34"/>
      <c r="J42" s="31" t="str">
        <f t="shared" si="1"/>
        <v>0:00</v>
      </c>
      <c r="K42" s="37">
        <f t="shared" si="2"/>
        <v>0</v>
      </c>
      <c r="L42" s="45">
        <f t="shared" si="14"/>
        <v>0</v>
      </c>
      <c r="M42" s="45"/>
      <c r="N42" s="36"/>
      <c r="O42" s="34"/>
      <c r="P42" s="31" t="str">
        <f t="shared" si="4"/>
        <v>0:00</v>
      </c>
      <c r="Q42" s="37">
        <f t="shared" si="5"/>
        <v>0</v>
      </c>
      <c r="R42" s="45">
        <f t="shared" si="15"/>
        <v>0</v>
      </c>
      <c r="S42" s="45"/>
      <c r="T42" s="36"/>
      <c r="U42" s="34"/>
      <c r="V42" s="31" t="str">
        <f t="shared" si="7"/>
        <v>0:00</v>
      </c>
      <c r="W42" s="37">
        <f t="shared" si="8"/>
        <v>0</v>
      </c>
      <c r="X42" s="45">
        <f t="shared" si="16"/>
        <v>0</v>
      </c>
      <c r="Y42" s="45"/>
      <c r="Z42" s="36"/>
      <c r="AA42" s="34"/>
      <c r="AB42" s="31" t="str">
        <f t="shared" si="10"/>
        <v>0:00</v>
      </c>
      <c r="AC42" s="37">
        <f t="shared" si="11"/>
        <v>0</v>
      </c>
      <c r="AD42" s="45">
        <f t="shared" si="17"/>
        <v>0</v>
      </c>
      <c r="AE42" s="38"/>
    </row>
    <row r="43" spans="1:31" s="35" customFormat="1" ht="12.75">
      <c r="A43" s="3">
        <v>44133</v>
      </c>
      <c r="B43" s="36"/>
      <c r="C43" s="34"/>
      <c r="D43" s="31" t="str">
        <f t="shared" si="18"/>
        <v>0:00</v>
      </c>
      <c r="E43" s="37">
        <f t="shared" si="0"/>
        <v>0</v>
      </c>
      <c r="F43" s="45">
        <f t="shared" si="13"/>
        <v>0</v>
      </c>
      <c r="G43" s="45"/>
      <c r="H43" s="36"/>
      <c r="I43" s="34"/>
      <c r="J43" s="31" t="str">
        <f t="shared" si="1"/>
        <v>0:00</v>
      </c>
      <c r="K43" s="37">
        <f t="shared" si="2"/>
        <v>0</v>
      </c>
      <c r="L43" s="45">
        <f t="shared" si="14"/>
        <v>0</v>
      </c>
      <c r="M43" s="45"/>
      <c r="N43" s="36"/>
      <c r="O43" s="34"/>
      <c r="P43" s="31" t="str">
        <f t="shared" si="4"/>
        <v>0:00</v>
      </c>
      <c r="Q43" s="37">
        <f t="shared" si="5"/>
        <v>0</v>
      </c>
      <c r="R43" s="45">
        <f t="shared" si="15"/>
        <v>0</v>
      </c>
      <c r="S43" s="45"/>
      <c r="T43" s="36"/>
      <c r="U43" s="34"/>
      <c r="V43" s="31" t="str">
        <f t="shared" si="7"/>
        <v>0:00</v>
      </c>
      <c r="W43" s="37">
        <f t="shared" si="8"/>
        <v>0</v>
      </c>
      <c r="X43" s="45">
        <f t="shared" si="16"/>
        <v>0</v>
      </c>
      <c r="Y43" s="45"/>
      <c r="Z43" s="36"/>
      <c r="AA43" s="34"/>
      <c r="AB43" s="31" t="str">
        <f t="shared" si="10"/>
        <v>0:00</v>
      </c>
      <c r="AC43" s="37">
        <f t="shared" si="11"/>
        <v>0</v>
      </c>
      <c r="AD43" s="45">
        <f t="shared" si="17"/>
        <v>0</v>
      </c>
      <c r="AE43" s="38"/>
    </row>
    <row r="44" spans="1:31" s="35" customFormat="1" ht="12.75">
      <c r="A44" s="3">
        <v>44134</v>
      </c>
      <c r="B44" s="36"/>
      <c r="C44" s="34"/>
      <c r="D44" s="31" t="str">
        <f t="shared" si="18"/>
        <v>0:00</v>
      </c>
      <c r="E44" s="37">
        <f t="shared" si="0"/>
        <v>0</v>
      </c>
      <c r="F44" s="45">
        <f t="shared" si="13"/>
        <v>0</v>
      </c>
      <c r="G44" s="45"/>
      <c r="H44" s="36"/>
      <c r="I44" s="34"/>
      <c r="J44" s="31" t="str">
        <f t="shared" si="1"/>
        <v>0:00</v>
      </c>
      <c r="K44" s="37">
        <f t="shared" si="2"/>
        <v>0</v>
      </c>
      <c r="L44" s="45">
        <f t="shared" si="14"/>
        <v>0</v>
      </c>
      <c r="M44" s="45"/>
      <c r="N44" s="36"/>
      <c r="O44" s="34"/>
      <c r="P44" s="31" t="str">
        <f t="shared" si="4"/>
        <v>0:00</v>
      </c>
      <c r="Q44" s="37">
        <f t="shared" si="5"/>
        <v>0</v>
      </c>
      <c r="R44" s="45">
        <f t="shared" si="15"/>
        <v>0</v>
      </c>
      <c r="S44" s="45"/>
      <c r="T44" s="36"/>
      <c r="U44" s="34"/>
      <c r="V44" s="31" t="str">
        <f t="shared" si="7"/>
        <v>0:00</v>
      </c>
      <c r="W44" s="37">
        <f t="shared" si="8"/>
        <v>0</v>
      </c>
      <c r="X44" s="45">
        <f t="shared" si="16"/>
        <v>0</v>
      </c>
      <c r="Y44" s="45"/>
      <c r="Z44" s="36"/>
      <c r="AA44" s="34"/>
      <c r="AB44" s="31" t="str">
        <f t="shared" si="10"/>
        <v>0:00</v>
      </c>
      <c r="AC44" s="37">
        <f t="shared" si="11"/>
        <v>0</v>
      </c>
      <c r="AD44" s="45">
        <f t="shared" si="17"/>
        <v>0</v>
      </c>
      <c r="AE44" s="38"/>
    </row>
    <row r="45" spans="1:31" s="35" customFormat="1" ht="12.75" customHeight="1">
      <c r="A45" s="3">
        <v>44135</v>
      </c>
      <c r="B45" s="36"/>
      <c r="C45" s="34"/>
      <c r="D45" s="31" t="str">
        <f t="shared" si="18"/>
        <v>0:00</v>
      </c>
      <c r="E45" s="37">
        <f t="shared" si="0"/>
        <v>0</v>
      </c>
      <c r="F45" s="45">
        <f t="shared" si="13"/>
        <v>0</v>
      </c>
      <c r="G45" s="45"/>
      <c r="H45" s="36"/>
      <c r="I45" s="34"/>
      <c r="J45" s="31" t="str">
        <f t="shared" si="1"/>
        <v>0:00</v>
      </c>
      <c r="K45" s="37">
        <f t="shared" si="2"/>
        <v>0</v>
      </c>
      <c r="L45" s="45">
        <f t="shared" si="14"/>
        <v>0</v>
      </c>
      <c r="M45" s="45"/>
      <c r="N45" s="36"/>
      <c r="O45" s="34"/>
      <c r="P45" s="31" t="str">
        <f t="shared" si="4"/>
        <v>0:00</v>
      </c>
      <c r="Q45" s="37">
        <f t="shared" si="5"/>
        <v>0</v>
      </c>
      <c r="R45" s="45">
        <f t="shared" si="15"/>
        <v>0</v>
      </c>
      <c r="S45" s="45"/>
      <c r="T45" s="36"/>
      <c r="U45" s="34"/>
      <c r="V45" s="31" t="str">
        <f t="shared" si="7"/>
        <v>0:00</v>
      </c>
      <c r="W45" s="37">
        <f t="shared" si="8"/>
        <v>0</v>
      </c>
      <c r="X45" s="45">
        <f t="shared" si="16"/>
        <v>0</v>
      </c>
      <c r="Y45" s="45"/>
      <c r="Z45" s="36"/>
      <c r="AA45" s="34"/>
      <c r="AB45" s="31" t="str">
        <f t="shared" si="10"/>
        <v>0:00</v>
      </c>
      <c r="AC45" s="37">
        <f t="shared" si="11"/>
        <v>0</v>
      </c>
      <c r="AD45" s="45">
        <f t="shared" si="17"/>
        <v>0</v>
      </c>
      <c r="AE45" s="38"/>
    </row>
    <row r="46" spans="1:31" s="35" customFormat="1" ht="12.75">
      <c r="A46" s="10"/>
      <c r="B46" s="40"/>
      <c r="C46" s="41"/>
      <c r="D46" s="31" t="str">
        <f>IF(OR(B46="P",B46="A",B46="S",B46="L",B46=$C$12,C46=$B$12),"0:00",IF(OR(B46&lt;&gt;"P",B46&lt;&gt;"A",B46&lt;&gt;"S",B46&lt;&gt;"L",B46&lt;&gt;$C$12,C46&lt;&gt;$B$12),MOD(C46-B46-$A$12,1)))</f>
        <v>0:00</v>
      </c>
      <c r="E46" s="37">
        <f t="shared" si="0"/>
        <v>0</v>
      </c>
      <c r="F46" s="45">
        <f t="shared" si="13"/>
        <v>0</v>
      </c>
      <c r="G46" s="64"/>
      <c r="H46" s="40"/>
      <c r="I46" s="41"/>
      <c r="J46" s="31" t="str">
        <f t="shared" si="1"/>
        <v>0:00</v>
      </c>
      <c r="K46" s="37">
        <f t="shared" si="2"/>
        <v>0</v>
      </c>
      <c r="L46" s="45">
        <f t="shared" si="14"/>
        <v>0</v>
      </c>
      <c r="M46" s="64"/>
      <c r="N46" s="40"/>
      <c r="O46" s="41"/>
      <c r="P46" s="31" t="str">
        <f t="shared" si="4"/>
        <v>0:00</v>
      </c>
      <c r="Q46" s="37">
        <f t="shared" si="5"/>
        <v>0</v>
      </c>
      <c r="R46" s="45">
        <f t="shared" si="15"/>
        <v>0</v>
      </c>
      <c r="S46" s="64"/>
      <c r="T46" s="40"/>
      <c r="U46" s="41"/>
      <c r="V46" s="31" t="str">
        <f t="shared" si="7"/>
        <v>0:00</v>
      </c>
      <c r="W46" s="37">
        <f t="shared" si="8"/>
        <v>0</v>
      </c>
      <c r="X46" s="45">
        <f t="shared" si="16"/>
        <v>0</v>
      </c>
      <c r="Y46" s="64"/>
      <c r="Z46" s="40"/>
      <c r="AA46" s="41"/>
      <c r="AB46" s="31" t="str">
        <f t="shared" si="10"/>
        <v>0:00</v>
      </c>
      <c r="AC46" s="37">
        <f t="shared" si="11"/>
        <v>0</v>
      </c>
      <c r="AD46" s="45">
        <f t="shared" si="17"/>
        <v>0</v>
      </c>
      <c r="AE46" s="62"/>
    </row>
    <row r="47" spans="1:31" s="35" customFormat="1" ht="23.25" customHeight="1">
      <c r="A47" s="4"/>
      <c r="B47" s="5"/>
      <c r="C47" s="6"/>
      <c r="D47" s="11">
        <f>SUM(D15:D46)</f>
        <v>0</v>
      </c>
      <c r="E47" s="11">
        <f t="shared" ref="E47:F47" si="19">SUM(E15:E46)</f>
        <v>0</v>
      </c>
      <c r="F47" s="46">
        <f t="shared" si="19"/>
        <v>0</v>
      </c>
      <c r="G47" s="46"/>
      <c r="H47" s="5"/>
      <c r="I47" s="6"/>
      <c r="J47" s="11">
        <f t="shared" ref="J47:L47" si="20">SUM(J15:J46)</f>
        <v>0</v>
      </c>
      <c r="K47" s="11">
        <f t="shared" si="20"/>
        <v>0</v>
      </c>
      <c r="L47" s="46">
        <f t="shared" si="20"/>
        <v>0</v>
      </c>
      <c r="M47" s="46"/>
      <c r="N47" s="5"/>
      <c r="O47" s="6"/>
      <c r="P47" s="11">
        <f t="shared" ref="P47:R47" si="21">SUM(P15:P46)</f>
        <v>0</v>
      </c>
      <c r="Q47" s="11">
        <f t="shared" si="21"/>
        <v>0</v>
      </c>
      <c r="R47" s="46">
        <f t="shared" si="21"/>
        <v>0</v>
      </c>
      <c r="S47" s="46"/>
      <c r="T47" s="5"/>
      <c r="U47" s="6"/>
      <c r="V47" s="11">
        <f t="shared" ref="V47:X47" si="22">SUM(V15:V46)</f>
        <v>0</v>
      </c>
      <c r="W47" s="11">
        <f t="shared" si="22"/>
        <v>0</v>
      </c>
      <c r="X47" s="46">
        <f t="shared" si="22"/>
        <v>0</v>
      </c>
      <c r="Y47" s="46"/>
      <c r="Z47" s="5"/>
      <c r="AA47" s="6"/>
      <c r="AB47" s="11">
        <f t="shared" ref="AB47:AD47" si="23">SUM(AB15:AB46)</f>
        <v>0</v>
      </c>
      <c r="AC47" s="11">
        <f t="shared" si="23"/>
        <v>0</v>
      </c>
      <c r="AD47" s="46">
        <f t="shared" si="23"/>
        <v>0</v>
      </c>
      <c r="AE47" s="12"/>
    </row>
    <row r="48" spans="1:31" s="19" customFormat="1">
      <c r="A48" s="7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spans="1:31" s="19" customFormat="1">
      <c r="A49" s="7" t="s">
        <v>16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spans="1:31" s="19" customFormat="1">
      <c r="A50" s="7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spans="1:31" s="19" customFormat="1">
      <c r="A51" s="51" t="s">
        <v>17</v>
      </c>
      <c r="B51" s="50"/>
      <c r="C51" s="50"/>
      <c r="D51" s="50"/>
      <c r="E51" s="50"/>
      <c r="F51" s="50"/>
      <c r="G51" s="50"/>
      <c r="H51" s="23"/>
      <c r="I51" s="23"/>
      <c r="J51" s="23"/>
      <c r="K51" s="23"/>
      <c r="L51" s="23"/>
      <c r="M51" s="50"/>
      <c r="N51" s="23"/>
      <c r="O51" s="23"/>
      <c r="P51" s="23"/>
      <c r="Q51" s="23"/>
      <c r="R51" s="23"/>
      <c r="S51" s="50"/>
      <c r="T51" s="23"/>
      <c r="U51" s="23"/>
      <c r="V51" s="23"/>
      <c r="W51" s="23"/>
      <c r="X51" s="23"/>
      <c r="Y51" s="50"/>
      <c r="Z51" s="23"/>
      <c r="AA51" s="23"/>
      <c r="AB51" s="23"/>
      <c r="AC51" s="23"/>
      <c r="AD51" s="23"/>
      <c r="AE51" s="50"/>
    </row>
    <row r="52" spans="1:31" s="19" customFormat="1">
      <c r="A52" s="68" t="s">
        <v>18</v>
      </c>
      <c r="B52" s="68"/>
      <c r="C52" s="68"/>
      <c r="D52" s="68"/>
      <c r="E52" s="68"/>
      <c r="F52" s="68"/>
      <c r="G52" s="68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spans="1:31" s="19" customFormat="1">
      <c r="A53" s="69" t="s">
        <v>19</v>
      </c>
      <c r="B53" s="69"/>
      <c r="C53" s="69"/>
      <c r="D53" s="69"/>
      <c r="E53" s="69"/>
      <c r="F53" s="69"/>
      <c r="G53" s="69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spans="1:31" s="19" customFormat="1">
      <c r="A54" s="8" t="s">
        <v>20</v>
      </c>
      <c r="B54" s="23"/>
      <c r="C54" s="23"/>
      <c r="D54" s="23"/>
      <c r="E54" s="23"/>
      <c r="F54" s="23"/>
      <c r="G54" s="23"/>
      <c r="H54" s="23"/>
      <c r="J54" s="55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spans="1:31" s="19" customFormat="1">
      <c r="A55" s="9"/>
      <c r="B55" s="23"/>
      <c r="C55" s="23"/>
      <c r="D55" s="23"/>
      <c r="E55" s="23"/>
      <c r="F55" s="23"/>
      <c r="G55" s="23"/>
      <c r="H55" s="23"/>
      <c r="J55" s="49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spans="1:31" s="19" customFormat="1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spans="1:31" s="19" customFormat="1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spans="1:31" s="19" customFormat="1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spans="1:31" s="19" customFormat="1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</sheetData>
  <sheetProtection formatCells="0" formatColumns="0" insertColumns="0" selectLockedCells="1"/>
  <mergeCells count="13">
    <mergeCell ref="Z13:AE13"/>
    <mergeCell ref="A52:G52"/>
    <mergeCell ref="A53:G53"/>
    <mergeCell ref="A6:AD6"/>
    <mergeCell ref="A7:AD7"/>
    <mergeCell ref="A13:A14"/>
    <mergeCell ref="A10:AD10"/>
    <mergeCell ref="I9:U9"/>
    <mergeCell ref="I8:U8"/>
    <mergeCell ref="B13:G13"/>
    <mergeCell ref="H13:M13"/>
    <mergeCell ref="N13:S13"/>
    <mergeCell ref="T13:Y13"/>
  </mergeCells>
  <phoneticPr fontId="22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3" sqref="C3"/>
    </sheetView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7E30FD513ED4593984234CF1D442D" ma:contentTypeVersion="4" ma:contentTypeDescription="Create a new document." ma:contentTypeScope="" ma:versionID="99b6e3c4e455bb51e1c3ccfcc192ae52">
  <xsd:schema xmlns:xsd="http://www.w3.org/2001/XMLSchema" xmlns:xs="http://www.w3.org/2001/XMLSchema" xmlns:p="http://schemas.microsoft.com/office/2006/metadata/properties" xmlns:ns2="0e261ec6-dada-4470-b1f4-44076baaeb1b" targetNamespace="http://schemas.microsoft.com/office/2006/metadata/properties" ma:root="true" ma:fieldsID="0c888546f3106292c0ca7a4380e3c077" ns2:_="">
    <xsd:import namespace="0e261ec6-dada-4470-b1f4-44076baaeb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61ec6-dada-4470-b1f4-44076baae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10088-7DDA-456F-86B0-A2A0980F51BD}"/>
</file>

<file path=customXml/itemProps2.xml><?xml version="1.0" encoding="utf-8"?>
<ds:datastoreItem xmlns:ds="http://schemas.openxmlformats.org/officeDocument/2006/customXml" ds:itemID="{41EBC250-1D2C-4382-A9F0-6889746CDBA4}"/>
</file>

<file path=customXml/itemProps3.xml><?xml version="1.0" encoding="utf-8"?>
<ds:datastoreItem xmlns:ds="http://schemas.openxmlformats.org/officeDocument/2006/customXml" ds:itemID="{1EE8DCA3-D771-42FF-8F83-254D4780B3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AADIS Justas Tacionis</cp:lastModifiedBy>
  <cp:revision/>
  <dcterms:created xsi:type="dcterms:W3CDTF">2018-09-25T09:05:48Z</dcterms:created>
  <dcterms:modified xsi:type="dcterms:W3CDTF">2025-04-30T11:37:22Z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0x0101002BE7E30FD513ED4593984234CF1D442D</vt:lpwstr>
  </property>
</Properties>
</file>