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1. ATVIRI  TARPTAUTINIAI konkursai\DPV aparatai\CVP IS\"/>
    </mc:Choice>
  </mc:AlternateContent>
  <xr:revisionPtr revIDLastSave="0" documentId="13_ncr:1_{93BD2F32-376D-4071-8AE9-D8EB8E67EE4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H264" i="1" l="1"/>
  <c r="G185" i="1"/>
  <c r="H263" i="1" s="1"/>
  <c r="H175" i="1"/>
  <c r="H174" i="1"/>
  <c r="G118" i="1"/>
  <c r="G174" i="1" s="1"/>
  <c r="G175" i="1" s="1"/>
  <c r="G176" i="1" s="1"/>
  <c r="H108" i="1"/>
  <c r="G37" i="1"/>
  <c r="H107" i="1" s="1"/>
  <c r="G107" i="1" l="1"/>
  <c r="G108" i="1" s="1"/>
  <c r="G109" i="1" s="1"/>
  <c r="G263" i="1"/>
  <c r="G264" i="1" s="1"/>
  <c r="G265" i="1" s="1"/>
</calcChain>
</file>

<file path=xl/sharedStrings.xml><?xml version="1.0" encoding="utf-8"?>
<sst xmlns="http://schemas.openxmlformats.org/spreadsheetml/2006/main" count="522" uniqueCount="483">
  <si>
    <t>DPV APARATAI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</si>
  <si>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</si>
  <si>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</si>
  <si>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</si>
  <si>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</si>
  <si>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</si>
  <si>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</si>
  <si>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</si>
  <si>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</si>
  <si>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</si>
  <si>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</si>
  <si>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</si>
  <si>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</si>
  <si>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</si>
  <si>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</si>
  <si>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</si>
  <si>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</si>
  <si>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</si>
  <si>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</si>
  <si>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</si>
  <si>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</si>
  <si>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</si>
  <si>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</si>
  <si>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</si>
  <si>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</si>
  <si>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NAUJAGIMIŲ DPV APARATAS</t>
  </si>
  <si>
    <t>Tiekėjo pasiūlymas:</t>
  </si>
  <si>
    <t>Nr.</t>
  </si>
  <si>
    <t>Pavadinimas</t>
  </si>
  <si>
    <t>Kiekis</t>
  </si>
  <si>
    <t>Siūloma reikšmė</t>
  </si>
  <si>
    <t>Mato vienetas</t>
  </si>
  <si>
    <t>Kaina be PVM, Eur</t>
  </si>
  <si>
    <t>Suma be PVM, Eur</t>
  </si>
  <si>
    <t>Gamintojas, modelis, prekės modelis, kodas kataloge (jei turi)</t>
  </si>
  <si>
    <t>Konkreti siūlomo parametro reikšmė</t>
  </si>
  <si>
    <t>Dokumentas, kuriame yra nurodyta parametro reikšmė, pavadinimas ir puslapio Nr.</t>
  </si>
  <si>
    <t>1.</t>
  </si>
  <si>
    <t>Naujagimių DPV aparatas</t>
  </si>
  <si>
    <t>1.1.</t>
  </si>
  <si>
    <t>vnt</t>
  </si>
  <si>
    <t>1.1.1.</t>
  </si>
  <si>
    <t>Pritaikytas naujagimių dirbtinei plaučių ventiliacijai, taip pat transportavimui įstaigos viduje nenutraukiant ventiliacijos</t>
  </si>
  <si>
    <t>1.1.2.</t>
  </si>
  <si>
    <t xml:space="preserve">Dujų tiekimas: Aukšto slėgio: ≥ (280 ÷ 600) kPa slėgio O2; Žemo slėgio O2: ≤ 15 l / min., ≤ 600 kPa; </t>
  </si>
  <si>
    <t>1.1.3.</t>
  </si>
  <si>
    <t xml:space="preserve"> Oro tiekimas: integruota turbina.</t>
  </si>
  <si>
    <t>1.1.4.</t>
  </si>
  <si>
    <t>1.1.5.</t>
  </si>
  <si>
    <t>Monitorius - su sensoriniu valdymu, &gt;12“ įstrižainė, spalvotas, aušinamas be ventiliatoriaus.</t>
  </si>
  <si>
    <t>1.1.6.</t>
  </si>
  <si>
    <t>1.1.7.</t>
  </si>
  <si>
    <t>Monitoruojami parametrai: Srauto. Maksimalus įkvėpimo srautas; maksimalus iškvėpimo srautas.</t>
  </si>
  <si>
    <t>1.1.8.</t>
  </si>
  <si>
    <t>1.1.9.</t>
  </si>
  <si>
    <t>1.1.10.</t>
  </si>
  <si>
    <t>1.1.11.</t>
  </si>
  <si>
    <t>1.1.12.</t>
  </si>
  <si>
    <t>1.1.13.</t>
  </si>
  <si>
    <t>1.1.14.</t>
  </si>
  <si>
    <t>1.1.15.</t>
  </si>
  <si>
    <t>1.1.16.</t>
  </si>
  <si>
    <t>1.1.17.</t>
  </si>
  <si>
    <t>Būtini ventiliacijos režimai: Spontaninė ventiliacija</t>
  </si>
  <si>
    <t>1.1.18.</t>
  </si>
  <si>
    <t>1.1.19.</t>
  </si>
  <si>
    <t>Būtini ventiliacijos režimai: Slėgiu kontroliuojama sinchronizuota protarpinė ventiliacija</t>
  </si>
  <si>
    <t>1.1.20.</t>
  </si>
  <si>
    <t>Būtini ventiliacijos režimai: Neinvazinė ventiliacija</t>
  </si>
  <si>
    <t>1.1.21.</t>
  </si>
  <si>
    <t>1.1.22.</t>
  </si>
  <si>
    <t>1.1.23.</t>
  </si>
  <si>
    <t>Specialios funkcijos: Rankinis įkvėpimo valdymas</t>
  </si>
  <si>
    <t>1.1.24.</t>
  </si>
  <si>
    <t>Specialios funkcijos: 100% deguonies padavimas</t>
  </si>
  <si>
    <t>1.1.25.</t>
  </si>
  <si>
    <t>Specialios funkcijos: Laukimo režimas (Standby)</t>
  </si>
  <si>
    <t>1.1.26.</t>
  </si>
  <si>
    <t>Specialios funkcijos: Apnėjos ventiliacija</t>
  </si>
  <si>
    <t>1.1.27.</t>
  </si>
  <si>
    <t xml:space="preserve">Specialios funkcijos: Pradinių ventiliavimo nustatymų parinkimas pagal paciento antropometrinius duomenis </t>
  </si>
  <si>
    <t>1.1.28.</t>
  </si>
  <si>
    <t xml:space="preserve">Specialios funkcijos: Ekrano ryškumas reguliuojamas </t>
  </si>
  <si>
    <t>1.1.29.</t>
  </si>
  <si>
    <t>Specialios funkcijos: Ekrano „užrakinimo“ funkcija</t>
  </si>
  <si>
    <t>1.1.30.</t>
  </si>
  <si>
    <t>Specialios funkcijos: Ekrano vaizdų išsaugojimo funkcija</t>
  </si>
  <si>
    <t>1.1.31.</t>
  </si>
  <si>
    <t xml:space="preserve">Specialios funkcijos: Kapnometrija </t>
  </si>
  <si>
    <t>1.1.32.</t>
  </si>
  <si>
    <t xml:space="preserve">Ventiliacijos valdymas: Kvėpavimo dažnis- ne siauresnėse ribose (5 – 150) kart. / min </t>
  </si>
  <si>
    <t>1.1.33.</t>
  </si>
  <si>
    <t>Ventiliacijos valdymas: Kvėpavimo tūris- ne siauresnėse ribose (2 - 300) ml</t>
  </si>
  <si>
    <t>1.1.34.</t>
  </si>
  <si>
    <t>Ventiliacijos valdymas: PEEP/CPAP- ne siauresnėse ribose (3 – 25) cm H2O</t>
  </si>
  <si>
    <t>1.1.35.</t>
  </si>
  <si>
    <t>Ventiliacijos valdymas: Deguonies koncentracija - ne siauresnėse ribose (21 – 100) %</t>
  </si>
  <si>
    <t>1.1.36.</t>
  </si>
  <si>
    <t>Ventiliacijos valdymas: Įkvėpimo iškvėpimo santykis - ne siauresnėse ribose (1:9 – 4:1)</t>
  </si>
  <si>
    <t>1.1.37.</t>
  </si>
  <si>
    <t>Ventiliacijos valdymas: Įkvėpimo laikas- ne siauresnėse ribose (0,1 – 10) s</t>
  </si>
  <si>
    <t>1.1.38.</t>
  </si>
  <si>
    <t>Ventiliacijos valdymas: Dujų srautas didelės tėkmės deguonies terapijos režime - ne siauresnėse ribose (2 – 30) l/min.</t>
  </si>
  <si>
    <t>1.1.39.</t>
  </si>
  <si>
    <t>Pavojaus signalai: Žemas / aukštas minutinis tūris</t>
  </si>
  <si>
    <t>1.1.40.</t>
  </si>
  <si>
    <t>Pavojaus signalai: žemas / aukštas slėgis</t>
  </si>
  <si>
    <t>1.1.41.</t>
  </si>
  <si>
    <t>Pavojaus signalai: žemas / aukštas įkvėpimo arba iškvėpimo tūris</t>
  </si>
  <si>
    <t>1.1.42.</t>
  </si>
  <si>
    <t>Pavojaus signalai: žemas / aukštas dažnis; apnėja; atsijungimas; el. energijos tiekimas</t>
  </si>
  <si>
    <t>1.1.43.</t>
  </si>
  <si>
    <t>Pavojaus signalai: dujų tiekimas</t>
  </si>
  <si>
    <t>1.1.44.</t>
  </si>
  <si>
    <t>Pavojaus signalų garsumas - reguliuojamas</t>
  </si>
  <si>
    <t>1.1.45.</t>
  </si>
  <si>
    <t>Įvykių registravimas ir saugojimas žurnale - ≥10000 įvykių su datos ir laiko žyma</t>
  </si>
  <si>
    <t>1.1.46.</t>
  </si>
  <si>
    <t>Įrenginio funkcijų praplėtimo galimybė šiais parametrais:  Dviejų lygių teigiamo kvėpavimo takų slėgio ventiliacija</t>
  </si>
  <si>
    <t>1.1.47.</t>
  </si>
  <si>
    <t>Įrenginio funkcijų praplėtimo galimybė šiais parametrais: Kvėpavimo takų slėgį mažinanti ventiliacija</t>
  </si>
  <si>
    <t>1.1.48.</t>
  </si>
  <si>
    <t>Įrenginio funkcijų praplėtimo galimybė šiais parametrais: Pulsinė oksimetrija (SpO2).</t>
  </si>
  <si>
    <t>1.1.49.</t>
  </si>
  <si>
    <t>DPV aparato deguonies sensorius - nereikalaujantis periodinio kalibravimo ir keitimo – ultragarsinis arba paramagnetinis.</t>
  </si>
  <si>
    <t>1.1.50.</t>
  </si>
  <si>
    <t>Galimos duomenų jungtys -USB jungtis</t>
  </si>
  <si>
    <t>1.1.51.</t>
  </si>
  <si>
    <t>Modulinis gyvybinių parametrų monitorius su galimybe esant poreikiui praplėsti monitoruojamus parametrus</t>
  </si>
  <si>
    <t>1.1.52.</t>
  </si>
  <si>
    <t>Monitorius to paties gamintojo kaip ir DPV aparatas, abu prietaisai patogiai tvirtinami prie to paties mobilaus vežimėlio</t>
  </si>
  <si>
    <t>1.1.53.</t>
  </si>
  <si>
    <t>Palaikomos funkcijos:  EKG (3 kanalų), SpO2, kvėpavimas, neinvazinis kraujospūdis, temperatūra</t>
  </si>
  <si>
    <t>1.1.54.</t>
  </si>
  <si>
    <t>EKG kanalų skaičius - ne mažiau 3 kanalų</t>
  </si>
  <si>
    <t>1.1.55.</t>
  </si>
  <si>
    <t>Ekranas - ≥ 20 colių, jutiklinis, spalvotas</t>
  </si>
  <si>
    <t>1.1.56.</t>
  </si>
  <si>
    <t>Veikimo laikas iš baterijos - ≥ 4 valandos</t>
  </si>
  <si>
    <t>1.1.57.</t>
  </si>
  <si>
    <t>Ethernet (LAN) ir Wi-Fi (WLAN) ryšio galimybės.</t>
  </si>
  <si>
    <t>1.1.58.</t>
  </si>
  <si>
    <t>Prietaiso dydis: ≤ (55 x 35 x 20) cm (P x A x G)</t>
  </si>
  <si>
    <t>1.1.59.</t>
  </si>
  <si>
    <t>Prietaiso svoris be priedų: ≤ 8 kg</t>
  </si>
  <si>
    <t>1.1.60.</t>
  </si>
  <si>
    <t>Pridedami priedai: DPV aparatas</t>
  </si>
  <si>
    <t>1.1.61.</t>
  </si>
  <si>
    <t>Pridedami priedai: kvėpavimo kontūro laikiklis</t>
  </si>
  <si>
    <t>1.1.62.</t>
  </si>
  <si>
    <t>Pridedami priedai: CO2 daviklis DPV aparatui su pradiniais monitoravimo priedais</t>
  </si>
  <si>
    <t>1.1.63.</t>
  </si>
  <si>
    <t>Pridedami priedai: kvėpuojamų dujų drėkintuvas su servo kontrole</t>
  </si>
  <si>
    <t>1.1.64.</t>
  </si>
  <si>
    <t>Pridedami priedai: gyvybinių parametrų monitorius su laidų ir pradinių monitoravimo priedų reikalaujamiems parametrams komplektu</t>
  </si>
  <si>
    <t>1.1.65.</t>
  </si>
  <si>
    <t>Pridedami priedai: mobilus vežimėlis DPV aparato ir monitoriaus tvirtinimui į vieną sistemą.</t>
  </si>
  <si>
    <t>1.1.66.</t>
  </si>
  <si>
    <t>1.1.67.</t>
  </si>
  <si>
    <t xml:space="preserve">Siūloma įranga turi būti paženklinta CE ženklu. Kartu su pasiūlymu turi būti pateiktas CE sertifikatas arba lygiavertis dokumentas. </t>
  </si>
  <si>
    <t>1.1.68.</t>
  </si>
  <si>
    <t>Garantija ≥ 24 mėnesiai</t>
  </si>
  <si>
    <t>1.1.69.</t>
  </si>
  <si>
    <t>Suma be PVM</t>
  </si>
  <si>
    <t>Taikomas PVM dydis (%)</t>
  </si>
  <si>
    <t>PVM suma</t>
  </si>
  <si>
    <t>Suma su PVM</t>
  </si>
  <si>
    <t>2. DALIS</t>
  </si>
  <si>
    <t>PORTATYVINIS DPV APARATAS</t>
  </si>
  <si>
    <t>2.</t>
  </si>
  <si>
    <t>Portatyvinis DPV aparatas</t>
  </si>
  <si>
    <t>2.1.</t>
  </si>
  <si>
    <t>Transportinis dirbtinės plaučių ventiliacijos aparatas</t>
  </si>
  <si>
    <t>2.1.1.</t>
  </si>
  <si>
    <t>Paskirtis: Pritaikytas vaikų ir suaugusiųjų dirbtinei plaučių ventiliacijai atlikti transportavimo metu, tinkamas naudoti greitosios pagalbos automobiliuose.</t>
  </si>
  <si>
    <t>2.1.2.</t>
  </si>
  <si>
    <t xml:space="preserve">Dujų tiekimas:Aukšto slėgio: ≥ (280 ÷ 600) kPa slėgio O2; Žemo slėgio O2: ≤ 15 l / min., ≤ 600 kPa; </t>
  </si>
  <si>
    <t>2.1.3.</t>
  </si>
  <si>
    <t>Elektros energijos tiekimas: Elektros energijos tiekimas; "El. tinklo įtampa: 230 V 50 Hz AC,  12 – 28 V DC, rezervinis el. šaltinis – akumuliatorių baterija, užtikrinanti ventiliatoriaus darbą ≥  4 val."</t>
  </si>
  <si>
    <t>2.1.4.</t>
  </si>
  <si>
    <t>Monitorius: Sensorinis valdymas,≥ 8“ įstrižainė, spalvotas</t>
  </si>
  <si>
    <t>2.1.5.</t>
  </si>
  <si>
    <t xml:space="preserve">Konstrukcija: Su nešimo rankena ir kabliais pakabinimui. Dydis su rankena: ≤ 30 x 32 x 27 cm (A x P x G)        </t>
  </si>
  <si>
    <t>2.1.6.</t>
  </si>
  <si>
    <t>Monitoruojami parametrai: Slėgio: Maksimalus kvėpavimo takų slėgis; vidutinis kvėpavimo takų slėgis; plato kvėpavimo takų slėgis; PEEP / CPAP slėgio.</t>
  </si>
  <si>
    <t>2.1.7.</t>
  </si>
  <si>
    <t>Monitoruojami parametrai: Srauto: Maksimalus įkvėpimo srautas; maksimalus iškvėpimo srautas.</t>
  </si>
  <si>
    <t>2.1.8.</t>
  </si>
  <si>
    <t>Monitoruojami parametrai: Tūrio: Iškvėpimo tūris; įkvėpimo tūris; minutinis iškvėpimo tūris; spontaninis minutinis iškvėpimo tūris; procentinis kontūro nuotėkio tūris.</t>
  </si>
  <si>
    <t>2.1.9.</t>
  </si>
  <si>
    <t>Monitoruojami parametrai: Laiko: Įkvėpimo–iškvėpimo santykis; bendras kvėpavimo dažnis; spontaninio kvėpavimo dažnis; įkvėpimo laikas; iškvėpimo laikas</t>
  </si>
  <si>
    <t>2.1.10.</t>
  </si>
  <si>
    <t xml:space="preserve">Monitoruojami parametrai: Plaučių mechanikos: Statinis imlumas; auto PEEP; iškvėpimo laiko konstanta; įkvėpimo srauto pasipriešinimas; RSB; kvėpavimo takų okliuzijos slėgis.	</t>
  </si>
  <si>
    <t>2.1.11.</t>
  </si>
  <si>
    <t xml:space="preserve">Monitoruojami parametrai: Kreivės realiame laike: Kvėpavimo takų slėgis, srautas, tūris.	</t>
  </si>
  <si>
    <t>2.1.12.</t>
  </si>
  <si>
    <t xml:space="preserve">Monitoruojami parametrai: Ventiliacijos būklės vaizdavimas: Ventiliacijos poreikio grafinis atvaizdavimas, pateikiant duomenis grupėmis: oksigenacija - FiO2, CO2 eliminavimo, paciento aktyvumo. 	</t>
  </si>
  <si>
    <t>2.1.13.</t>
  </si>
  <si>
    <t xml:space="preserve">Monitoruojami parametrai: Dinaminių plaučių vaizdavimas: Plaučių dinaminis grafinis vaizdas realiame laike leidžia įvertinti įkvėpimo tūrį, statinį imlumą; pasipriešinimą, paciento aktyvumą. 	</t>
  </si>
  <si>
    <t>2.1.14.</t>
  </si>
  <si>
    <t xml:space="preserve">Monitoruojami parametrai: Plaučių tausojimo strategijos grafikas: Viename grafike atvaizduojami kvėpavimo tūrio, dažnio, slėgio bei minutinės ventiliacijos tikslinės ir faktinės reikšmės realiame laike, bei plaučius tausojančios ventiliacijos parametrų ribos.	</t>
  </si>
  <si>
    <t>2.1.15.</t>
  </si>
  <si>
    <t xml:space="preserve">Ventiliacijos režimai:  Adaptyvi palaikančioji ventiliacija: garantuojamas užduotas minutinis tūris atsižvelgiant į operatoriaus nustatymus ir laikantis plaučių tausojimo strategijos, automatiškai reguliuojami ventiliacijos parametrai priklausomai nuo plaučių mechanikos nuo priverstinio iki spontaninio kvėpavimo, atpratinimas nuo DPV         </t>
  </si>
  <si>
    <t>2.1.16.</t>
  </si>
  <si>
    <t xml:space="preserve">Ventiliacijos režimai: Sinchronizuota tūriu kontroliuojama privaloma ventiliacija      </t>
  </si>
  <si>
    <t>2.1.17.</t>
  </si>
  <si>
    <t xml:space="preserve">Ventiliacijos režimai:  Sinchronizuota protarpinė privalomoji ventiliacija </t>
  </si>
  <si>
    <t>2.1.18.</t>
  </si>
  <si>
    <t xml:space="preserve">Ventiliacijos režimai: Spontaninė ventiliacija     </t>
  </si>
  <si>
    <t>2.1.19.</t>
  </si>
  <si>
    <t xml:space="preserve">Ventiliacijos režimai: Slėgiu kontroliuojama ventiliacija    </t>
  </si>
  <si>
    <t>2.1.20.</t>
  </si>
  <si>
    <t xml:space="preserve">Ventiliacijos režimai: Slėgiu kontroliuojama sinchronizuota protarpinė ventiliacija       </t>
  </si>
  <si>
    <t>2.1.21.</t>
  </si>
  <si>
    <t xml:space="preserve">Specialios funkcijos: Rankinis įkvėpimo valdymas - Rankinis įkvėpimo valdymas </t>
  </si>
  <si>
    <t>2.1.22.</t>
  </si>
  <si>
    <t xml:space="preserve">Specialios funkcijos: 100% deguonies padavimas </t>
  </si>
  <si>
    <t>2.1.23.</t>
  </si>
  <si>
    <t xml:space="preserve">Specialios funkcijos: Laukimo režimas (Standby) </t>
  </si>
  <si>
    <t>2.1.24.</t>
  </si>
  <si>
    <t xml:space="preserve">Specialios funkcijos: „Atodūsiai“        </t>
  </si>
  <si>
    <t>2.1.25.</t>
  </si>
  <si>
    <t xml:space="preserve">Specialios funkcijos: Apnėjos ventiliacija </t>
  </si>
  <si>
    <t>2.1.26.</t>
  </si>
  <si>
    <t xml:space="preserve">Specialios funkcijos: „Atsiurbimo“ funkcija </t>
  </si>
  <si>
    <t>2.1.27.</t>
  </si>
  <si>
    <t xml:space="preserve">Specialios funkcijos: Vartotojo konfigūruojama „greito starto“ funkcija     </t>
  </si>
  <si>
    <t>2.1.28.</t>
  </si>
  <si>
    <t xml:space="preserve">Specialios funkcijos: Ekrano pritemdymo funkcija </t>
  </si>
  <si>
    <t>2.1.29.</t>
  </si>
  <si>
    <t xml:space="preserve">Specialios funkcijos: Ekrano „užrakinimo“ funkcija    </t>
  </si>
  <si>
    <t>2.1.30.</t>
  </si>
  <si>
    <t xml:space="preserve">Specialios funkcijos: Ekrano vaizdų išsaugojimo funkcija  </t>
  </si>
  <si>
    <t>2.1.31.</t>
  </si>
  <si>
    <t xml:space="preserve">Specialios funkcijos: Tūrinė kapnometrija su ne mažiau kaip 10 matuojamų skirtingų parametrų      </t>
  </si>
  <si>
    <t>2.1.32.</t>
  </si>
  <si>
    <t>Specialios funkcijos: Medikamentų inhaliatorius</t>
  </si>
  <si>
    <t>2.1.33.</t>
  </si>
  <si>
    <t xml:space="preserve">Ventiliacijos valdymas: Kvėpavimo dažnis: ne siauresnėse ribose (4 – 80) kart. / min   </t>
  </si>
  <si>
    <t>2.1.34.</t>
  </si>
  <si>
    <t xml:space="preserve">Ventiliacijos valdymas: Kvėpavimo tūris: nesiauresnėse ribose (100 – 2000) ml      </t>
  </si>
  <si>
    <t>2.1.35.</t>
  </si>
  <si>
    <t xml:space="preserve">Ventiliacijos valdymas: PEEP/CPAP: nesiauresnėse ribose 0 – 35 cm H2O     </t>
  </si>
  <si>
    <t>2.1.36.</t>
  </si>
  <si>
    <t xml:space="preserve">Ventiliacijos valdymas: Deguonies koncentracija: ne siauriau kaip 21 – 100 %      </t>
  </si>
  <si>
    <t>2.1.37.</t>
  </si>
  <si>
    <t xml:space="preserve">Ventiliacijos valdymas: Įkvėpimo iškvėpimo santykis: ne siauresnėse ribose (1:9 – 4:1)        </t>
  </si>
  <si>
    <t>2.1.38.</t>
  </si>
  <si>
    <t xml:space="preserve">Ventiliacijos valdymas: Įkvėpimo laikas: ne siauriau kaip 0,2 – 10 s    </t>
  </si>
  <si>
    <t>2.1.39.</t>
  </si>
  <si>
    <t xml:space="preserve">Pavojaus signalai: Žemas / aukštas minutinis tūris; žemas / aukštas slėgis; žemas / aukštas įkvėpimo tūris; žemas / aukštas dažnis; apnėjos laikas; Atsijungimo / nuotėkio; el. energijos tiekimo; dujų tiekimo.  Pavojaus signalų garsumas: Reguliuojamas	      </t>
  </si>
  <si>
    <t>2.1.40.</t>
  </si>
  <si>
    <t>2.1.41.</t>
  </si>
  <si>
    <t>2.1.42.</t>
  </si>
  <si>
    <t xml:space="preserve">Kiti reikalavimai: Galimos duomenų jungtys - USB  jungtis                </t>
  </si>
  <si>
    <t>2.1.43.</t>
  </si>
  <si>
    <t>Transportinis gyvybinių funkcijų monitorius, 2 vnt</t>
  </si>
  <si>
    <t>2.1.44.</t>
  </si>
  <si>
    <t xml:space="preserve">Užtikrina sklandų transportavimą ir pacientų duomenų tęstinumą </t>
  </si>
  <si>
    <t>2.1.45.</t>
  </si>
  <si>
    <t xml:space="preserve">Palaikomos funkcijos: EKG, SpO2, kvėpavimas, neinvazinis/invazinis kraujospūdis, temperatūra, širdies debitas, CO2, BIS	</t>
  </si>
  <si>
    <t>2.1.46.</t>
  </si>
  <si>
    <t xml:space="preserve">EKG kanalų skaičius:  Ne mažiau kaip iki 12 kanalų	</t>
  </si>
  <si>
    <t>2.1.47.</t>
  </si>
  <si>
    <t>2.1.48.</t>
  </si>
  <si>
    <t xml:space="preserve">Veikimo laikas iš baterijos ≥ 5 valandos	</t>
  </si>
  <si>
    <t>2.1.49.</t>
  </si>
  <si>
    <t xml:space="preserve">Pasirenkamas belaidis ryšys, užtikrinantis WLAN transportavimo galimybę  </t>
  </si>
  <si>
    <t>2.1.50.</t>
  </si>
  <si>
    <t xml:space="preserve">Prietaiso svoris su baterija: ≤ 7 kg        </t>
  </si>
  <si>
    <t>2.1.51.</t>
  </si>
  <si>
    <t>2.1.52.</t>
  </si>
  <si>
    <t>2.1.53.</t>
  </si>
  <si>
    <t xml:space="preserve">Siūloma įranga turi būti paženklinta CE ženklu. Kartu su pasiūlymu  turi būti pateiktas CE sertifikatas arba lygiavertis dokumentas. </t>
  </si>
  <si>
    <t>2.1.54.</t>
  </si>
  <si>
    <t xml:space="preserve">Garantija  	≥  24 mėnesiai	</t>
  </si>
  <si>
    <t>2.1.55.</t>
  </si>
  <si>
    <t>3. DALIS</t>
  </si>
  <si>
    <t>STACIONARUS DPV APARATAS</t>
  </si>
  <si>
    <t>3.</t>
  </si>
  <si>
    <t>Stacionarus DPV aparatas</t>
  </si>
  <si>
    <t>3.1.</t>
  </si>
  <si>
    <t>3.1.1.</t>
  </si>
  <si>
    <t>Aparatas pritaikomumas: Suaugusių ir vaikų dirbtinei plaučių ventiliacijai</t>
  </si>
  <si>
    <t>3.1.2.</t>
  </si>
  <si>
    <t>3.1.3.</t>
  </si>
  <si>
    <t>3.1.4.</t>
  </si>
  <si>
    <t>Dirbtinės plaučių ventiliacijos tipai:        IntubacinėNeinvazinėDidelės tėkmės deguonies terapija</t>
  </si>
  <si>
    <t>3.1.5.</t>
  </si>
  <si>
    <t>Ventiliacijos darbo režimai: Tūriu kontroliuojama ventiliacija</t>
  </si>
  <si>
    <t>3.1.6.</t>
  </si>
  <si>
    <t xml:space="preserve">Ventiliacijos darbo režimai:  Tūriu kontroliuojama sinchronizuota ventiliacija      </t>
  </si>
  <si>
    <t>3.1.7.</t>
  </si>
  <si>
    <t xml:space="preserve">Ventiliacijos darbo režimai: Tūriu kontroliuojama asistuojanti ventiliacija       </t>
  </si>
  <si>
    <t>3.1.8.</t>
  </si>
  <si>
    <t xml:space="preserve">Ventiliacijos darbo režimai: Tūriu kontroliuojama slėgiu reguliuojama arba lygiavertis režimas        </t>
  </si>
  <si>
    <t>3.1.9.</t>
  </si>
  <si>
    <t xml:space="preserve">Ventiliacijos darbo režimai: Slėgiu kontroliuojama dviejų slėgių lygių ventiliacija       </t>
  </si>
  <si>
    <t>3.1.10.</t>
  </si>
  <si>
    <t xml:space="preserve">Ventiliacijos darbo režimai:  Slėgiu kontroliuojama privaloma ventiliacija      </t>
  </si>
  <si>
    <t>3.1.11.</t>
  </si>
  <si>
    <t xml:space="preserve">Ventiliacijos darbo režimai: Slėgiu kontroliuojama asistuojanti ventiliacija       </t>
  </si>
  <si>
    <t>3.1.12.</t>
  </si>
  <si>
    <t xml:space="preserve">Ventiliacijos darbo režimai: Savaiminis kvėpavimas su nuolatiniu teigiamu slėgiu       </t>
  </si>
  <si>
    <t>3.1.13.</t>
  </si>
  <si>
    <t xml:space="preserve">Ventiliacijos darbo režimai: Savaiminis kvėpavimas su nuolatiniu teigiamu ir pagalbiniu slėgiais  </t>
  </si>
  <si>
    <t>3.1.14.</t>
  </si>
  <si>
    <t xml:space="preserve">Ventiliacijos darbo režimai: Savaiminis kvėpavimas su nuolatiniu teigiamu slėgiu ir pagalbiniu tūriu       </t>
  </si>
  <si>
    <t>3.1.15.</t>
  </si>
  <si>
    <t xml:space="preserve">Neinvazinė ventiliacija: Neinvazinės ventiliacijos su kauke taikymo suaugusiems galimybė: Neinvazinės ventiliacijos taikymo galimybė slėgiu kontroliuojamos ir pagalbinio slėgio ventiliacijos metu suaugusiems pacientams. </t>
  </si>
  <si>
    <t>3.1.16.</t>
  </si>
  <si>
    <t>Neinvazinė ventiliacija: Automatinis dujų nuotėkio kompensavimas:Automatiškai parenkant trigerio ir įkvėpimo nutraukimo kriterijus pagal nuotėkio dydį</t>
  </si>
  <si>
    <t>3.1.17.</t>
  </si>
  <si>
    <t>Neinvazinė ventiliacija: Kaukės atsijungimo atpažinimas: Kaukės atsijungimo atpažinimas su galimybe nustatyti aliarmo atidėjimo intervalą</t>
  </si>
  <si>
    <t>3.1.18.</t>
  </si>
  <si>
    <t>Režimai/funkcijos:Aparate įmontuotas daugkartinio naudojimo srauto matavimo daviklis: Ultragarsinis arba karštos vielos (engl.:hot wire anemometry)</t>
  </si>
  <si>
    <t>3.1.19.</t>
  </si>
  <si>
    <t>Režimai/funkcijos:CO2 koncentracijos matavimas: Aparatas paruoštas etCO2 matavimo jutiklio prijungmui</t>
  </si>
  <si>
    <t>3.1.20.</t>
  </si>
  <si>
    <t>Režimai/funkcijos:Srauto matavimas: Atliekamas aparate integruoto srauto matavimo daviklio pagalba</t>
  </si>
  <si>
    <t>3.1.21.</t>
  </si>
  <si>
    <t>Režimai/funkcijos: Deguonies koncentracijos matavimo technologija: Deguonies koncentracijos matavimo technologija paramagnetiniu metodu arba ultragarsiniu metodu</t>
  </si>
  <si>
    <t>3.1.22.</t>
  </si>
  <si>
    <t>Režimai/funkcijos: Papildomas funkcija arba atskiras ventiliacijos režimas aktyvuojami vartotojo pasrinkimu: Automatinė srauto ir slėgio adaptavimo funkcija, kuri automatiškai reguliuoja įkvėpimo srautą ir slėgį, siekdama užtikrinti nustatytą arba aparato parinktą tūrį, kuo mažesniu slėgiu ir srautu (Auto mode AMV, ASV, AutoFlow. Viena iš nurodytų).</t>
  </si>
  <si>
    <t>3.1.23.</t>
  </si>
  <si>
    <t>Režimai/funkcijos: Papildoma funkcija aktyvuojama vartotojo pasirinkimu, slėgiu kontroliuojamos ventiliacijos režimuose: Automatiškai reguliuojanti priverstinių įkvėpių slėgį tikslu pasiekti nustatytą tūrį (garantuoto tūrio ventiliacija) mažiausiu galimu slėgiu.</t>
  </si>
  <si>
    <t>3.1.24.</t>
  </si>
  <si>
    <t xml:space="preserve">Režimai/funkcijos: Didelės tėkmės deguonies terapijos sistema:1.O2 koncentracijos nustatymo diapazonas: 21-100%; 2.Pastovaus srauto nustatymo diapazonas: ≤ 15 – ≥ 60 l/min. </t>
  </si>
  <si>
    <t>3.1.25.</t>
  </si>
  <si>
    <t>Režimai/funkcijos: Slėgio-tūrio manevras su pastoviu mažo srauto įkvėpimu ir iškvėpimu (angl. Low Flow P/V Loop): Matavimo funkcija užtikrinanti pastovų mažą įkvėpimo srautą ≤ 6 L/min (reguliuojamą bent nuo 2 L/min) viso matavimo metu. Funkcija turi generuoti mažo srauto, statinę P/V kreivę su galimybe atlikti tiek įkvėpimo, tiek iškvėpimo ciklus, vieno manevro metu. Sistema privalo automatiškai nustatyti ir ekrane pateikti apatinį ir viršutinį infliacijos slenksčius (LIP ir UIP), maksimalaus kreivumo tašką (PMC), histerezės plotą ir statinį pasipriešinimą (angl. Compliance).</t>
  </si>
  <si>
    <t>3.1.26.</t>
  </si>
  <si>
    <t>Pirminiai nustatymai: Pradinių ventiliavimo parametrų parinkimas - Pagal paciento amžiaus grupę arba ūgį</t>
  </si>
  <si>
    <t>3.1.27.</t>
  </si>
  <si>
    <t>Pagrindiniai nustatymai: Kvėpavimo dažnio nustatymo ribos (ne siauresnės už nurodytas)  4 – 80 k/min</t>
  </si>
  <si>
    <t>3.1.28.</t>
  </si>
  <si>
    <t>Pagrindiniai nustatymai:Vienkartinio kvėpuojamojo tūrio nustatymo ribos (ne siauresnės už nurodytas)  30 – 2000 ml</t>
  </si>
  <si>
    <t>3.1.29.</t>
  </si>
  <si>
    <t>Pagrindiniai nustatymai: Maksimalus srautas įkvėpime (ne mažiau kaip iki)  120 l/min</t>
  </si>
  <si>
    <t>3.1.30.</t>
  </si>
  <si>
    <t>Pagrindiniai nustatymai: Įkvėpimo laiko nustatymo ribos (ne siauresnės už nurodytas)  0.2 – 10 s</t>
  </si>
  <si>
    <t>3.1.31.</t>
  </si>
  <si>
    <t>Pagrindiniai nustatymai: Įkvėpimo slėgio nustatymo ribos (ne siauresnės už nurodytas) 1 – 95 cmH2O</t>
  </si>
  <si>
    <t>3.1.32.</t>
  </si>
  <si>
    <t>Pagrindiniai nustatymai: Maksimalaus slėgio nustatymo ribos (ne siauresnės už nurodytas)  2 – 100  cmH2O</t>
  </si>
  <si>
    <t>3.1.33.</t>
  </si>
  <si>
    <t>Pagrindiniai nustatymai: Srauto trigero jautrumo nustatymo ribos (ne siauresnės už nurodytas)  0,2 – 10 l/min</t>
  </si>
  <si>
    <t>3.1.34.</t>
  </si>
  <si>
    <t>Pagrindiniai nustatymai: Kvėpavimo užbaigimas pagal srautą (reguliavimo ribos ne siauresnės už nurodytas)  5 iki 70%</t>
  </si>
  <si>
    <t>3.1.35.</t>
  </si>
  <si>
    <t>Pagrindiniai nustatymai: O2 koncentracijos nustatymo ribos (ne siauresnės už nurodytas)        21 – 100 %</t>
  </si>
  <si>
    <t>3.1.36.</t>
  </si>
  <si>
    <t>Rankiniu būdu atliekamas valdymas: Iškvėpimo/įkvėpimo sulaikymas</t>
  </si>
  <si>
    <t>3.1.37.</t>
  </si>
  <si>
    <t>Rankiniu būdu atliekamas valdymas: Įsotinimo deguonimi funkcija: Pacientui tiekiamo deguonies koncentracijos padidinimas prieš ir po atsiurbimo, laikinai išjungiant aliarmo signalus ir paciento inicijuoto įkvėpimo sistemą</t>
  </si>
  <si>
    <t>3.1.38.</t>
  </si>
  <si>
    <t>Rankiniu būdu atliekamas valdymas: Apnėjos ventiliacija: Automatinis perjungimas į priverstinę ventiliaciją, sustojus paciento kvėpavimui</t>
  </si>
  <si>
    <t>3.1.39.</t>
  </si>
  <si>
    <t>Ekranas:  Ventiliacijos proceso atvaizdavimas ir nustatymų valdymas: Spalvotame, lietimui jautriame, ≥ 39 cm įstrižainės ekrane su valdymo ratuku.Ekrano apšvietimo reguliavimas: Nakties/dienos ekrano apšvietimo režimai pagal iš anksto įvestą paros laiką arba automatinis apšvietimo intensyvumo reguliavimas pagal patalpos apšvietimo lygį.</t>
  </si>
  <si>
    <t>3.1.40.</t>
  </si>
  <si>
    <t>Ekranas:  Galimybė vienu metu monitoriuje stebėti ≥ 3 pasirenkamų parametrų kreives.</t>
  </si>
  <si>
    <t>3.1.41.</t>
  </si>
  <si>
    <t>Ekranas:  Galimi atvaizdavimo tipai: Kreivės, trendai, kilpinės kreivės, įspėjimų (aliarmų) ir nustatymų pakeitimų istorija.</t>
  </si>
  <si>
    <t>3.1.42.</t>
  </si>
  <si>
    <t>Matuojami parametrai: Teigiamas iškvėpimo slėgis (PEEP)</t>
  </si>
  <si>
    <t>3.1.43.</t>
  </si>
  <si>
    <t>Matuojami parametrai: Plato slėgis (Pplat)</t>
  </si>
  <si>
    <t>3.1.44.</t>
  </si>
  <si>
    <t>Matuojami parametrai: Pikinis įkvėpimo slėgis (PIP)</t>
  </si>
  <si>
    <t>3.1.45.</t>
  </si>
  <si>
    <t xml:space="preserve">Matuojami parametrai: Vidutinis ir minimalus  kvėpavimo takų slėgis </t>
  </si>
  <si>
    <t>3.1.46.</t>
  </si>
  <si>
    <t>Matuojami parametrai: Minutinis tūris iškvėpime: bendras ir spontaninis</t>
  </si>
  <si>
    <t>3.1.47.</t>
  </si>
  <si>
    <t>Matuojami parametrai: Nuotėkis</t>
  </si>
  <si>
    <t>3.1.48.</t>
  </si>
  <si>
    <t>Matuojami parametrai: Kvėpavimo dažnis: bendras ir spontaninis</t>
  </si>
  <si>
    <t>3.1.49.</t>
  </si>
  <si>
    <t>Matuojami parametrai: Įkvėpiamo deguonies koncentracija</t>
  </si>
  <si>
    <t>3.1.50.</t>
  </si>
  <si>
    <t>Matuojami parametrai: Kvėpavimo tūris, iškvepiamas tūris ir spontaninio kvėpavimo metu sukurtas kvėpavimo tūris</t>
  </si>
  <si>
    <t>3.1.51.</t>
  </si>
  <si>
    <t>Plaučiuose užsilaikęs tūris (Vtrap)</t>
  </si>
  <si>
    <t>3.1.52.</t>
  </si>
  <si>
    <t>Matuojami parametrai: Anatominio apykaitoje nedalyvaujančio oro ir iškvėpavimo tūrio santykis (VDS/Vte, VDaw/Vte, Daw/Tve. Vienas iš nurodytų)</t>
  </si>
  <si>
    <t>3.1.53.</t>
  </si>
  <si>
    <t>Matuojami parametrai: Per minutę iškvėpto CO2 kiekis (V‘CO2)</t>
  </si>
  <si>
    <t>3.1.54.</t>
  </si>
  <si>
    <t>Matuojami parametrai: Vieno įkvėpimo metu iškvėpto CO2 tūris (VTCO2)</t>
  </si>
  <si>
    <t>3.1.55.</t>
  </si>
  <si>
    <t>Matuojami parametrai: Slėgis įkvėpimo fazės pabaigoje (EIP)</t>
  </si>
  <si>
    <t>3.1.56.</t>
  </si>
  <si>
    <t>Apskaičiuojami parametrai:Tamprumas (angl., compliance)Pasipriešinimas (angl., resistance)Greitas paviršinis kvėpavimas (RSBi) Okliuzijos slėgis (P0.1). Matavimas atliekamas automatiškai, iš anksto nustatytais laiko intervalais</t>
  </si>
  <si>
    <t>3.1.57.</t>
  </si>
  <si>
    <t>Išmatuotų parametrų reikšmių ir grafinių „trendų“ saugojimas atmintyje 	≥ 72 valandas</t>
  </si>
  <si>
    <t>3.1.58.</t>
  </si>
  <si>
    <t xml:space="preserve">Apsaugos (aliarmo) sistema	Garsinė ir vizualinė. </t>
  </si>
  <si>
    <t>3.1.59.</t>
  </si>
  <si>
    <t xml:space="preserve"> Daviklių kalibracija:Slėgio ir O2 daviklių automatinė kalibracija, nenutraukiant paciento ventiliacijos procesoAutomatinė srauto daviklio kalibracija tam tikrais laiko intervalais, jeigu intervalinės kalibracijos poreikis yra numatytas  gamintojo</t>
  </si>
  <si>
    <t>3.1.60.</t>
  </si>
  <si>
    <t>Ventiliacijos parametrų perdavimas:Galimybė ventiliacijos aparato matuojamus parametrus,  per suderinamą pacientų gyvybinių parametrų stebėjimo monitorių, perduoti stebėjimui ir centrinės pacientų stebėjimo stoties ekrane</t>
  </si>
  <si>
    <t>3.1.61.</t>
  </si>
  <si>
    <t>3.1.62.</t>
  </si>
  <si>
    <t>Reikalavimai komplektacijai: Prietaiso vežimėlis arba prietaiso vežimėlis su integruotu suspausto oro kompresoriumi (jeigu siūlomas aparatas komplektuojamas su kompresoriumi, o ne turbina) - 1 vnt.</t>
  </si>
  <si>
    <t>3.1.63.</t>
  </si>
  <si>
    <t xml:space="preserve">Reikalavimai komplektacijai: Suspausto oro kompresorius: ≥ 1 vnt. Šis reikalavimas netaikomas, jeigu siūlomas aparatas yra su vidine turbina. </t>
  </si>
  <si>
    <t>3.1.64.</t>
  </si>
  <si>
    <t>Reikalavimai komplektacijai: Indas medikamentams naudojamas medikamentų puršktuvui:≥ 1 vnt., (jeigu siūlomi daugkartinio naudojimo) ≥ 5 vnt. (jeigu siūlomi vienkartinio naudojimo)</t>
  </si>
  <si>
    <t>3.1.65.</t>
  </si>
  <si>
    <t>Reikalavimai komplektacijai: etCO2 matavimo jutiklis, skirtas matavimams pagrindiniame sraute (Engl.-„main stream“):  ≥ 1 vnt., daugkartinio naudojimo</t>
  </si>
  <si>
    <t>3.1.66.</t>
  </si>
  <si>
    <t>Reikalavimai komplektacijai: Kiuvetės etCO2: ≥ 2 vnt., skirtos suaugusiems, daugkartinio naudojimo</t>
  </si>
  <si>
    <t>3.1.67.</t>
  </si>
  <si>
    <t>Reikalavimai komplektacijai: Iškvėpimo vožtuvas :  ≥ 2 vnt., daugkartinio naudojimo</t>
  </si>
  <si>
    <t>3.1.68.</t>
  </si>
  <si>
    <t>Reikalavimai komplektacijai: Paciento kontūro laikiklių sistema:   ≥ 1 vnt.</t>
  </si>
  <si>
    <t>3.1.69.</t>
  </si>
  <si>
    <t xml:space="preserve">Į aparatą tiekiamų dujų pajungimo žarnelės: Orui ir deguoniui, ≥ 3 m ilgio, po 1 vnt. </t>
  </si>
  <si>
    <t>3.1.70.</t>
  </si>
  <si>
    <t>3.1.71.</t>
  </si>
  <si>
    <t>3.1.72.</t>
  </si>
  <si>
    <t>3.1.73.</t>
  </si>
  <si>
    <t>3.1.74.</t>
  </si>
  <si>
    <t>3.1.75.</t>
  </si>
  <si>
    <t>3.1.76.</t>
  </si>
  <si>
    <t>3.1.77.</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</si>
  <si>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</si>
  <si>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</si>
  <si>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</si>
  <si>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</si>
  <si>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</si>
  <si>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</si>
  <si>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</si>
  <si>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</si>
  <si>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</si>
  <si>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</si>
  <si>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</si>
  <si>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</si>
  <si>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</si>
  <si>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</si>
  <si>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</si>
  <si>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</si>
  <si>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</si>
  <si>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</si>
  <si>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</si>
  <si>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</si>
  <si>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</si>
  <si>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</si>
  <si>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</si>
  <si>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</si>
  <si>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3634 2025-11-28 14:42:30</t>
  </si>
  <si>
    <r>
      <t xml:space="preserve">Gamintojas, modelis, prekės modelis, kodas kataloge </t>
    </r>
    <r>
      <rPr>
        <b/>
        <i/>
        <sz val="11"/>
        <color theme="1"/>
        <rFont val="Calibri"/>
        <family val="2"/>
        <charset val="186"/>
        <scheme val="minor"/>
      </rPr>
      <t>(jei turi)</t>
    </r>
  </si>
  <si>
    <t xml:space="preserve">Monitoruojami parametrai: 
Ventiliacijos būklės vaizdavimas. Ventiliacijos poreikio grafinis atvaizdavimas, pateikiant duomenis grupėmis: oksigenacija - FiO2, CO2 eliminavimo, paciento aktyvumo. </t>
  </si>
  <si>
    <t>Monitoruojami parametrai: 
Plaučių mechaniko. Statinis imlumas; auto PEEP; iškvėpimo laiko konstanta; įkvėpimo srauto pasipriešinimas; RSB; kvėpavimo takų okliuzijos slėgis.</t>
  </si>
  <si>
    <t>Monitoruojami parametrai:
Kreivės realiame laike. Kvėpavimo takų slėgis, srautas, tūris.</t>
  </si>
  <si>
    <t xml:space="preserve">Monitoruojami parametrai: 
Kilpos ir trendai. </t>
  </si>
  <si>
    <t>Monitoruojami parametrai:
 Laiko. Įkvėpimo–iškvėpimo santykis; bendras kvėpavimo dažnis; spontaninio kvėpavimo dažnis; įkvėpimo laikas; iškvėpimo laikas</t>
  </si>
  <si>
    <t>Monitoruojami parametrai: 
Tūrio. Iškvėpimo tūris; įkvėpimo tūris; minutinis iškvėpimo tūris; spontaninis minutinis iškvėpimo tūris; procentinis kontūro nuotėkio tūris.</t>
  </si>
  <si>
    <t>Monitoruojami parametrai: 
Slėgio. Maksimalus kvėpavimo takų slėgis; vidutinis kvėpavimo takų slėgis; plato kvėpavimo takų slėgis; PEEP / CPAP slėgis.</t>
  </si>
  <si>
    <t>Monitoruojami parametrai: 
Plaučių tausojimo strategijos grafikas. Viename grafike atvaizduojami kvėpavimo tūrio, dažnio, slėgio bei minutinės ventiliacijos tikslinės ir faktinės reikšmės realiame laike, bei plaučius tausojančios ventiliacijos parametrų ribos.</t>
  </si>
  <si>
    <t xml:space="preserve">Būtini ventiliacijos režimai: 
Sinchronizuota tūriu kontroliuojama privaloma ventiliacija </t>
  </si>
  <si>
    <t>Būtini ventiliacijos režimai: 
Sinchronizuota protarpinė privalomoji ventiliacija</t>
  </si>
  <si>
    <t>Būtini ventiliacijos režimai: 
Slėgiu kontroliuojama ventiliacija</t>
  </si>
  <si>
    <t>Būtini ventiliacijos režimai: 
Naujagimių pastovaus teigiamo slėgio kvėpavimo takuose (nCPAP) ventiliacija</t>
  </si>
  <si>
    <t>Būtini ventiliacijos režimai: 
Didelės tėkmės deguonies terapija</t>
  </si>
  <si>
    <t xml:space="preserve">Kiti reikalavimai:                
Įrenginio funkcijų praplėtimo galimybė šiais parametrais: Pilnai automatinė ventiliacija su automatiniu ventiliacijos ir oksigenacijos parametrų valdymu, automatiškai nustatomas ir palaikomas minutinis ventiliacijos tūris, oksigenacija, PEEP remiantis išmatuotais PetCO2, SpO2, bei plaučių mechanikos parametrais nuo paciento intubacijos iki ekstubacijos.Dviejų lygių teigiamo kvėpavimo takų slėgio ventiliacijaKvėpavimo takų slėgį mažinanti ventiliacijaNeinvazinė ventiliacijaDidelės tėkmės deguonies terapijos režimas           </t>
  </si>
  <si>
    <r>
      <rPr>
        <b/>
        <sz val="11"/>
        <color theme="1"/>
        <rFont val="Calibri"/>
        <family val="2"/>
        <charset val="186"/>
        <scheme val="minor"/>
      </rPr>
      <t xml:space="preserve">(T1) </t>
    </r>
    <r>
      <rPr>
        <sz val="11"/>
        <color theme="1"/>
        <rFont val="Calibri"/>
        <family val="2"/>
        <scheme val="minor"/>
      </rPr>
      <t xml:space="preserve">Garantija ≥ 36 mėnesiai </t>
    </r>
    <r>
      <rPr>
        <i/>
        <sz val="11"/>
        <color theme="1"/>
        <rFont val="Calibri"/>
        <family val="2"/>
        <charset val="186"/>
        <scheme val="minor"/>
      </rPr>
      <t>(Taip/Ne)</t>
    </r>
  </si>
  <si>
    <r>
      <rPr>
        <b/>
        <sz val="11"/>
        <color theme="1"/>
        <rFont val="Calibri"/>
        <family val="2"/>
        <charset val="186"/>
        <scheme val="minor"/>
      </rPr>
      <t>(T2)</t>
    </r>
    <r>
      <rPr>
        <sz val="11"/>
        <color theme="1"/>
        <rFont val="Calibri"/>
        <family val="2"/>
        <scheme val="minor"/>
      </rPr>
      <t xml:space="preserve">  Vartotojo sąsaja lietuvių kalba </t>
    </r>
    <r>
      <rPr>
        <i/>
        <sz val="11"/>
        <color theme="1"/>
        <rFont val="Calibri"/>
        <family val="2"/>
        <charset val="186"/>
        <scheme val="minor"/>
      </rPr>
      <t>(Taip/Ne)</t>
    </r>
  </si>
  <si>
    <r>
      <rPr>
        <b/>
        <sz val="11"/>
        <color theme="1"/>
        <rFont val="Calibri"/>
        <family val="2"/>
        <charset val="186"/>
        <scheme val="minor"/>
      </rPr>
      <t>(T1)</t>
    </r>
    <r>
      <rPr>
        <sz val="11"/>
        <color theme="1"/>
        <rFont val="Calibri"/>
        <family val="2"/>
        <scheme val="minor"/>
      </rPr>
      <t xml:space="preserve">  Neinvazinės ventiliacijos su kauke galimybė tūriu kontroliuojamos ventiliacijos režimuose 	</t>
    </r>
    <r>
      <rPr>
        <i/>
        <sz val="11"/>
        <color theme="1"/>
        <rFont val="Calibri"/>
        <family val="2"/>
        <charset val="186"/>
        <scheme val="minor"/>
      </rPr>
      <t>(Taip/Ne)</t>
    </r>
  </si>
  <si>
    <r>
      <rPr>
        <b/>
        <sz val="11"/>
        <color theme="1"/>
        <rFont val="Calibri"/>
        <family val="2"/>
        <charset val="186"/>
        <scheme val="minor"/>
      </rPr>
      <t>(T3)</t>
    </r>
    <r>
      <rPr>
        <sz val="11"/>
        <color theme="1"/>
        <rFont val="Calibri"/>
        <family val="2"/>
        <scheme val="minor"/>
      </rPr>
      <t xml:space="preserve"> Neigiamos įkvėpimo jėgos parametro monitoravimas (NIF)</t>
    </r>
    <r>
      <rPr>
        <i/>
        <sz val="11"/>
        <color theme="1"/>
        <rFont val="Calibri"/>
        <family val="2"/>
        <charset val="186"/>
        <scheme val="minor"/>
      </rPr>
      <t xml:space="preserve"> (Taip/Ne)</t>
    </r>
  </si>
  <si>
    <r>
      <rPr>
        <b/>
        <sz val="11"/>
        <color theme="1"/>
        <rFont val="Calibri"/>
        <family val="2"/>
        <charset val="186"/>
        <scheme val="minor"/>
      </rPr>
      <t xml:space="preserve">(T4) </t>
    </r>
    <r>
      <rPr>
        <sz val="11"/>
        <color theme="1"/>
        <rFont val="Calibri"/>
        <family val="2"/>
        <scheme val="minor"/>
      </rPr>
      <t>Srauto matavimui nenaudojamos papildomos matavimo linijos</t>
    </r>
    <r>
      <rPr>
        <i/>
        <sz val="11"/>
        <color theme="1"/>
        <rFont val="Calibri"/>
        <family val="2"/>
        <charset val="186"/>
        <scheme val="minor"/>
      </rPr>
      <t xml:space="preserve"> (Taip/Ne)</t>
    </r>
  </si>
  <si>
    <r>
      <rPr>
        <b/>
        <sz val="11"/>
        <color theme="1"/>
        <rFont val="Calibri"/>
        <family val="2"/>
        <charset val="186"/>
        <scheme val="minor"/>
      </rPr>
      <t>(T5)</t>
    </r>
    <r>
      <rPr>
        <sz val="11"/>
        <color theme="1"/>
        <rFont val="Calibri"/>
        <family val="2"/>
        <scheme val="minor"/>
      </rPr>
      <t xml:space="preserve"> Siūlomoa aparato ekrano įstrižainė ≥ 40 cm </t>
    </r>
    <r>
      <rPr>
        <i/>
        <sz val="11"/>
        <color theme="1"/>
        <rFont val="Calibri"/>
        <family val="2"/>
        <charset val="186"/>
        <scheme val="minor"/>
      </rPr>
      <t>(Taip/Ne)</t>
    </r>
  </si>
  <si>
    <t xml:space="preserve">Garantinio aptarnavimo laikotarpis:
Įrangai ≥ 36 mėnesiai;  
daugkartiniam naudojimui skirtiems įrangos priedams  ≥ 12 mėnesių. </t>
  </si>
  <si>
    <t xml:space="preserve">Aparato naudojamos dujos:
1.Suspaustas oras tiekiamas iš ligoninės centralizuotos dujų tiekimo sistemos ir aparate integruotos turbinos arba iš ligoninės centralizuotos dujų tiekimo isstemos ir aparato vežimėlyje integruoto kompresoriaus.
2.Deguonis tiekiamas iš ligoninės centralizuotos dujų tiekimo sistemos ir deguonies balionų </t>
  </si>
  <si>
    <t>Elektros energijos tiekimas El. tinklo įtampa: 230 V 50 Hz, rezervinis el. šaltinis – akumuliatorių baterija, užtikrinanti ventiliatoriaus darbą  ≥4 val.</t>
  </si>
  <si>
    <r>
      <rPr>
        <b/>
        <sz val="11"/>
        <color theme="1"/>
        <rFont val="Calibri"/>
        <family val="2"/>
        <charset val="186"/>
        <scheme val="minor"/>
      </rPr>
      <t>(T1)</t>
    </r>
    <r>
      <rPr>
        <sz val="11"/>
        <color theme="1"/>
        <rFont val="Calibri"/>
        <family val="2"/>
        <scheme val="minor"/>
      </rPr>
      <t xml:space="preserve">  Garantija ≥ 36 mėnesiai </t>
    </r>
    <r>
      <rPr>
        <i/>
        <sz val="11"/>
        <color theme="1"/>
        <rFont val="Calibri"/>
        <family val="2"/>
        <charset val="186"/>
        <scheme val="minor"/>
      </rPr>
      <t>(Taip/Ne)</t>
    </r>
  </si>
  <si>
    <t xml:space="preserve">Įvykių registravimas ir saugojimas žurnale: 	≥1000 įvykių su datos ir laiko žyma.	</t>
  </si>
  <si>
    <t xml:space="preserve">Ekranas	 ≥ 5,5 colių, jutiklinis	</t>
  </si>
  <si>
    <t>Aparato jungtys, skirtos duomenų perdavimui:
RS232 (arba lygiavertė) jungtis – ≥ 1 vnt.
USB (arba lygiavertė) jungtis - ≥ 2 vnt.
Tinklo jungtis - ≥ 1 vnt.
Video signalo išvestis HDMI arba lygiavertė</t>
  </si>
  <si>
    <t xml:space="preserve">Pridedami priedai:
DPV aparatui: CO2 daviklis su adapteriu, tvirtinimo įtaisas DPV aparatui ir deguonies balionui.
Monitoriui: Baterija, laidų komplektas, lovos turėklo kablys, pakrovimo stotelė.	</t>
  </si>
  <si>
    <r>
      <t xml:space="preserve">Elektros maitinimas: </t>
    </r>
    <r>
      <rPr>
        <sz val="11"/>
        <rFont val="Times New Roman"/>
        <family val="1"/>
        <charset val="186"/>
      </rPr>
      <t>⁓</t>
    </r>
    <r>
      <rPr>
        <sz val="11"/>
        <rFont val="Calibri"/>
        <family val="2"/>
        <scheme val="minor"/>
      </rPr>
      <t xml:space="preserve">230V  </t>
    </r>
    <r>
      <rPr>
        <sz val="11"/>
        <rFont val="Calibri"/>
        <family val="2"/>
      </rPr>
      <t>±</t>
    </r>
    <r>
      <rPr>
        <sz val="11"/>
        <rFont val="Calibri"/>
        <family val="2"/>
        <scheme val="minor"/>
      </rPr>
      <t xml:space="preserve"> 10% , 50Hz  elektros tinklas;Maitinimo šaltiniai (akumuliatoriai); 
aparato ir kompresoriaus (jeigu jis komplektuojamas) veikimo laikas maitinant iš jų ≥ 120 min.</t>
    </r>
  </si>
  <si>
    <t>Kartu su įranga pateikiama dokumentacija:
Vartotojo instrukcija lietuvių ir anglų kalba;
Serviso dokumentacija lietuvių ir (arba) anglų kalba.</t>
  </si>
  <si>
    <t>Kartu su įranga pateikiama dokumentacija:
Vartotojo instrukcija lietuvių ir anglų kalba;
Serviso dokumentacija lietuvių ir (arba) anglų kalba</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</si>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</sst>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b/>
      <i/>
      <sz val="11"/>
      <color theme="1"/>
      <name val="Calibri"/>
      <family val="2"/>
      <charset val="186"/>
      <scheme val="minor"/>
    </font>
    <font>
      <i/>
      <sz val="11"/>
      <color theme="1"/>
      <name val="Calibri"/>
      <family val="2"/>
      <charset val="186"/>
      <scheme val="minor"/>
    </font>
    <font>
      <sz val="11"/>
      <name val="Calibri"/>
      <family val="2"/>
      <scheme val="minor"/>
    </font>
    <font>
      <sz val="11"/>
      <name val="Calibri"/>
      <family val="2"/>
    </font>
    <font>
      <sz val="1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3"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vertical="top" wrapText="1"/>
    </xf>
    <xf numFmtId="0" fontId="2" fillId="2" borderId="0" xfId="0" applyFont="1" applyFill="1" applyAlignment="1">
      <alignment vertical="top" wrapText="1"/>
    </xf>
    <xf numFmtId="0" fontId="2" fillId="4" borderId="23" xfId="0" applyFont="1" applyFill="1" applyBorder="1" applyAlignment="1">
      <alignment vertical="top" wrapText="1"/>
    </xf>
    <xf numFmtId="0" fontId="2" fillId="6" borderId="23" xfId="0" applyFont="1" applyFill="1" applyBorder="1" applyAlignment="1" applyProtection="1">
      <alignment vertical="top" wrapText="1"/>
      <protection locked="0"/>
    </xf>
    <xf numFmtId="0" fontId="2" fillId="5" borderId="23" xfId="0" applyFont="1" applyFill="1" applyBorder="1" applyAlignment="1" applyProtection="1">
      <alignment vertical="top" wrapText="1"/>
      <protection locked="0"/>
    </xf>
    <xf numFmtId="0" fontId="3" fillId="4" borderId="23" xfId="0" applyFont="1" applyFill="1" applyBorder="1" applyAlignment="1">
      <alignment horizontal="center" vertical="top" wrapText="1"/>
    </xf>
    <xf numFmtId="0" fontId="2" fillId="2" borderId="0" xfId="0" applyFont="1" applyFill="1" applyAlignment="1">
      <alignment horizontal="center" vertical="top" wrapText="1"/>
    </xf>
    <xf numFmtId="0" fontId="2" fillId="4" borderId="23" xfId="0" applyFont="1" applyFill="1" applyBorder="1" applyAlignment="1">
      <alignment horizontal="center" vertical="top" wrapText="1"/>
    </xf>
    <xf numFmtId="0" fontId="3" fillId="4" borderId="23" xfId="0" applyFont="1" applyFill="1" applyBorder="1" applyAlignment="1">
      <alignment horizontal="right"/>
    </xf>
    <xf numFmtId="0" fontId="1" fillId="4" borderId="23" xfId="0" applyFont="1" applyFill="1" applyBorder="1" applyAlignment="1">
      <alignment vertical="top" wrapText="1"/>
    </xf>
    <xf numFmtId="0" fontId="9" fillId="4" borderId="23" xfId="0" applyFont="1" applyFill="1" applyBorder="1" applyAlignment="1">
      <alignment vertical="top" wrapText="1"/>
    </xf>
    <xf numFmtId="0" fontId="2" fillId="4" borderId="0" xfId="0" applyFont="1" applyFill="1" applyAlignment="1">
      <alignment horizontal="left" vertical="top" wrapText="1"/>
    </xf>
    <xf numFmtId="0" fontId="2" fillId="5" borderId="0" xfId="0" applyFont="1" applyFill="1" applyAlignment="1" applyProtection="1">
      <alignment horizontal="center"/>
      <protection locked="0"/>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0" xfId="0" applyFont="1" applyFill="1" applyProtection="1">
      <protection locked="0"/>
    </xf>
    <xf numFmtId="0" fontId="3" fillId="2" borderId="0" xfId="0" applyFont="1" applyFill="1" applyAlignment="1">
      <alignment horizontal="left"/>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xf numFmtId="0" fontId="3" fillId="2" borderId="0" xfId="0" applyFont="1" applyFill="1" applyAlignment="1">
      <alignment horizontal="left"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265"/>
  <sheetViews>
    <sheetView tabSelected="1" topLeftCell="A242" workbookViewId="0">
      <selection activeCell="A16" sqref="A16:B16"/>
    </sheetView>
  </sheetViews>
  <sheetFormatPr defaultColWidth="10.875" defaultRowHeight="15" x14ac:dyDescent="0.25"/>
  <cols>
    <col min="1" max="1" width="9.125" style="1" customWidth="1"/>
    <col min="2" max="2" width="48.625" style="1" customWidth="1"/>
    <col min="3" max="3" width="6.75" style="1" customWidth="1"/>
    <col min="4" max="4" width="9.125" style="1" customWidth="1"/>
    <col min="5" max="5" width="8.875" style="1" customWidth="1"/>
    <col min="6" max="6" width="11.125" style="1" customWidth="1"/>
    <col min="7" max="7" width="10.125" style="1" customWidth="1"/>
    <col min="8" max="8" width="18.875" style="1" customWidth="1"/>
    <col min="9" max="9" width="36.75" style="1" customWidth="1"/>
    <col min="10" max="15" width="25" style="1" customWidth="1"/>
    <col min="16" max="16" width="10.875" style="1" customWidth="1"/>
    <col min="17" max="16384" width="10.875" style="1"/>
  </cols>
  <sheetData>
    <row r="2" spans="1:6" x14ac:dyDescent="0.25">
      <c r="A2" s="12" t="s">
        <v>482</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9" t="s">
        <v>6</v>
      </c>
      <c r="B12" s="40"/>
      <c r="C12" s="36"/>
      <c r="D12" s="37"/>
      <c r="E12" s="37"/>
      <c r="F12" s="38"/>
    </row>
    <row r="13" spans="1:6" ht="15.75" x14ac:dyDescent="0.25">
      <c r="A13" s="44" t="s">
        <v>7</v>
      </c>
      <c r="B13" s="45"/>
      <c r="C13" s="36"/>
      <c r="D13" s="37"/>
      <c r="E13" s="37"/>
      <c r="F13" s="38"/>
    </row>
    <row r="14" spans="1:6" ht="15.75" x14ac:dyDescent="0.25">
      <c r="A14" s="44" t="s">
        <v>8</v>
      </c>
      <c r="B14" s="45"/>
      <c r="C14" s="36"/>
      <c r="D14" s="37"/>
      <c r="E14" s="37"/>
      <c r="F14" s="38"/>
    </row>
    <row r="15" spans="1:6" ht="15.75" x14ac:dyDescent="0.25">
      <c r="A15" s="39" t="s">
        <v>9</v>
      </c>
      <c r="B15" s="40"/>
      <c r="C15" s="36"/>
      <c r="D15" s="37"/>
      <c r="E15" s="37"/>
      <c r="F15" s="38"/>
    </row>
    <row r="16" spans="1:6" ht="36" customHeight="1" x14ac:dyDescent="0.25">
      <c r="A16" s="48" t="s">
        <v>10</v>
      </c>
      <c r="B16" s="45"/>
      <c r="C16" s="36"/>
      <c r="D16" s="37"/>
      <c r="E16" s="37"/>
      <c r="F16" s="38"/>
    </row>
    <row r="17" spans="1:7" ht="15.75" x14ac:dyDescent="0.25">
      <c r="A17" s="39" t="s">
        <v>11</v>
      </c>
      <c r="B17" s="40"/>
      <c r="C17" s="36"/>
      <c r="D17" s="37"/>
      <c r="E17" s="37"/>
      <c r="F17" s="38"/>
    </row>
    <row r="18" spans="1:7" ht="30" customHeight="1" x14ac:dyDescent="0.25">
      <c r="A18" s="39" t="s">
        <v>12</v>
      </c>
      <c r="B18" s="40"/>
      <c r="C18" s="36"/>
      <c r="D18" s="37"/>
      <c r="E18" s="37"/>
      <c r="F18" s="38"/>
    </row>
    <row r="19" spans="1:7" ht="36.75" customHeight="1" x14ac:dyDescent="0.25">
      <c r="A19" s="39" t="s">
        <v>13</v>
      </c>
      <c r="B19" s="40"/>
      <c r="C19" s="36"/>
      <c r="D19" s="37"/>
      <c r="E19" s="37"/>
      <c r="F19" s="38"/>
    </row>
    <row r="20" spans="1:7" ht="48.75" customHeight="1" x14ac:dyDescent="0.25">
      <c r="A20" s="39" t="s">
        <v>14</v>
      </c>
      <c r="B20" s="40"/>
      <c r="C20" s="36"/>
      <c r="D20" s="37"/>
      <c r="E20" s="37"/>
      <c r="F20" s="38"/>
    </row>
    <row r="21" spans="1:7" ht="15.75" x14ac:dyDescent="0.25">
      <c r="A21" s="41"/>
      <c r="B21" s="42"/>
      <c r="C21" s="46"/>
      <c r="D21" s="47"/>
      <c r="E21" s="47"/>
      <c r="F21" s="47"/>
      <c r="G21" s="14"/>
    </row>
    <row r="22" spans="1:7" x14ac:dyDescent="0.25">
      <c r="A22" s="5"/>
      <c r="B22" s="5"/>
      <c r="C22" s="6"/>
      <c r="D22" s="6"/>
      <c r="E22" s="6"/>
      <c r="F22" s="6"/>
    </row>
    <row r="23" spans="1:7" x14ac:dyDescent="0.25">
      <c r="A23" s="49" t="s">
        <v>15</v>
      </c>
      <c r="B23" s="35"/>
      <c r="C23" s="35"/>
      <c r="D23" s="35"/>
      <c r="E23" s="35"/>
      <c r="F23" s="35"/>
    </row>
    <row r="24" spans="1:7" x14ac:dyDescent="0.25">
      <c r="A24" s="35" t="s">
        <v>16</v>
      </c>
      <c r="B24" s="35"/>
      <c r="C24" s="35"/>
      <c r="D24" s="35"/>
      <c r="E24" s="35"/>
      <c r="F24" s="35"/>
    </row>
    <row r="25" spans="1:7" x14ac:dyDescent="0.25">
      <c r="A25" s="35" t="s">
        <v>17</v>
      </c>
      <c r="B25" s="35"/>
      <c r="C25" s="35"/>
      <c r="D25" s="35"/>
      <c r="E25" s="35"/>
      <c r="F25" s="35"/>
    </row>
    <row r="26" spans="1:7" x14ac:dyDescent="0.25">
      <c r="A26" s="35" t="s">
        <v>18</v>
      </c>
      <c r="B26" s="35"/>
      <c r="C26" s="35"/>
      <c r="D26" s="35"/>
      <c r="E26" s="35"/>
      <c r="F26" s="35"/>
    </row>
    <row r="27" spans="1:7" x14ac:dyDescent="0.25">
      <c r="A27" s="35" t="s">
        <v>19</v>
      </c>
      <c r="B27" s="35"/>
      <c r="C27" s="35"/>
      <c r="D27" s="35"/>
      <c r="E27" s="35"/>
      <c r="F27" s="35"/>
    </row>
    <row r="28" spans="1:7" x14ac:dyDescent="0.25">
      <c r="A28" s="43" t="s">
        <v>20</v>
      </c>
      <c r="B28" s="35"/>
      <c r="C28" s="35"/>
      <c r="D28" s="35"/>
      <c r="E28" s="35"/>
      <c r="F28" s="35"/>
    </row>
    <row r="29" spans="1:7" x14ac:dyDescent="0.25">
      <c r="A29" s="35" t="s">
        <v>21</v>
      </c>
      <c r="B29" s="35"/>
      <c r="C29" s="35"/>
      <c r="D29" s="35"/>
      <c r="E29" s="35"/>
      <c r="F29" s="35"/>
    </row>
    <row r="30" spans="1:7" ht="33.75" customHeight="1" x14ac:dyDescent="0.25">
      <c r="A30" s="33" t="s">
        <v>22</v>
      </c>
      <c r="B30" s="33"/>
      <c r="C30" s="33"/>
      <c r="D30" s="34"/>
      <c r="E30" s="34"/>
      <c r="F30" s="34"/>
    </row>
    <row r="31" spans="1:7" x14ac:dyDescent="0.25">
      <c r="A31" s="14" t="s">
        <v>23</v>
      </c>
    </row>
    <row r="32" spans="1:7" x14ac:dyDescent="0.25">
      <c r="A32" s="12" t="s">
        <v>24</v>
      </c>
      <c r="B32" s="12" t="s">
        <v>25</v>
      </c>
    </row>
    <row r="34" spans="1:10" x14ac:dyDescent="0.25">
      <c r="A34" s="12" t="s">
        <v>26</v>
      </c>
    </row>
    <row r="35" spans="1:10" s="28" customFormat="1" ht="45" x14ac:dyDescent="0.25">
      <c r="A35" s="27" t="s">
        <v>27</v>
      </c>
      <c r="B35" s="27" t="s">
        <v>28</v>
      </c>
      <c r="C35" s="27" t="s">
        <v>29</v>
      </c>
      <c r="D35" s="27" t="s">
        <v>30</v>
      </c>
      <c r="E35" s="27" t="s">
        <v>31</v>
      </c>
      <c r="F35" s="27" t="s">
        <v>32</v>
      </c>
      <c r="G35" s="27" t="s">
        <v>33</v>
      </c>
      <c r="H35" s="27" t="s">
        <v>450</v>
      </c>
      <c r="I35" s="27" t="s">
        <v>35</v>
      </c>
      <c r="J35" s="27" t="s">
        <v>36</v>
      </c>
    </row>
    <row r="36" spans="1:10" s="23" customFormat="1" x14ac:dyDescent="0.25">
      <c r="A36" s="22" t="s">
        <v>37</v>
      </c>
      <c r="B36" s="22" t="s">
        <v>38</v>
      </c>
      <c r="C36" s="24"/>
      <c r="D36" s="24"/>
      <c r="E36" s="24"/>
      <c r="F36" s="24"/>
      <c r="G36" s="24"/>
      <c r="H36" s="24"/>
      <c r="I36" s="24"/>
      <c r="J36" s="24"/>
    </row>
    <row r="37" spans="1:10" s="23" customFormat="1" ht="48.75" customHeight="1" x14ac:dyDescent="0.25">
      <c r="A37" s="24" t="s">
        <v>39</v>
      </c>
      <c r="B37" s="24" t="s">
        <v>38</v>
      </c>
      <c r="C37" s="29">
        <v>1</v>
      </c>
      <c r="D37" s="29"/>
      <c r="E37" s="29" t="s">
        <v>40</v>
      </c>
      <c r="F37" s="25"/>
      <c r="G37" s="24" t="str">
        <f>IF(ISBLANK(F37),"", PRODUCT(C37,F37))</f>
        <v/>
      </c>
      <c r="H37" s="26"/>
      <c r="I37" s="24"/>
      <c r="J37" s="24"/>
    </row>
    <row r="38" spans="1:10" s="23" customFormat="1" ht="30" x14ac:dyDescent="0.25">
      <c r="A38" s="24" t="s">
        <v>41</v>
      </c>
      <c r="B38" s="24" t="s">
        <v>42</v>
      </c>
      <c r="C38" s="24"/>
      <c r="D38" s="24"/>
      <c r="E38" s="24"/>
      <c r="F38" s="24"/>
      <c r="G38" s="24"/>
      <c r="H38" s="24"/>
      <c r="I38" s="26"/>
      <c r="J38" s="26"/>
    </row>
    <row r="39" spans="1:10" s="23" customFormat="1" ht="30" x14ac:dyDescent="0.25">
      <c r="A39" s="24" t="s">
        <v>43</v>
      </c>
      <c r="B39" s="24" t="s">
        <v>44</v>
      </c>
      <c r="C39" s="24"/>
      <c r="D39" s="24"/>
      <c r="E39" s="24"/>
      <c r="F39" s="24"/>
      <c r="G39" s="24"/>
      <c r="H39" s="24"/>
      <c r="I39" s="26"/>
      <c r="J39" s="26"/>
    </row>
    <row r="40" spans="1:10" s="23" customFormat="1" x14ac:dyDescent="0.25">
      <c r="A40" s="24" t="s">
        <v>45</v>
      </c>
      <c r="B40" s="24" t="s">
        <v>46</v>
      </c>
      <c r="C40" s="24"/>
      <c r="D40" s="24"/>
      <c r="E40" s="24"/>
      <c r="F40" s="24"/>
      <c r="G40" s="24"/>
      <c r="H40" s="24"/>
      <c r="I40" s="26"/>
      <c r="J40" s="26"/>
    </row>
    <row r="41" spans="1:10" s="23" customFormat="1" ht="45" x14ac:dyDescent="0.25">
      <c r="A41" s="24" t="s">
        <v>47</v>
      </c>
      <c r="B41" s="24" t="s">
        <v>473</v>
      </c>
      <c r="C41" s="24"/>
      <c r="D41" s="24"/>
      <c r="E41" s="24"/>
      <c r="F41" s="24"/>
      <c r="G41" s="24"/>
      <c r="H41" s="24"/>
      <c r="I41" s="26"/>
      <c r="J41" s="26"/>
    </row>
    <row r="42" spans="1:10" s="23" customFormat="1" ht="30" x14ac:dyDescent="0.25">
      <c r="A42" s="24" t="s">
        <v>48</v>
      </c>
      <c r="B42" s="24" t="s">
        <v>49</v>
      </c>
      <c r="C42" s="24"/>
      <c r="D42" s="24"/>
      <c r="E42" s="24"/>
      <c r="F42" s="24"/>
      <c r="G42" s="24"/>
      <c r="H42" s="24"/>
      <c r="I42" s="26"/>
      <c r="J42" s="26"/>
    </row>
    <row r="43" spans="1:10" s="23" customFormat="1" ht="60" x14ac:dyDescent="0.25">
      <c r="A43" s="24" t="s">
        <v>50</v>
      </c>
      <c r="B43" s="24" t="s">
        <v>457</v>
      </c>
      <c r="C43" s="24"/>
      <c r="D43" s="24"/>
      <c r="E43" s="24"/>
      <c r="F43" s="24"/>
      <c r="G43" s="24"/>
      <c r="H43" s="24"/>
      <c r="I43" s="26"/>
      <c r="J43" s="26"/>
    </row>
    <row r="44" spans="1:10" s="23" customFormat="1" ht="30" x14ac:dyDescent="0.25">
      <c r="A44" s="24" t="s">
        <v>51</v>
      </c>
      <c r="B44" s="24" t="s">
        <v>52</v>
      </c>
      <c r="C44" s="24"/>
      <c r="D44" s="24"/>
      <c r="E44" s="24"/>
      <c r="F44" s="24"/>
      <c r="G44" s="24"/>
      <c r="H44" s="24"/>
      <c r="I44" s="26"/>
      <c r="J44" s="26"/>
    </row>
    <row r="45" spans="1:10" s="23" customFormat="1" ht="60" x14ac:dyDescent="0.25">
      <c r="A45" s="24" t="s">
        <v>53</v>
      </c>
      <c r="B45" s="24" t="s">
        <v>456</v>
      </c>
      <c r="C45" s="24"/>
      <c r="D45" s="24"/>
      <c r="E45" s="24"/>
      <c r="F45" s="24"/>
      <c r="G45" s="24"/>
      <c r="H45" s="24"/>
      <c r="I45" s="26"/>
      <c r="J45" s="26"/>
    </row>
    <row r="46" spans="1:10" s="23" customFormat="1" ht="60" x14ac:dyDescent="0.25">
      <c r="A46" s="24" t="s">
        <v>54</v>
      </c>
      <c r="B46" s="24" t="s">
        <v>455</v>
      </c>
      <c r="C46" s="24"/>
      <c r="D46" s="24"/>
      <c r="E46" s="24"/>
      <c r="F46" s="24"/>
      <c r="G46" s="24"/>
      <c r="H46" s="24"/>
      <c r="I46" s="26"/>
      <c r="J46" s="26"/>
    </row>
    <row r="47" spans="1:10" s="23" customFormat="1" ht="60" x14ac:dyDescent="0.25">
      <c r="A47" s="24" t="s">
        <v>55</v>
      </c>
      <c r="B47" s="24" t="s">
        <v>452</v>
      </c>
      <c r="C47" s="24"/>
      <c r="D47" s="24"/>
      <c r="E47" s="24"/>
      <c r="F47" s="24"/>
      <c r="G47" s="24"/>
      <c r="H47" s="24"/>
      <c r="I47" s="26"/>
      <c r="J47" s="26"/>
    </row>
    <row r="48" spans="1:10" s="23" customFormat="1" ht="30" x14ac:dyDescent="0.25">
      <c r="A48" s="24" t="s">
        <v>56</v>
      </c>
      <c r="B48" s="24" t="s">
        <v>453</v>
      </c>
      <c r="C48" s="24"/>
      <c r="D48" s="24"/>
      <c r="E48" s="24"/>
      <c r="F48" s="24"/>
      <c r="G48" s="24"/>
      <c r="H48" s="24"/>
      <c r="I48" s="26"/>
      <c r="J48" s="26"/>
    </row>
    <row r="49" spans="1:10" s="23" customFormat="1" ht="30" x14ac:dyDescent="0.25">
      <c r="A49" s="24" t="s">
        <v>57</v>
      </c>
      <c r="B49" s="24" t="s">
        <v>454</v>
      </c>
      <c r="C49" s="24"/>
      <c r="D49" s="24"/>
      <c r="E49" s="24"/>
      <c r="F49" s="24"/>
      <c r="G49" s="24"/>
      <c r="H49" s="24"/>
      <c r="I49" s="26"/>
      <c r="J49" s="26"/>
    </row>
    <row r="50" spans="1:10" s="23" customFormat="1" ht="60" x14ac:dyDescent="0.25">
      <c r="A50" s="24" t="s">
        <v>58</v>
      </c>
      <c r="B50" s="24" t="s">
        <v>451</v>
      </c>
      <c r="C50" s="24"/>
      <c r="D50" s="24"/>
      <c r="E50" s="24"/>
      <c r="F50" s="24"/>
      <c r="G50" s="24"/>
      <c r="H50" s="24"/>
      <c r="I50" s="26"/>
      <c r="J50" s="26"/>
    </row>
    <row r="51" spans="1:10" s="23" customFormat="1" ht="75" x14ac:dyDescent="0.25">
      <c r="A51" s="24" t="s">
        <v>59</v>
      </c>
      <c r="B51" s="24" t="s">
        <v>458</v>
      </c>
      <c r="C51" s="24"/>
      <c r="D51" s="24"/>
      <c r="E51" s="24"/>
      <c r="F51" s="24"/>
      <c r="G51" s="24"/>
      <c r="H51" s="24"/>
      <c r="I51" s="26"/>
      <c r="J51" s="26"/>
    </row>
    <row r="52" spans="1:10" s="23" customFormat="1" ht="30" x14ac:dyDescent="0.25">
      <c r="A52" s="24" t="s">
        <v>60</v>
      </c>
      <c r="B52" s="24" t="s">
        <v>459</v>
      </c>
      <c r="C52" s="24"/>
      <c r="D52" s="24"/>
      <c r="E52" s="24"/>
      <c r="F52" s="24"/>
      <c r="G52" s="24"/>
      <c r="H52" s="24"/>
      <c r="I52" s="26"/>
      <c r="J52" s="26"/>
    </row>
    <row r="53" spans="1:10" s="23" customFormat="1" ht="30" x14ac:dyDescent="0.25">
      <c r="A53" s="24" t="s">
        <v>61</v>
      </c>
      <c r="B53" s="24" t="s">
        <v>460</v>
      </c>
      <c r="C53" s="24"/>
      <c r="D53" s="24"/>
      <c r="E53" s="24"/>
      <c r="F53" s="24"/>
      <c r="G53" s="24"/>
      <c r="H53" s="24"/>
      <c r="I53" s="26"/>
      <c r="J53" s="26"/>
    </row>
    <row r="54" spans="1:10" s="23" customFormat="1" x14ac:dyDescent="0.25">
      <c r="A54" s="24" t="s">
        <v>62</v>
      </c>
      <c r="B54" s="24" t="s">
        <v>63</v>
      </c>
      <c r="C54" s="24"/>
      <c r="D54" s="24"/>
      <c r="E54" s="24"/>
      <c r="F54" s="24"/>
      <c r="G54" s="24"/>
      <c r="H54" s="24"/>
      <c r="I54" s="26"/>
      <c r="J54" s="26"/>
    </row>
    <row r="55" spans="1:10" s="23" customFormat="1" ht="30" x14ac:dyDescent="0.25">
      <c r="A55" s="24" t="s">
        <v>64</v>
      </c>
      <c r="B55" s="24" t="s">
        <v>461</v>
      </c>
      <c r="C55" s="24"/>
      <c r="D55" s="24"/>
      <c r="E55" s="24"/>
      <c r="F55" s="24"/>
      <c r="G55" s="24"/>
      <c r="H55" s="24"/>
      <c r="I55" s="26"/>
      <c r="J55" s="26"/>
    </row>
    <row r="56" spans="1:10" s="23" customFormat="1" ht="30" x14ac:dyDescent="0.25">
      <c r="A56" s="24" t="s">
        <v>65</v>
      </c>
      <c r="B56" s="24" t="s">
        <v>66</v>
      </c>
      <c r="C56" s="24"/>
      <c r="D56" s="24"/>
      <c r="E56" s="24"/>
      <c r="F56" s="24"/>
      <c r="G56" s="24"/>
      <c r="H56" s="24"/>
      <c r="I56" s="26"/>
      <c r="J56" s="26"/>
    </row>
    <row r="57" spans="1:10" s="23" customFormat="1" x14ac:dyDescent="0.25">
      <c r="A57" s="24" t="s">
        <v>67</v>
      </c>
      <c r="B57" s="24" t="s">
        <v>68</v>
      </c>
      <c r="C57" s="24"/>
      <c r="D57" s="24"/>
      <c r="E57" s="24"/>
      <c r="F57" s="24"/>
      <c r="G57" s="24"/>
      <c r="H57" s="24"/>
      <c r="I57" s="26"/>
      <c r="J57" s="26"/>
    </row>
    <row r="58" spans="1:10" s="23" customFormat="1" ht="45" x14ac:dyDescent="0.25">
      <c r="A58" s="24" t="s">
        <v>69</v>
      </c>
      <c r="B58" s="24" t="s">
        <v>462</v>
      </c>
      <c r="C58" s="24"/>
      <c r="D58" s="24"/>
      <c r="E58" s="24"/>
      <c r="F58" s="24"/>
      <c r="G58" s="24"/>
      <c r="H58" s="24"/>
      <c r="I58" s="26"/>
      <c r="J58" s="26"/>
    </row>
    <row r="59" spans="1:10" s="23" customFormat="1" ht="30" x14ac:dyDescent="0.25">
      <c r="A59" s="24" t="s">
        <v>70</v>
      </c>
      <c r="B59" s="24" t="s">
        <v>463</v>
      </c>
      <c r="C59" s="24"/>
      <c r="D59" s="24"/>
      <c r="E59" s="24"/>
      <c r="F59" s="24"/>
      <c r="G59" s="24"/>
      <c r="H59" s="24"/>
      <c r="I59" s="26"/>
      <c r="J59" s="26"/>
    </row>
    <row r="60" spans="1:10" s="23" customFormat="1" x14ac:dyDescent="0.25">
      <c r="A60" s="24" t="s">
        <v>71</v>
      </c>
      <c r="B60" s="24" t="s">
        <v>72</v>
      </c>
      <c r="C60" s="24"/>
      <c r="D60" s="24"/>
      <c r="E60" s="24"/>
      <c r="F60" s="24"/>
      <c r="G60" s="24"/>
      <c r="H60" s="24"/>
      <c r="I60" s="26"/>
      <c r="J60" s="26"/>
    </row>
    <row r="61" spans="1:10" s="23" customFormat="1" x14ac:dyDescent="0.25">
      <c r="A61" s="24" t="s">
        <v>73</v>
      </c>
      <c r="B61" s="24" t="s">
        <v>74</v>
      </c>
      <c r="C61" s="24"/>
      <c r="D61" s="24"/>
      <c r="E61" s="24"/>
      <c r="F61" s="24"/>
      <c r="G61" s="24"/>
      <c r="H61" s="24"/>
      <c r="I61" s="26"/>
      <c r="J61" s="26"/>
    </row>
    <row r="62" spans="1:10" s="23" customFormat="1" x14ac:dyDescent="0.25">
      <c r="A62" s="24" t="s">
        <v>75</v>
      </c>
      <c r="B62" s="24" t="s">
        <v>76</v>
      </c>
      <c r="C62" s="24"/>
      <c r="D62" s="24"/>
      <c r="E62" s="24"/>
      <c r="F62" s="24"/>
      <c r="G62" s="24"/>
      <c r="H62" s="24"/>
      <c r="I62" s="26"/>
      <c r="J62" s="26"/>
    </row>
    <row r="63" spans="1:10" s="23" customFormat="1" x14ac:dyDescent="0.25">
      <c r="A63" s="24" t="s">
        <v>77</v>
      </c>
      <c r="B63" s="24" t="s">
        <v>78</v>
      </c>
      <c r="C63" s="24"/>
      <c r="D63" s="24"/>
      <c r="E63" s="24"/>
      <c r="F63" s="24"/>
      <c r="G63" s="24"/>
      <c r="H63" s="24"/>
      <c r="I63" s="26"/>
      <c r="J63" s="26"/>
    </row>
    <row r="64" spans="1:10" s="23" customFormat="1" ht="30" x14ac:dyDescent="0.25">
      <c r="A64" s="24" t="s">
        <v>79</v>
      </c>
      <c r="B64" s="24" t="s">
        <v>80</v>
      </c>
      <c r="C64" s="24"/>
      <c r="D64" s="24"/>
      <c r="E64" s="24"/>
      <c r="F64" s="24"/>
      <c r="G64" s="24"/>
      <c r="H64" s="24"/>
      <c r="I64" s="26"/>
      <c r="J64" s="26"/>
    </row>
    <row r="65" spans="1:10" s="23" customFormat="1" x14ac:dyDescent="0.25">
      <c r="A65" s="24" t="s">
        <v>81</v>
      </c>
      <c r="B65" s="24" t="s">
        <v>82</v>
      </c>
      <c r="C65" s="24"/>
      <c r="D65" s="24"/>
      <c r="E65" s="24"/>
      <c r="F65" s="24"/>
      <c r="G65" s="24"/>
      <c r="H65" s="24"/>
      <c r="I65" s="26"/>
      <c r="J65" s="26"/>
    </row>
    <row r="66" spans="1:10" s="23" customFormat="1" x14ac:dyDescent="0.25">
      <c r="A66" s="24" t="s">
        <v>83</v>
      </c>
      <c r="B66" s="24" t="s">
        <v>84</v>
      </c>
      <c r="C66" s="24"/>
      <c r="D66" s="24"/>
      <c r="E66" s="24"/>
      <c r="F66" s="24"/>
      <c r="G66" s="24"/>
      <c r="H66" s="24"/>
      <c r="I66" s="26"/>
      <c r="J66" s="26"/>
    </row>
    <row r="67" spans="1:10" s="23" customFormat="1" x14ac:dyDescent="0.25">
      <c r="A67" s="24" t="s">
        <v>85</v>
      </c>
      <c r="B67" s="24" t="s">
        <v>86</v>
      </c>
      <c r="C67" s="24"/>
      <c r="D67" s="24"/>
      <c r="E67" s="24"/>
      <c r="F67" s="24"/>
      <c r="G67" s="24"/>
      <c r="H67" s="24"/>
      <c r="I67" s="26"/>
      <c r="J67" s="26"/>
    </row>
    <row r="68" spans="1:10" s="23" customFormat="1" x14ac:dyDescent="0.25">
      <c r="A68" s="24" t="s">
        <v>87</v>
      </c>
      <c r="B68" s="24" t="s">
        <v>88</v>
      </c>
      <c r="C68" s="24"/>
      <c r="D68" s="24"/>
      <c r="E68" s="24"/>
      <c r="F68" s="24"/>
      <c r="G68" s="24"/>
      <c r="H68" s="24"/>
      <c r="I68" s="26"/>
      <c r="J68" s="26"/>
    </row>
    <row r="69" spans="1:10" s="23" customFormat="1" ht="30" x14ac:dyDescent="0.25">
      <c r="A69" s="24" t="s">
        <v>89</v>
      </c>
      <c r="B69" s="24" t="s">
        <v>90</v>
      </c>
      <c r="C69" s="24"/>
      <c r="D69" s="24"/>
      <c r="E69" s="24"/>
      <c r="F69" s="24"/>
      <c r="G69" s="24"/>
      <c r="H69" s="24"/>
      <c r="I69" s="26"/>
      <c r="J69" s="26"/>
    </row>
    <row r="70" spans="1:10" s="23" customFormat="1" ht="30" x14ac:dyDescent="0.25">
      <c r="A70" s="24" t="s">
        <v>91</v>
      </c>
      <c r="B70" s="24" t="s">
        <v>92</v>
      </c>
      <c r="C70" s="24"/>
      <c r="D70" s="24"/>
      <c r="E70" s="24"/>
      <c r="F70" s="24"/>
      <c r="G70" s="24"/>
      <c r="H70" s="24"/>
      <c r="I70" s="26"/>
      <c r="J70" s="26"/>
    </row>
    <row r="71" spans="1:10" s="23" customFormat="1" ht="30" x14ac:dyDescent="0.25">
      <c r="A71" s="24" t="s">
        <v>93</v>
      </c>
      <c r="B71" s="24" t="s">
        <v>94</v>
      </c>
      <c r="C71" s="24"/>
      <c r="D71" s="24"/>
      <c r="E71" s="24"/>
      <c r="F71" s="24"/>
      <c r="G71" s="24"/>
      <c r="H71" s="24"/>
      <c r="I71" s="26"/>
      <c r="J71" s="26"/>
    </row>
    <row r="72" spans="1:10" s="23" customFormat="1" ht="30" x14ac:dyDescent="0.25">
      <c r="A72" s="24" t="s">
        <v>95</v>
      </c>
      <c r="B72" s="24" t="s">
        <v>96</v>
      </c>
      <c r="C72" s="24"/>
      <c r="D72" s="24"/>
      <c r="E72" s="24"/>
      <c r="F72" s="24"/>
      <c r="G72" s="24"/>
      <c r="H72" s="24"/>
      <c r="I72" s="26"/>
      <c r="J72" s="26"/>
    </row>
    <row r="73" spans="1:10" s="23" customFormat="1" ht="30" x14ac:dyDescent="0.25">
      <c r="A73" s="24" t="s">
        <v>97</v>
      </c>
      <c r="B73" s="24" t="s">
        <v>98</v>
      </c>
      <c r="C73" s="24"/>
      <c r="D73" s="24"/>
      <c r="E73" s="24"/>
      <c r="F73" s="24"/>
      <c r="G73" s="24"/>
      <c r="H73" s="24"/>
      <c r="I73" s="26"/>
      <c r="J73" s="26"/>
    </row>
    <row r="74" spans="1:10" s="23" customFormat="1" ht="30" x14ac:dyDescent="0.25">
      <c r="A74" s="24" t="s">
        <v>99</v>
      </c>
      <c r="B74" s="24" t="s">
        <v>100</v>
      </c>
      <c r="C74" s="24"/>
      <c r="D74" s="24"/>
      <c r="E74" s="24"/>
      <c r="F74" s="24"/>
      <c r="G74" s="24"/>
      <c r="H74" s="24"/>
      <c r="I74" s="26"/>
      <c r="J74" s="26"/>
    </row>
    <row r="75" spans="1:10" s="23" customFormat="1" ht="45" x14ac:dyDescent="0.25">
      <c r="A75" s="24" t="s">
        <v>101</v>
      </c>
      <c r="B75" s="24" t="s">
        <v>102</v>
      </c>
      <c r="C75" s="24"/>
      <c r="D75" s="24"/>
      <c r="E75" s="24"/>
      <c r="F75" s="24"/>
      <c r="G75" s="24"/>
      <c r="H75" s="24"/>
      <c r="I75" s="26"/>
      <c r="J75" s="26"/>
    </row>
    <row r="76" spans="1:10" s="23" customFormat="1" x14ac:dyDescent="0.25">
      <c r="A76" s="24" t="s">
        <v>103</v>
      </c>
      <c r="B76" s="24" t="s">
        <v>104</v>
      </c>
      <c r="C76" s="24"/>
      <c r="D76" s="24"/>
      <c r="E76" s="24"/>
      <c r="F76" s="24"/>
      <c r="G76" s="24"/>
      <c r="H76" s="24"/>
      <c r="I76" s="26"/>
      <c r="J76" s="26"/>
    </row>
    <row r="77" spans="1:10" s="23" customFormat="1" x14ac:dyDescent="0.25">
      <c r="A77" s="24" t="s">
        <v>105</v>
      </c>
      <c r="B77" s="24" t="s">
        <v>106</v>
      </c>
      <c r="C77" s="24"/>
      <c r="D77" s="24"/>
      <c r="E77" s="24"/>
      <c r="F77" s="24"/>
      <c r="G77" s="24"/>
      <c r="H77" s="24"/>
      <c r="I77" s="26"/>
      <c r="J77" s="26"/>
    </row>
    <row r="78" spans="1:10" s="23" customFormat="1" ht="30" x14ac:dyDescent="0.25">
      <c r="A78" s="24" t="s">
        <v>107</v>
      </c>
      <c r="B78" s="24" t="s">
        <v>108</v>
      </c>
      <c r="C78" s="24"/>
      <c r="D78" s="24"/>
      <c r="E78" s="24"/>
      <c r="F78" s="24"/>
      <c r="G78" s="24"/>
      <c r="H78" s="24"/>
      <c r="I78" s="26"/>
      <c r="J78" s="26"/>
    </row>
    <row r="79" spans="1:10" s="23" customFormat="1" ht="30" x14ac:dyDescent="0.25">
      <c r="A79" s="24" t="s">
        <v>109</v>
      </c>
      <c r="B79" s="24" t="s">
        <v>110</v>
      </c>
      <c r="C79" s="24"/>
      <c r="D79" s="24"/>
      <c r="E79" s="24"/>
      <c r="F79" s="24"/>
      <c r="G79" s="24"/>
      <c r="H79" s="24"/>
      <c r="I79" s="26"/>
      <c r="J79" s="26"/>
    </row>
    <row r="80" spans="1:10" s="23" customFormat="1" x14ac:dyDescent="0.25">
      <c r="A80" s="24" t="s">
        <v>111</v>
      </c>
      <c r="B80" s="24" t="s">
        <v>112</v>
      </c>
      <c r="C80" s="24"/>
      <c r="D80" s="24"/>
      <c r="E80" s="24"/>
      <c r="F80" s="24"/>
      <c r="G80" s="24"/>
      <c r="H80" s="24"/>
      <c r="I80" s="26"/>
      <c r="J80" s="26"/>
    </row>
    <row r="81" spans="1:10" s="23" customFormat="1" x14ac:dyDescent="0.25">
      <c r="A81" s="24" t="s">
        <v>113</v>
      </c>
      <c r="B81" s="24" t="s">
        <v>114</v>
      </c>
      <c r="C81" s="24"/>
      <c r="D81" s="24"/>
      <c r="E81" s="24"/>
      <c r="F81" s="24"/>
      <c r="G81" s="24"/>
      <c r="H81" s="24"/>
      <c r="I81" s="26"/>
      <c r="J81" s="26"/>
    </row>
    <row r="82" spans="1:10" s="23" customFormat="1" ht="30" x14ac:dyDescent="0.25">
      <c r="A82" s="24" t="s">
        <v>115</v>
      </c>
      <c r="B82" s="24" t="s">
        <v>116</v>
      </c>
      <c r="C82" s="24"/>
      <c r="D82" s="24"/>
      <c r="E82" s="24"/>
      <c r="F82" s="24"/>
      <c r="G82" s="24"/>
      <c r="H82" s="24"/>
      <c r="I82" s="26"/>
      <c r="J82" s="26"/>
    </row>
    <row r="83" spans="1:10" s="23" customFormat="1" ht="30" x14ac:dyDescent="0.25">
      <c r="A83" s="24" t="s">
        <v>117</v>
      </c>
      <c r="B83" s="24" t="s">
        <v>118</v>
      </c>
      <c r="C83" s="24"/>
      <c r="D83" s="24"/>
      <c r="E83" s="24"/>
      <c r="F83" s="24"/>
      <c r="G83" s="24"/>
      <c r="H83" s="24"/>
      <c r="I83" s="26"/>
      <c r="J83" s="26"/>
    </row>
    <row r="84" spans="1:10" s="23" customFormat="1" ht="30" x14ac:dyDescent="0.25">
      <c r="A84" s="24" t="s">
        <v>119</v>
      </c>
      <c r="B84" s="24" t="s">
        <v>120</v>
      </c>
      <c r="C84" s="24"/>
      <c r="D84" s="24"/>
      <c r="E84" s="24"/>
      <c r="F84" s="24"/>
      <c r="G84" s="24"/>
      <c r="H84" s="24"/>
      <c r="I84" s="26"/>
      <c r="J84" s="26"/>
    </row>
    <row r="85" spans="1:10" s="23" customFormat="1" ht="30" x14ac:dyDescent="0.25">
      <c r="A85" s="24" t="s">
        <v>121</v>
      </c>
      <c r="B85" s="24" t="s">
        <v>122</v>
      </c>
      <c r="C85" s="24"/>
      <c r="D85" s="24"/>
      <c r="E85" s="24"/>
      <c r="F85" s="24"/>
      <c r="G85" s="24"/>
      <c r="H85" s="24"/>
      <c r="I85" s="26"/>
      <c r="J85" s="26"/>
    </row>
    <row r="86" spans="1:10" s="23" customFormat="1" ht="45" x14ac:dyDescent="0.25">
      <c r="A86" s="24" t="s">
        <v>123</v>
      </c>
      <c r="B86" s="24" t="s">
        <v>124</v>
      </c>
      <c r="C86" s="24"/>
      <c r="D86" s="24"/>
      <c r="E86" s="24"/>
      <c r="F86" s="24"/>
      <c r="G86" s="24"/>
      <c r="H86" s="24"/>
      <c r="I86" s="26"/>
      <c r="J86" s="26"/>
    </row>
    <row r="87" spans="1:10" s="23" customFormat="1" x14ac:dyDescent="0.25">
      <c r="A87" s="24" t="s">
        <v>125</v>
      </c>
      <c r="B87" s="24" t="s">
        <v>126</v>
      </c>
      <c r="C87" s="24"/>
      <c r="D87" s="24"/>
      <c r="E87" s="24"/>
      <c r="F87" s="24"/>
      <c r="G87" s="24"/>
      <c r="H87" s="24"/>
      <c r="I87" s="26"/>
      <c r="J87" s="26"/>
    </row>
    <row r="88" spans="1:10" s="23" customFormat="1" ht="30" x14ac:dyDescent="0.25">
      <c r="A88" s="24" t="s">
        <v>127</v>
      </c>
      <c r="B88" s="24" t="s">
        <v>128</v>
      </c>
      <c r="C88" s="24"/>
      <c r="D88" s="24"/>
      <c r="E88" s="24"/>
      <c r="F88" s="24"/>
      <c r="G88" s="24"/>
      <c r="H88" s="24"/>
      <c r="I88" s="26"/>
      <c r="J88" s="26"/>
    </row>
    <row r="89" spans="1:10" s="23" customFormat="1" ht="45" x14ac:dyDescent="0.25">
      <c r="A89" s="24" t="s">
        <v>129</v>
      </c>
      <c r="B89" s="24" t="s">
        <v>130</v>
      </c>
      <c r="C89" s="24"/>
      <c r="D89" s="24"/>
      <c r="E89" s="24"/>
      <c r="F89" s="24"/>
      <c r="G89" s="24"/>
      <c r="H89" s="24"/>
      <c r="I89" s="26"/>
      <c r="J89" s="26"/>
    </row>
    <row r="90" spans="1:10" s="23" customFormat="1" ht="30" x14ac:dyDescent="0.25">
      <c r="A90" s="24" t="s">
        <v>131</v>
      </c>
      <c r="B90" s="24" t="s">
        <v>132</v>
      </c>
      <c r="C90" s="24"/>
      <c r="D90" s="24"/>
      <c r="E90" s="24"/>
      <c r="F90" s="24"/>
      <c r="G90" s="24"/>
      <c r="H90" s="24"/>
      <c r="I90" s="26"/>
      <c r="J90" s="26"/>
    </row>
    <row r="91" spans="1:10" s="23" customFormat="1" x14ac:dyDescent="0.25">
      <c r="A91" s="24" t="s">
        <v>133</v>
      </c>
      <c r="B91" s="24" t="s">
        <v>134</v>
      </c>
      <c r="C91" s="24"/>
      <c r="D91" s="24"/>
      <c r="E91" s="24"/>
      <c r="F91" s="24"/>
      <c r="G91" s="24"/>
      <c r="H91" s="24"/>
      <c r="I91" s="26"/>
      <c r="J91" s="26"/>
    </row>
    <row r="92" spans="1:10" s="23" customFormat="1" x14ac:dyDescent="0.25">
      <c r="A92" s="24" t="s">
        <v>135</v>
      </c>
      <c r="B92" s="24" t="s">
        <v>136</v>
      </c>
      <c r="C92" s="24"/>
      <c r="D92" s="24"/>
      <c r="E92" s="24"/>
      <c r="F92" s="24"/>
      <c r="G92" s="24"/>
      <c r="H92" s="24"/>
      <c r="I92" s="26"/>
      <c r="J92" s="26"/>
    </row>
    <row r="93" spans="1:10" s="23" customFormat="1" x14ac:dyDescent="0.25">
      <c r="A93" s="24" t="s">
        <v>137</v>
      </c>
      <c r="B93" s="24" t="s">
        <v>138</v>
      </c>
      <c r="C93" s="24"/>
      <c r="D93" s="24"/>
      <c r="E93" s="24"/>
      <c r="F93" s="24"/>
      <c r="G93" s="24"/>
      <c r="H93" s="24"/>
      <c r="I93" s="26"/>
      <c r="J93" s="26"/>
    </row>
    <row r="94" spans="1:10" s="23" customFormat="1" x14ac:dyDescent="0.25">
      <c r="A94" s="24" t="s">
        <v>139</v>
      </c>
      <c r="B94" s="24" t="s">
        <v>140</v>
      </c>
      <c r="C94" s="24"/>
      <c r="D94" s="24"/>
      <c r="E94" s="24"/>
      <c r="F94" s="24"/>
      <c r="G94" s="24"/>
      <c r="H94" s="24"/>
      <c r="I94" s="26"/>
      <c r="J94" s="26"/>
    </row>
    <row r="95" spans="1:10" s="23" customFormat="1" x14ac:dyDescent="0.25">
      <c r="A95" s="24" t="s">
        <v>141</v>
      </c>
      <c r="B95" s="24" t="s">
        <v>142</v>
      </c>
      <c r="C95" s="24"/>
      <c r="D95" s="24"/>
      <c r="E95" s="24"/>
      <c r="F95" s="24"/>
      <c r="G95" s="24"/>
      <c r="H95" s="24"/>
      <c r="I95" s="26"/>
      <c r="J95" s="26"/>
    </row>
    <row r="96" spans="1:10" s="23" customFormat="1" x14ac:dyDescent="0.25">
      <c r="A96" s="24" t="s">
        <v>143</v>
      </c>
      <c r="B96" s="24" t="s">
        <v>144</v>
      </c>
      <c r="C96" s="24"/>
      <c r="D96" s="24"/>
      <c r="E96" s="24"/>
      <c r="F96" s="24"/>
      <c r="G96" s="24"/>
      <c r="H96" s="24"/>
      <c r="I96" s="26"/>
      <c r="J96" s="26"/>
    </row>
    <row r="97" spans="1:10" s="23" customFormat="1" x14ac:dyDescent="0.25">
      <c r="A97" s="24" t="s">
        <v>145</v>
      </c>
      <c r="B97" s="24" t="s">
        <v>146</v>
      </c>
      <c r="C97" s="24"/>
      <c r="D97" s="24"/>
      <c r="E97" s="24"/>
      <c r="F97" s="24"/>
      <c r="G97" s="24"/>
      <c r="H97" s="24"/>
      <c r="I97" s="26"/>
      <c r="J97" s="26"/>
    </row>
    <row r="98" spans="1:10" s="23" customFormat="1" x14ac:dyDescent="0.25">
      <c r="A98" s="24" t="s">
        <v>147</v>
      </c>
      <c r="B98" s="24" t="s">
        <v>148</v>
      </c>
      <c r="C98" s="24"/>
      <c r="D98" s="24"/>
      <c r="E98" s="24"/>
      <c r="F98" s="24"/>
      <c r="G98" s="24"/>
      <c r="H98" s="24"/>
      <c r="I98" s="26"/>
      <c r="J98" s="26"/>
    </row>
    <row r="99" spans="1:10" s="23" customFormat="1" ht="30" x14ac:dyDescent="0.25">
      <c r="A99" s="24" t="s">
        <v>149</v>
      </c>
      <c r="B99" s="24" t="s">
        <v>150</v>
      </c>
      <c r="C99" s="24"/>
      <c r="D99" s="24"/>
      <c r="E99" s="24"/>
      <c r="F99" s="24"/>
      <c r="G99" s="24"/>
      <c r="H99" s="24"/>
      <c r="I99" s="26"/>
      <c r="J99" s="26"/>
    </row>
    <row r="100" spans="1:10" s="23" customFormat="1" ht="30" x14ac:dyDescent="0.25">
      <c r="A100" s="24" t="s">
        <v>151</v>
      </c>
      <c r="B100" s="24" t="s">
        <v>152</v>
      </c>
      <c r="C100" s="24"/>
      <c r="D100" s="24"/>
      <c r="E100" s="24"/>
      <c r="F100" s="24"/>
      <c r="G100" s="24"/>
      <c r="H100" s="24"/>
      <c r="I100" s="26"/>
      <c r="J100" s="26"/>
    </row>
    <row r="101" spans="1:10" s="23" customFormat="1" ht="45" x14ac:dyDescent="0.25">
      <c r="A101" s="24" t="s">
        <v>153</v>
      </c>
      <c r="B101" s="24" t="s">
        <v>154</v>
      </c>
      <c r="C101" s="24"/>
      <c r="D101" s="24"/>
      <c r="E101" s="24"/>
      <c r="F101" s="24"/>
      <c r="G101" s="24"/>
      <c r="H101" s="24"/>
      <c r="I101" s="26"/>
      <c r="J101" s="26"/>
    </row>
    <row r="102" spans="1:10" s="23" customFormat="1" ht="30" x14ac:dyDescent="0.25">
      <c r="A102" s="24" t="s">
        <v>155</v>
      </c>
      <c r="B102" s="24" t="s">
        <v>156</v>
      </c>
      <c r="C102" s="24"/>
      <c r="D102" s="24"/>
      <c r="E102" s="24"/>
      <c r="F102" s="24"/>
      <c r="G102" s="24"/>
      <c r="H102" s="24"/>
      <c r="I102" s="26"/>
      <c r="J102" s="26"/>
    </row>
    <row r="103" spans="1:10" s="23" customFormat="1" ht="45" x14ac:dyDescent="0.25">
      <c r="A103" s="24" t="s">
        <v>157</v>
      </c>
      <c r="B103" s="24" t="s">
        <v>480</v>
      </c>
      <c r="C103" s="24"/>
      <c r="D103" s="24"/>
      <c r="E103" s="24"/>
      <c r="F103" s="24"/>
      <c r="G103" s="24"/>
      <c r="H103" s="24"/>
      <c r="I103" s="26"/>
      <c r="J103" s="24"/>
    </row>
    <row r="104" spans="1:10" s="23" customFormat="1" ht="45" x14ac:dyDescent="0.25">
      <c r="A104" s="24" t="s">
        <v>158</v>
      </c>
      <c r="B104" s="24" t="s">
        <v>159</v>
      </c>
      <c r="C104" s="24"/>
      <c r="D104" s="24"/>
      <c r="E104" s="24"/>
      <c r="F104" s="24"/>
      <c r="G104" s="24"/>
      <c r="H104" s="24"/>
      <c r="I104" s="26"/>
      <c r="J104" s="26"/>
    </row>
    <row r="105" spans="1:10" s="23" customFormat="1" x14ac:dyDescent="0.25">
      <c r="A105" s="24" t="s">
        <v>160</v>
      </c>
      <c r="B105" s="24" t="s">
        <v>161</v>
      </c>
      <c r="C105" s="24"/>
      <c r="D105" s="24"/>
      <c r="E105" s="24"/>
      <c r="F105" s="24"/>
      <c r="G105" s="24"/>
      <c r="H105" s="24"/>
      <c r="I105" s="26"/>
      <c r="J105" s="26"/>
    </row>
    <row r="106" spans="1:10" s="23" customFormat="1" x14ac:dyDescent="0.25">
      <c r="A106" s="24" t="s">
        <v>162</v>
      </c>
      <c r="B106" s="31" t="s">
        <v>474</v>
      </c>
      <c r="C106" s="24"/>
      <c r="D106" s="26"/>
      <c r="E106" s="24"/>
      <c r="F106" s="24"/>
      <c r="G106" s="24"/>
      <c r="H106" s="24"/>
      <c r="I106" s="26"/>
      <c r="J106" s="26"/>
    </row>
    <row r="107" spans="1:10" x14ac:dyDescent="0.25">
      <c r="F107" s="15" t="s">
        <v>163</v>
      </c>
      <c r="G107" s="15" t="str">
        <f>IF((COUNT(C37:C106)&lt;&gt;COUNT(G37:G106)),"", ROUND(SUM(G37:G106),2))</f>
        <v/>
      </c>
      <c r="H107" s="14" t="str">
        <f>IF((COUNT(C37:C106)&lt;&gt;COUNT(G37:G106)),"Neužpildytos visų objektų kainos", "")</f>
        <v>Neužpildytos visų objektų kainos</v>
      </c>
    </row>
    <row r="108" spans="1:10" x14ac:dyDescent="0.25">
      <c r="D108" s="30" t="s">
        <v>164</v>
      </c>
      <c r="E108" s="16"/>
      <c r="F108" s="15" t="s">
        <v>165</v>
      </c>
      <c r="G108" s="15" t="str">
        <f>IF(OR(G107="",E108=""),"", ROUND(PRODUCT(E108,G107)/100,2))</f>
        <v/>
      </c>
      <c r="H108" s="14" t="str">
        <f>IF(E108="", "Nurodykite taikomą PVM dydį", "")</f>
        <v>Nurodykite taikomą PVM dydį</v>
      </c>
    </row>
    <row r="109" spans="1:10" x14ac:dyDescent="0.25">
      <c r="F109" s="15" t="s">
        <v>166</v>
      </c>
      <c r="G109" s="15">
        <f>IF(ISBLANK(G108), "", ROUND(SUM(G107:G108),2))</f>
        <v>0</v>
      </c>
    </row>
    <row r="113" spans="1:10" x14ac:dyDescent="0.25">
      <c r="A113" s="12" t="s">
        <v>167</v>
      </c>
      <c r="B113" s="12" t="s">
        <v>168</v>
      </c>
    </row>
    <row r="115" spans="1:10" x14ac:dyDescent="0.25">
      <c r="A115" s="12" t="s">
        <v>26</v>
      </c>
    </row>
    <row r="116" spans="1:10" s="28" customFormat="1" ht="45" x14ac:dyDescent="0.25">
      <c r="A116" s="27" t="s">
        <v>27</v>
      </c>
      <c r="B116" s="27" t="s">
        <v>28</v>
      </c>
      <c r="C116" s="27" t="s">
        <v>29</v>
      </c>
      <c r="D116" s="27" t="s">
        <v>30</v>
      </c>
      <c r="E116" s="27" t="s">
        <v>31</v>
      </c>
      <c r="F116" s="27" t="s">
        <v>32</v>
      </c>
      <c r="G116" s="27" t="s">
        <v>33</v>
      </c>
      <c r="H116" s="27" t="s">
        <v>34</v>
      </c>
      <c r="I116" s="27" t="s">
        <v>35</v>
      </c>
      <c r="J116" s="27" t="s">
        <v>36</v>
      </c>
    </row>
    <row r="117" spans="1:10" s="23" customFormat="1" x14ac:dyDescent="0.25">
      <c r="A117" s="22" t="s">
        <v>169</v>
      </c>
      <c r="B117" s="22" t="s">
        <v>170</v>
      </c>
      <c r="C117" s="24"/>
      <c r="D117" s="24"/>
      <c r="E117" s="24"/>
      <c r="F117" s="24"/>
      <c r="G117" s="24"/>
      <c r="H117" s="24"/>
      <c r="I117" s="24"/>
      <c r="J117" s="24"/>
    </row>
    <row r="118" spans="1:10" s="23" customFormat="1" ht="48.75" customHeight="1" x14ac:dyDescent="0.25">
      <c r="A118" s="24" t="s">
        <v>171</v>
      </c>
      <c r="B118" s="24" t="s">
        <v>172</v>
      </c>
      <c r="C118" s="29">
        <v>2</v>
      </c>
      <c r="D118" s="29"/>
      <c r="E118" s="29" t="s">
        <v>40</v>
      </c>
      <c r="F118" s="25"/>
      <c r="G118" s="24" t="str">
        <f>IF(ISBLANK(F118),"", PRODUCT(C118,F118))</f>
        <v/>
      </c>
      <c r="H118" s="26"/>
      <c r="I118" s="24"/>
      <c r="J118" s="24"/>
    </row>
    <row r="119" spans="1:10" s="23" customFormat="1" ht="45" x14ac:dyDescent="0.25">
      <c r="A119" s="24" t="s">
        <v>173</v>
      </c>
      <c r="B119" s="24" t="s">
        <v>174</v>
      </c>
      <c r="C119" s="24"/>
      <c r="D119" s="24"/>
      <c r="E119" s="24"/>
      <c r="F119" s="24"/>
      <c r="G119" s="24"/>
      <c r="H119" s="24"/>
      <c r="I119" s="26"/>
      <c r="J119" s="26"/>
    </row>
    <row r="120" spans="1:10" s="23" customFormat="1" ht="30" x14ac:dyDescent="0.25">
      <c r="A120" s="24" t="s">
        <v>175</v>
      </c>
      <c r="B120" s="24" t="s">
        <v>176</v>
      </c>
      <c r="C120" s="24"/>
      <c r="D120" s="24"/>
      <c r="E120" s="24"/>
      <c r="F120" s="24"/>
      <c r="G120" s="24"/>
      <c r="H120" s="24"/>
      <c r="I120" s="26"/>
      <c r="J120" s="26"/>
    </row>
    <row r="121" spans="1:10" s="23" customFormat="1" ht="60" x14ac:dyDescent="0.25">
      <c r="A121" s="24" t="s">
        <v>177</v>
      </c>
      <c r="B121" s="24" t="s">
        <v>178</v>
      </c>
      <c r="C121" s="24"/>
      <c r="D121" s="24"/>
      <c r="E121" s="24"/>
      <c r="F121" s="24"/>
      <c r="G121" s="24"/>
      <c r="H121" s="24"/>
      <c r="I121" s="26"/>
      <c r="J121" s="26"/>
    </row>
    <row r="122" spans="1:10" s="23" customFormat="1" x14ac:dyDescent="0.25">
      <c r="A122" s="24" t="s">
        <v>179</v>
      </c>
      <c r="B122" s="24" t="s">
        <v>180</v>
      </c>
      <c r="C122" s="24"/>
      <c r="D122" s="24"/>
      <c r="E122" s="24"/>
      <c r="F122" s="24"/>
      <c r="G122" s="24"/>
      <c r="H122" s="24"/>
      <c r="I122" s="26"/>
      <c r="J122" s="26"/>
    </row>
    <row r="123" spans="1:10" s="23" customFormat="1" ht="30" x14ac:dyDescent="0.25">
      <c r="A123" s="24" t="s">
        <v>181</v>
      </c>
      <c r="B123" s="24" t="s">
        <v>182</v>
      </c>
      <c r="C123" s="24"/>
      <c r="D123" s="24"/>
      <c r="E123" s="24"/>
      <c r="F123" s="24"/>
      <c r="G123" s="24"/>
      <c r="H123" s="24"/>
      <c r="I123" s="26"/>
      <c r="J123" s="26"/>
    </row>
    <row r="124" spans="1:10" s="23" customFormat="1" ht="45" x14ac:dyDescent="0.25">
      <c r="A124" s="24" t="s">
        <v>183</v>
      </c>
      <c r="B124" s="24" t="s">
        <v>184</v>
      </c>
      <c r="C124" s="24"/>
      <c r="D124" s="24"/>
      <c r="E124" s="24"/>
      <c r="F124" s="24"/>
      <c r="G124" s="24"/>
      <c r="H124" s="24"/>
      <c r="I124" s="26"/>
      <c r="J124" s="26"/>
    </row>
    <row r="125" spans="1:10" s="23" customFormat="1" ht="30" x14ac:dyDescent="0.25">
      <c r="A125" s="24" t="s">
        <v>185</v>
      </c>
      <c r="B125" s="24" t="s">
        <v>186</v>
      </c>
      <c r="C125" s="24"/>
      <c r="D125" s="24"/>
      <c r="E125" s="24"/>
      <c r="F125" s="24"/>
      <c r="G125" s="24"/>
      <c r="H125" s="24"/>
      <c r="I125" s="26"/>
      <c r="J125" s="26"/>
    </row>
    <row r="126" spans="1:10" s="23" customFormat="1" ht="45" x14ac:dyDescent="0.25">
      <c r="A126" s="24" t="s">
        <v>187</v>
      </c>
      <c r="B126" s="24" t="s">
        <v>188</v>
      </c>
      <c r="C126" s="24"/>
      <c r="D126" s="24"/>
      <c r="E126" s="24"/>
      <c r="F126" s="24"/>
      <c r="G126" s="24"/>
      <c r="H126" s="24"/>
      <c r="I126" s="26"/>
      <c r="J126" s="26"/>
    </row>
    <row r="127" spans="1:10" s="23" customFormat="1" ht="45" x14ac:dyDescent="0.25">
      <c r="A127" s="24" t="s">
        <v>189</v>
      </c>
      <c r="B127" s="24" t="s">
        <v>190</v>
      </c>
      <c r="C127" s="24"/>
      <c r="D127" s="24"/>
      <c r="E127" s="24"/>
      <c r="F127" s="24"/>
      <c r="G127" s="24"/>
      <c r="H127" s="24"/>
      <c r="I127" s="26"/>
      <c r="J127" s="26"/>
    </row>
    <row r="128" spans="1:10" s="23" customFormat="1" ht="60" x14ac:dyDescent="0.25">
      <c r="A128" s="24" t="s">
        <v>191</v>
      </c>
      <c r="B128" s="24" t="s">
        <v>192</v>
      </c>
      <c r="C128" s="24"/>
      <c r="D128" s="24"/>
      <c r="E128" s="24"/>
      <c r="F128" s="24"/>
      <c r="G128" s="24"/>
      <c r="H128" s="24"/>
      <c r="I128" s="26"/>
      <c r="J128" s="26"/>
    </row>
    <row r="129" spans="1:10" s="23" customFormat="1" ht="30" x14ac:dyDescent="0.25">
      <c r="A129" s="24" t="s">
        <v>193</v>
      </c>
      <c r="B129" s="24" t="s">
        <v>194</v>
      </c>
      <c r="C129" s="24"/>
      <c r="D129" s="24"/>
      <c r="E129" s="24"/>
      <c r="F129" s="24"/>
      <c r="G129" s="24"/>
      <c r="H129" s="24"/>
      <c r="I129" s="26"/>
      <c r="J129" s="26"/>
    </row>
    <row r="130" spans="1:10" s="23" customFormat="1" ht="60" x14ac:dyDescent="0.25">
      <c r="A130" s="24" t="s">
        <v>195</v>
      </c>
      <c r="B130" s="24" t="s">
        <v>196</v>
      </c>
      <c r="C130" s="24"/>
      <c r="D130" s="24"/>
      <c r="E130" s="24"/>
      <c r="F130" s="24"/>
      <c r="G130" s="24"/>
      <c r="H130" s="24"/>
      <c r="I130" s="26"/>
      <c r="J130" s="26"/>
    </row>
    <row r="131" spans="1:10" s="23" customFormat="1" ht="60" x14ac:dyDescent="0.25">
      <c r="A131" s="24" t="s">
        <v>197</v>
      </c>
      <c r="B131" s="24" t="s">
        <v>198</v>
      </c>
      <c r="C131" s="24"/>
      <c r="D131" s="24"/>
      <c r="E131" s="24"/>
      <c r="F131" s="24"/>
      <c r="G131" s="24"/>
      <c r="H131" s="24"/>
      <c r="I131" s="26"/>
      <c r="J131" s="26"/>
    </row>
    <row r="132" spans="1:10" s="23" customFormat="1" ht="75" x14ac:dyDescent="0.25">
      <c r="A132" s="24" t="s">
        <v>199</v>
      </c>
      <c r="B132" s="24" t="s">
        <v>200</v>
      </c>
      <c r="C132" s="24"/>
      <c r="D132" s="24"/>
      <c r="E132" s="24"/>
      <c r="F132" s="24"/>
      <c r="G132" s="24"/>
      <c r="H132" s="24"/>
      <c r="I132" s="26"/>
      <c r="J132" s="26"/>
    </row>
    <row r="133" spans="1:10" s="23" customFormat="1" ht="105" x14ac:dyDescent="0.25">
      <c r="A133" s="24" t="s">
        <v>201</v>
      </c>
      <c r="B133" s="24" t="s">
        <v>202</v>
      </c>
      <c r="C133" s="24"/>
      <c r="D133" s="24"/>
      <c r="E133" s="24"/>
      <c r="F133" s="24"/>
      <c r="G133" s="24"/>
      <c r="H133" s="24"/>
      <c r="I133" s="26"/>
      <c r="J133" s="26"/>
    </row>
    <row r="134" spans="1:10" s="23" customFormat="1" ht="30" x14ac:dyDescent="0.25">
      <c r="A134" s="24" t="s">
        <v>203</v>
      </c>
      <c r="B134" s="24" t="s">
        <v>204</v>
      </c>
      <c r="C134" s="24"/>
      <c r="D134" s="24"/>
      <c r="E134" s="24"/>
      <c r="F134" s="24"/>
      <c r="G134" s="24"/>
      <c r="H134" s="24"/>
      <c r="I134" s="26"/>
      <c r="J134" s="26"/>
    </row>
    <row r="135" spans="1:10" s="23" customFormat="1" ht="30" x14ac:dyDescent="0.25">
      <c r="A135" s="24" t="s">
        <v>205</v>
      </c>
      <c r="B135" s="24" t="s">
        <v>206</v>
      </c>
      <c r="C135" s="24"/>
      <c r="D135" s="24"/>
      <c r="E135" s="24"/>
      <c r="F135" s="24"/>
      <c r="G135" s="24"/>
      <c r="H135" s="24"/>
      <c r="I135" s="26"/>
      <c r="J135" s="26"/>
    </row>
    <row r="136" spans="1:10" s="23" customFormat="1" x14ac:dyDescent="0.25">
      <c r="A136" s="24" t="s">
        <v>207</v>
      </c>
      <c r="B136" s="24" t="s">
        <v>208</v>
      </c>
      <c r="C136" s="24"/>
      <c r="D136" s="24"/>
      <c r="E136" s="24"/>
      <c r="F136" s="24"/>
      <c r="G136" s="24"/>
      <c r="H136" s="24"/>
      <c r="I136" s="26"/>
      <c r="J136" s="26"/>
    </row>
    <row r="137" spans="1:10" s="23" customFormat="1" x14ac:dyDescent="0.25">
      <c r="A137" s="24" t="s">
        <v>209</v>
      </c>
      <c r="B137" s="24" t="s">
        <v>210</v>
      </c>
      <c r="C137" s="24"/>
      <c r="D137" s="24"/>
      <c r="E137" s="24"/>
      <c r="F137" s="24"/>
      <c r="G137" s="24"/>
      <c r="H137" s="24"/>
      <c r="I137" s="26"/>
      <c r="J137" s="26"/>
    </row>
    <row r="138" spans="1:10" s="23" customFormat="1" ht="30" x14ac:dyDescent="0.25">
      <c r="A138" s="24" t="s">
        <v>211</v>
      </c>
      <c r="B138" s="24" t="s">
        <v>212</v>
      </c>
      <c r="C138" s="24"/>
      <c r="D138" s="24"/>
      <c r="E138" s="24"/>
      <c r="F138" s="24"/>
      <c r="G138" s="24"/>
      <c r="H138" s="24"/>
      <c r="I138" s="26"/>
      <c r="J138" s="26"/>
    </row>
    <row r="139" spans="1:10" s="23" customFormat="1" ht="30" x14ac:dyDescent="0.25">
      <c r="A139" s="24" t="s">
        <v>213</v>
      </c>
      <c r="B139" s="24" t="s">
        <v>214</v>
      </c>
      <c r="C139" s="24"/>
      <c r="D139" s="24"/>
      <c r="E139" s="24"/>
      <c r="F139" s="24"/>
      <c r="G139" s="24"/>
      <c r="H139" s="24"/>
      <c r="I139" s="26"/>
      <c r="J139" s="26"/>
    </row>
    <row r="140" spans="1:10" s="23" customFormat="1" x14ac:dyDescent="0.25">
      <c r="A140" s="24" t="s">
        <v>215</v>
      </c>
      <c r="B140" s="24" t="s">
        <v>216</v>
      </c>
      <c r="C140" s="24"/>
      <c r="D140" s="24"/>
      <c r="E140" s="24"/>
      <c r="F140" s="24"/>
      <c r="G140" s="24"/>
      <c r="H140" s="24"/>
      <c r="I140" s="26"/>
      <c r="J140" s="26"/>
    </row>
    <row r="141" spans="1:10" s="23" customFormat="1" x14ac:dyDescent="0.25">
      <c r="A141" s="24" t="s">
        <v>217</v>
      </c>
      <c r="B141" s="24" t="s">
        <v>218</v>
      </c>
      <c r="C141" s="24"/>
      <c r="D141" s="24"/>
      <c r="E141" s="24"/>
      <c r="F141" s="24"/>
      <c r="G141" s="24"/>
      <c r="H141" s="24"/>
      <c r="I141" s="26"/>
      <c r="J141" s="26"/>
    </row>
    <row r="142" spans="1:10" s="23" customFormat="1" x14ac:dyDescent="0.25">
      <c r="A142" s="24" t="s">
        <v>219</v>
      </c>
      <c r="B142" s="24" t="s">
        <v>220</v>
      </c>
      <c r="C142" s="24"/>
      <c r="D142" s="24"/>
      <c r="E142" s="24"/>
      <c r="F142" s="24"/>
      <c r="G142" s="24"/>
      <c r="H142" s="24"/>
      <c r="I142" s="26"/>
      <c r="J142" s="26"/>
    </row>
    <row r="143" spans="1:10" s="23" customFormat="1" x14ac:dyDescent="0.25">
      <c r="A143" s="24" t="s">
        <v>221</v>
      </c>
      <c r="B143" s="24" t="s">
        <v>222</v>
      </c>
      <c r="C143" s="24"/>
      <c r="D143" s="24"/>
      <c r="E143" s="24"/>
      <c r="F143" s="24"/>
      <c r="G143" s="24"/>
      <c r="H143" s="24"/>
      <c r="I143" s="26"/>
      <c r="J143" s="26"/>
    </row>
    <row r="144" spans="1:10" s="23" customFormat="1" x14ac:dyDescent="0.25">
      <c r="A144" s="24" t="s">
        <v>223</v>
      </c>
      <c r="B144" s="24" t="s">
        <v>224</v>
      </c>
      <c r="C144" s="24"/>
      <c r="D144" s="24"/>
      <c r="E144" s="24"/>
      <c r="F144" s="24"/>
      <c r="G144" s="24"/>
      <c r="H144" s="24"/>
      <c r="I144" s="26"/>
      <c r="J144" s="26"/>
    </row>
    <row r="145" spans="1:10" s="23" customFormat="1" ht="30" x14ac:dyDescent="0.25">
      <c r="A145" s="24" t="s">
        <v>225</v>
      </c>
      <c r="B145" s="24" t="s">
        <v>226</v>
      </c>
      <c r="C145" s="24"/>
      <c r="D145" s="24"/>
      <c r="E145" s="24"/>
      <c r="F145" s="24"/>
      <c r="G145" s="24"/>
      <c r="H145" s="24"/>
      <c r="I145" s="26"/>
      <c r="J145" s="26"/>
    </row>
    <row r="146" spans="1:10" s="23" customFormat="1" x14ac:dyDescent="0.25">
      <c r="A146" s="24" t="s">
        <v>227</v>
      </c>
      <c r="B146" s="24" t="s">
        <v>228</v>
      </c>
      <c r="C146" s="24"/>
      <c r="D146" s="24"/>
      <c r="E146" s="24"/>
      <c r="F146" s="24"/>
      <c r="G146" s="24"/>
      <c r="H146" s="24"/>
      <c r="I146" s="26"/>
      <c r="J146" s="26"/>
    </row>
    <row r="147" spans="1:10" s="23" customFormat="1" x14ac:dyDescent="0.25">
      <c r="A147" s="24" t="s">
        <v>229</v>
      </c>
      <c r="B147" s="24" t="s">
        <v>230</v>
      </c>
      <c r="C147" s="24"/>
      <c r="D147" s="24"/>
      <c r="E147" s="24"/>
      <c r="F147" s="24"/>
      <c r="G147" s="24"/>
      <c r="H147" s="24"/>
      <c r="I147" s="26"/>
      <c r="J147" s="26"/>
    </row>
    <row r="148" spans="1:10" s="23" customFormat="1" x14ac:dyDescent="0.25">
      <c r="A148" s="24" t="s">
        <v>231</v>
      </c>
      <c r="B148" s="24" t="s">
        <v>232</v>
      </c>
      <c r="C148" s="24"/>
      <c r="D148" s="24"/>
      <c r="E148" s="24"/>
      <c r="F148" s="24"/>
      <c r="G148" s="24"/>
      <c r="H148" s="24"/>
      <c r="I148" s="26"/>
      <c r="J148" s="26"/>
    </row>
    <row r="149" spans="1:10" s="23" customFormat="1" ht="30" x14ac:dyDescent="0.25">
      <c r="A149" s="24" t="s">
        <v>233</v>
      </c>
      <c r="B149" s="24" t="s">
        <v>234</v>
      </c>
      <c r="C149" s="24"/>
      <c r="D149" s="24"/>
      <c r="E149" s="24"/>
      <c r="F149" s="24"/>
      <c r="G149" s="24"/>
      <c r="H149" s="24"/>
      <c r="I149" s="26"/>
      <c r="J149" s="26"/>
    </row>
    <row r="150" spans="1:10" s="23" customFormat="1" x14ac:dyDescent="0.25">
      <c r="A150" s="24" t="s">
        <v>235</v>
      </c>
      <c r="B150" s="24" t="s">
        <v>236</v>
      </c>
      <c r="C150" s="24"/>
      <c r="D150" s="24"/>
      <c r="E150" s="24"/>
      <c r="F150" s="24"/>
      <c r="G150" s="24"/>
      <c r="H150" s="24"/>
      <c r="I150" s="26"/>
      <c r="J150" s="26"/>
    </row>
    <row r="151" spans="1:10" s="23" customFormat="1" ht="30" x14ac:dyDescent="0.25">
      <c r="A151" s="24" t="s">
        <v>237</v>
      </c>
      <c r="B151" s="24" t="s">
        <v>238</v>
      </c>
      <c r="C151" s="24"/>
      <c r="D151" s="24"/>
      <c r="E151" s="24"/>
      <c r="F151" s="24"/>
      <c r="G151" s="24"/>
      <c r="H151" s="24"/>
      <c r="I151" s="26"/>
      <c r="J151" s="26"/>
    </row>
    <row r="152" spans="1:10" s="23" customFormat="1" ht="30" x14ac:dyDescent="0.25">
      <c r="A152" s="24" t="s">
        <v>239</v>
      </c>
      <c r="B152" s="24" t="s">
        <v>240</v>
      </c>
      <c r="C152" s="24"/>
      <c r="D152" s="24"/>
      <c r="E152" s="24"/>
      <c r="F152" s="24"/>
      <c r="G152" s="24"/>
      <c r="H152" s="24"/>
      <c r="I152" s="26"/>
      <c r="J152" s="26"/>
    </row>
    <row r="153" spans="1:10" s="23" customFormat="1" ht="30" x14ac:dyDescent="0.25">
      <c r="A153" s="24" t="s">
        <v>241</v>
      </c>
      <c r="B153" s="24" t="s">
        <v>242</v>
      </c>
      <c r="C153" s="24"/>
      <c r="D153" s="24"/>
      <c r="E153" s="24"/>
      <c r="F153" s="24"/>
      <c r="G153" s="24"/>
      <c r="H153" s="24"/>
      <c r="I153" s="26"/>
      <c r="J153" s="26"/>
    </row>
    <row r="154" spans="1:10" s="23" customFormat="1" ht="30" x14ac:dyDescent="0.25">
      <c r="A154" s="24" t="s">
        <v>243</v>
      </c>
      <c r="B154" s="24" t="s">
        <v>244</v>
      </c>
      <c r="C154" s="24"/>
      <c r="D154" s="24"/>
      <c r="E154" s="24"/>
      <c r="F154" s="24"/>
      <c r="G154" s="24"/>
      <c r="H154" s="24"/>
      <c r="I154" s="26"/>
      <c r="J154" s="26"/>
    </row>
    <row r="155" spans="1:10" s="23" customFormat="1" ht="30" x14ac:dyDescent="0.25">
      <c r="A155" s="24" t="s">
        <v>245</v>
      </c>
      <c r="B155" s="24" t="s">
        <v>246</v>
      </c>
      <c r="C155" s="24"/>
      <c r="D155" s="24"/>
      <c r="E155" s="24"/>
      <c r="F155" s="24"/>
      <c r="G155" s="24"/>
      <c r="H155" s="24"/>
      <c r="I155" s="26"/>
      <c r="J155" s="26"/>
    </row>
    <row r="156" spans="1:10" s="23" customFormat="1" ht="30" x14ac:dyDescent="0.25">
      <c r="A156" s="24" t="s">
        <v>247</v>
      </c>
      <c r="B156" s="24" t="s">
        <v>248</v>
      </c>
      <c r="C156" s="24"/>
      <c r="D156" s="24"/>
      <c r="E156" s="24"/>
      <c r="F156" s="24"/>
      <c r="G156" s="24"/>
      <c r="H156" s="24"/>
      <c r="I156" s="26"/>
      <c r="J156" s="26"/>
    </row>
    <row r="157" spans="1:10" s="23" customFormat="1" ht="75" x14ac:dyDescent="0.25">
      <c r="A157" s="24" t="s">
        <v>249</v>
      </c>
      <c r="B157" s="24" t="s">
        <v>250</v>
      </c>
      <c r="C157" s="24"/>
      <c r="D157" s="24"/>
      <c r="E157" s="24"/>
      <c r="F157" s="24"/>
      <c r="G157" s="24"/>
      <c r="H157" s="24"/>
      <c r="I157" s="26"/>
      <c r="J157" s="26"/>
    </row>
    <row r="158" spans="1:10" s="23" customFormat="1" ht="30" x14ac:dyDescent="0.25">
      <c r="A158" s="24" t="s">
        <v>251</v>
      </c>
      <c r="B158" s="24" t="s">
        <v>475</v>
      </c>
      <c r="C158" s="24"/>
      <c r="D158" s="24"/>
      <c r="E158" s="24"/>
      <c r="F158" s="24"/>
      <c r="G158" s="24"/>
      <c r="H158" s="24"/>
      <c r="I158" s="26"/>
      <c r="J158" s="26"/>
    </row>
    <row r="159" spans="1:10" s="23" customFormat="1" ht="165" x14ac:dyDescent="0.25">
      <c r="A159" s="24" t="s">
        <v>252</v>
      </c>
      <c r="B159" s="24" t="s">
        <v>464</v>
      </c>
      <c r="C159" s="24"/>
      <c r="D159" s="24"/>
      <c r="E159" s="24"/>
      <c r="F159" s="24"/>
      <c r="G159" s="24"/>
      <c r="H159" s="24"/>
      <c r="I159" s="26"/>
      <c r="J159" s="26"/>
    </row>
    <row r="160" spans="1:10" s="23" customFormat="1" x14ac:dyDescent="0.25">
      <c r="A160" s="24" t="s">
        <v>253</v>
      </c>
      <c r="B160" s="24" t="s">
        <v>254</v>
      </c>
      <c r="C160" s="24"/>
      <c r="D160" s="24"/>
      <c r="E160" s="24"/>
      <c r="F160" s="24"/>
      <c r="G160" s="24"/>
      <c r="H160" s="24"/>
      <c r="I160" s="26"/>
      <c r="J160" s="26"/>
    </row>
    <row r="161" spans="1:10" s="23" customFormat="1" x14ac:dyDescent="0.25">
      <c r="A161" s="24" t="s">
        <v>255</v>
      </c>
      <c r="B161" s="24" t="s">
        <v>256</v>
      </c>
      <c r="C161" s="24"/>
      <c r="D161" s="24"/>
      <c r="E161" s="24"/>
      <c r="F161" s="24"/>
      <c r="G161" s="24"/>
      <c r="H161" s="24"/>
      <c r="I161" s="26"/>
      <c r="J161" s="26"/>
    </row>
    <row r="162" spans="1:10" s="23" customFormat="1" ht="30" x14ac:dyDescent="0.25">
      <c r="A162" s="24" t="s">
        <v>257</v>
      </c>
      <c r="B162" s="24" t="s">
        <v>258</v>
      </c>
      <c r="C162" s="24"/>
      <c r="D162" s="24"/>
      <c r="E162" s="24"/>
      <c r="F162" s="24"/>
      <c r="G162" s="24"/>
      <c r="H162" s="24"/>
      <c r="I162" s="26"/>
      <c r="J162" s="26"/>
    </row>
    <row r="163" spans="1:10" s="23" customFormat="1" ht="45" x14ac:dyDescent="0.25">
      <c r="A163" s="24" t="s">
        <v>259</v>
      </c>
      <c r="B163" s="24" t="s">
        <v>260</v>
      </c>
      <c r="C163" s="24"/>
      <c r="D163" s="24"/>
      <c r="E163" s="24"/>
      <c r="F163" s="24"/>
      <c r="G163" s="24"/>
      <c r="H163" s="24"/>
      <c r="I163" s="26"/>
      <c r="J163" s="26"/>
    </row>
    <row r="164" spans="1:10" s="23" customFormat="1" x14ac:dyDescent="0.25">
      <c r="A164" s="24" t="s">
        <v>261</v>
      </c>
      <c r="B164" s="24" t="s">
        <v>262</v>
      </c>
      <c r="C164" s="24"/>
      <c r="D164" s="24"/>
      <c r="E164" s="24"/>
      <c r="F164" s="24"/>
      <c r="G164" s="24"/>
      <c r="H164" s="24"/>
      <c r="I164" s="26"/>
      <c r="J164" s="26"/>
    </row>
    <row r="165" spans="1:10" s="23" customFormat="1" x14ac:dyDescent="0.25">
      <c r="A165" s="24" t="s">
        <v>263</v>
      </c>
      <c r="B165" s="24" t="s">
        <v>476</v>
      </c>
      <c r="C165" s="24"/>
      <c r="D165" s="24"/>
      <c r="E165" s="24"/>
      <c r="F165" s="24"/>
      <c r="G165" s="24"/>
      <c r="H165" s="24"/>
      <c r="I165" s="26"/>
      <c r="J165" s="26"/>
    </row>
    <row r="166" spans="1:10" s="23" customFormat="1" x14ac:dyDescent="0.25">
      <c r="A166" s="24" t="s">
        <v>264</v>
      </c>
      <c r="B166" s="24" t="s">
        <v>265</v>
      </c>
      <c r="C166" s="24"/>
      <c r="D166" s="24"/>
      <c r="E166" s="24"/>
      <c r="F166" s="24"/>
      <c r="G166" s="24"/>
      <c r="H166" s="24"/>
      <c r="I166" s="26"/>
      <c r="J166" s="26"/>
    </row>
    <row r="167" spans="1:10" s="23" customFormat="1" ht="30" x14ac:dyDescent="0.25">
      <c r="A167" s="24" t="s">
        <v>266</v>
      </c>
      <c r="B167" s="24" t="s">
        <v>267</v>
      </c>
      <c r="C167" s="24"/>
      <c r="D167" s="24"/>
      <c r="E167" s="24"/>
      <c r="F167" s="24"/>
      <c r="G167" s="24"/>
      <c r="H167" s="24"/>
      <c r="I167" s="26"/>
      <c r="J167" s="26"/>
    </row>
    <row r="168" spans="1:10" s="23" customFormat="1" x14ac:dyDescent="0.25">
      <c r="A168" s="24" t="s">
        <v>268</v>
      </c>
      <c r="B168" s="24" t="s">
        <v>269</v>
      </c>
      <c r="C168" s="24"/>
      <c r="D168" s="24"/>
      <c r="E168" s="24"/>
      <c r="F168" s="24"/>
      <c r="G168" s="24"/>
      <c r="H168" s="24"/>
      <c r="I168" s="26"/>
      <c r="J168" s="26"/>
    </row>
    <row r="169" spans="1:10" s="23" customFormat="1" ht="75" x14ac:dyDescent="0.25">
      <c r="A169" s="24" t="s">
        <v>270</v>
      </c>
      <c r="B169" s="24" t="s">
        <v>478</v>
      </c>
      <c r="C169" s="24"/>
      <c r="D169" s="24"/>
      <c r="E169" s="24"/>
      <c r="F169" s="24"/>
      <c r="G169" s="24"/>
      <c r="H169" s="24"/>
      <c r="I169" s="26"/>
      <c r="J169" s="26"/>
    </row>
    <row r="170" spans="1:10" s="23" customFormat="1" ht="45" x14ac:dyDescent="0.25">
      <c r="A170" s="24" t="s">
        <v>271</v>
      </c>
      <c r="B170" s="24" t="s">
        <v>481</v>
      </c>
      <c r="C170" s="24"/>
      <c r="D170" s="24"/>
      <c r="E170" s="24"/>
      <c r="F170" s="24"/>
      <c r="G170" s="24"/>
      <c r="H170" s="24"/>
      <c r="I170" s="26"/>
      <c r="J170" s="24"/>
    </row>
    <row r="171" spans="1:10" s="23" customFormat="1" ht="45" x14ac:dyDescent="0.25">
      <c r="A171" s="24" t="s">
        <v>272</v>
      </c>
      <c r="B171" s="24" t="s">
        <v>273</v>
      </c>
      <c r="C171" s="24"/>
      <c r="D171" s="24"/>
      <c r="E171" s="24"/>
      <c r="F171" s="24"/>
      <c r="G171" s="24"/>
      <c r="H171" s="24"/>
      <c r="I171" s="26"/>
      <c r="J171" s="26"/>
    </row>
    <row r="172" spans="1:10" s="23" customFormat="1" x14ac:dyDescent="0.25">
      <c r="A172" s="24" t="s">
        <v>274</v>
      </c>
      <c r="B172" s="24" t="s">
        <v>275</v>
      </c>
      <c r="C172" s="24"/>
      <c r="D172" s="24"/>
      <c r="E172" s="24"/>
      <c r="F172" s="24"/>
      <c r="G172" s="24"/>
      <c r="H172" s="24"/>
      <c r="I172" s="26"/>
      <c r="J172" s="26"/>
    </row>
    <row r="173" spans="1:10" s="23" customFormat="1" x14ac:dyDescent="0.25">
      <c r="A173" s="24" t="s">
        <v>276</v>
      </c>
      <c r="B173" s="31" t="s">
        <v>465</v>
      </c>
      <c r="C173" s="24"/>
      <c r="D173" s="26"/>
      <c r="E173" s="24"/>
      <c r="F173" s="24"/>
      <c r="G173" s="24"/>
      <c r="H173" s="24"/>
      <c r="I173" s="26"/>
      <c r="J173" s="26"/>
    </row>
    <row r="174" spans="1:10" x14ac:dyDescent="0.25">
      <c r="F174" s="15" t="s">
        <v>163</v>
      </c>
      <c r="G174" s="15" t="str">
        <f>IF((COUNT(C118:C173)&lt;&gt;COUNT(G118:G173)),"", ROUND(SUM(G118:G173),2))</f>
        <v/>
      </c>
      <c r="H174" s="14" t="str">
        <f>IF((COUNT(C118:C173)&lt;&gt;COUNT(G118:G173)),"Neužpildytos visų objektų kainos", "")</f>
        <v>Neužpildytos visų objektų kainos</v>
      </c>
    </row>
    <row r="175" spans="1:10" x14ac:dyDescent="0.25">
      <c r="D175" s="30" t="s">
        <v>164</v>
      </c>
      <c r="E175" s="16"/>
      <c r="F175" s="15" t="s">
        <v>165</v>
      </c>
      <c r="G175" s="15" t="str">
        <f>IF(OR(G174="",E175=""),"", ROUND(PRODUCT(E175,G174)/100,2))</f>
        <v/>
      </c>
      <c r="H175" s="14" t="str">
        <f>IF(E175="", "Nurodykite taikomą PVM dydį", "")</f>
        <v>Nurodykite taikomą PVM dydį</v>
      </c>
    </row>
    <row r="176" spans="1:10" x14ac:dyDescent="0.25">
      <c r="F176" s="15" t="s">
        <v>166</v>
      </c>
      <c r="G176" s="15">
        <f>IF(ISBLANK(G175), "", ROUND(SUM(G174:G175),2))</f>
        <v>0</v>
      </c>
    </row>
    <row r="180" spans="1:10" x14ac:dyDescent="0.25">
      <c r="A180" s="12" t="s">
        <v>277</v>
      </c>
      <c r="B180" s="12" t="s">
        <v>278</v>
      </c>
    </row>
    <row r="182" spans="1:10" x14ac:dyDescent="0.25">
      <c r="A182" s="12" t="s">
        <v>26</v>
      </c>
    </row>
    <row r="183" spans="1:10" s="28" customFormat="1" ht="45" x14ac:dyDescent="0.25">
      <c r="A183" s="27" t="s">
        <v>27</v>
      </c>
      <c r="B183" s="27" t="s">
        <v>28</v>
      </c>
      <c r="C183" s="27" t="s">
        <v>29</v>
      </c>
      <c r="D183" s="27" t="s">
        <v>30</v>
      </c>
      <c r="E183" s="27" t="s">
        <v>31</v>
      </c>
      <c r="F183" s="27" t="s">
        <v>32</v>
      </c>
      <c r="G183" s="27" t="s">
        <v>33</v>
      </c>
      <c r="H183" s="27" t="s">
        <v>34</v>
      </c>
      <c r="I183" s="27" t="s">
        <v>35</v>
      </c>
      <c r="J183" s="27" t="s">
        <v>36</v>
      </c>
    </row>
    <row r="184" spans="1:10" s="23" customFormat="1" x14ac:dyDescent="0.25">
      <c r="A184" s="22" t="s">
        <v>279</v>
      </c>
      <c r="B184" s="22" t="s">
        <v>280</v>
      </c>
      <c r="C184" s="24"/>
      <c r="D184" s="24"/>
      <c r="E184" s="24"/>
      <c r="F184" s="24"/>
      <c r="G184" s="24"/>
      <c r="H184" s="24"/>
      <c r="I184" s="24"/>
      <c r="J184" s="24"/>
    </row>
    <row r="185" spans="1:10" s="23" customFormat="1" ht="45" customHeight="1" x14ac:dyDescent="0.25">
      <c r="A185" s="24" t="s">
        <v>281</v>
      </c>
      <c r="B185" s="24" t="s">
        <v>280</v>
      </c>
      <c r="C185" s="29">
        <v>25</v>
      </c>
      <c r="D185" s="29"/>
      <c r="E185" s="29" t="s">
        <v>40</v>
      </c>
      <c r="F185" s="25"/>
      <c r="G185" s="24" t="str">
        <f>IF(ISBLANK(F185),"", PRODUCT(C185,F185))</f>
        <v/>
      </c>
      <c r="H185" s="26"/>
      <c r="I185" s="24"/>
      <c r="J185" s="24"/>
    </row>
    <row r="186" spans="1:10" s="23" customFormat="1" ht="30" x14ac:dyDescent="0.25">
      <c r="A186" s="24" t="s">
        <v>282</v>
      </c>
      <c r="B186" s="24" t="s">
        <v>283</v>
      </c>
      <c r="C186" s="24"/>
      <c r="D186" s="24"/>
      <c r="E186" s="24"/>
      <c r="F186" s="24"/>
      <c r="G186" s="24"/>
      <c r="H186" s="24"/>
      <c r="I186" s="26"/>
      <c r="J186" s="26"/>
    </row>
    <row r="187" spans="1:10" s="23" customFormat="1" ht="105" x14ac:dyDescent="0.25">
      <c r="A187" s="24" t="s">
        <v>284</v>
      </c>
      <c r="B187" s="24" t="s">
        <v>472</v>
      </c>
      <c r="C187" s="24"/>
      <c r="D187" s="24"/>
      <c r="E187" s="24"/>
      <c r="F187" s="24"/>
      <c r="G187" s="24"/>
      <c r="H187" s="24"/>
      <c r="I187" s="26"/>
      <c r="J187" s="26"/>
    </row>
    <row r="188" spans="1:10" s="23" customFormat="1" ht="60" x14ac:dyDescent="0.25">
      <c r="A188" s="24" t="s">
        <v>285</v>
      </c>
      <c r="B188" s="32" t="s">
        <v>479</v>
      </c>
      <c r="C188" s="24"/>
      <c r="D188" s="24"/>
      <c r="E188" s="24"/>
      <c r="F188" s="24"/>
      <c r="G188" s="24"/>
      <c r="H188" s="24"/>
      <c r="I188" s="26"/>
      <c r="J188" s="26"/>
    </row>
    <row r="189" spans="1:10" s="23" customFormat="1" ht="30" x14ac:dyDescent="0.25">
      <c r="A189" s="24" t="s">
        <v>286</v>
      </c>
      <c r="B189" s="24" t="s">
        <v>287</v>
      </c>
      <c r="C189" s="24"/>
      <c r="D189" s="24"/>
      <c r="E189" s="24"/>
      <c r="F189" s="24"/>
      <c r="G189" s="24"/>
      <c r="H189" s="24"/>
      <c r="I189" s="26"/>
      <c r="J189" s="26"/>
    </row>
    <row r="190" spans="1:10" s="23" customFormat="1" x14ac:dyDescent="0.25">
      <c r="A190" s="24" t="s">
        <v>288</v>
      </c>
      <c r="B190" s="24" t="s">
        <v>289</v>
      </c>
      <c r="C190" s="24"/>
      <c r="D190" s="24"/>
      <c r="E190" s="24"/>
      <c r="F190" s="24"/>
      <c r="G190" s="24"/>
      <c r="H190" s="24"/>
      <c r="I190" s="26"/>
      <c r="J190" s="26"/>
    </row>
    <row r="191" spans="1:10" s="23" customFormat="1" ht="30" x14ac:dyDescent="0.25">
      <c r="A191" s="24" t="s">
        <v>290</v>
      </c>
      <c r="B191" s="24" t="s">
        <v>291</v>
      </c>
      <c r="C191" s="24"/>
      <c r="D191" s="24"/>
      <c r="E191" s="24"/>
      <c r="F191" s="24"/>
      <c r="G191" s="24"/>
      <c r="H191" s="24"/>
      <c r="I191" s="26"/>
      <c r="J191" s="26"/>
    </row>
    <row r="192" spans="1:10" s="23" customFormat="1" ht="30" x14ac:dyDescent="0.25">
      <c r="A192" s="24" t="s">
        <v>292</v>
      </c>
      <c r="B192" s="24" t="s">
        <v>293</v>
      </c>
      <c r="C192" s="24"/>
      <c r="D192" s="24"/>
      <c r="E192" s="24"/>
      <c r="F192" s="24"/>
      <c r="G192" s="24"/>
      <c r="H192" s="24"/>
      <c r="I192" s="26"/>
      <c r="J192" s="26"/>
    </row>
    <row r="193" spans="1:10" s="23" customFormat="1" ht="30" x14ac:dyDescent="0.25">
      <c r="A193" s="24" t="s">
        <v>294</v>
      </c>
      <c r="B193" s="24" t="s">
        <v>295</v>
      </c>
      <c r="C193" s="24"/>
      <c r="D193" s="24"/>
      <c r="E193" s="24"/>
      <c r="F193" s="24"/>
      <c r="G193" s="24"/>
      <c r="H193" s="24"/>
      <c r="I193" s="26"/>
      <c r="J193" s="26"/>
    </row>
    <row r="194" spans="1:10" s="23" customFormat="1" ht="30" x14ac:dyDescent="0.25">
      <c r="A194" s="24" t="s">
        <v>296</v>
      </c>
      <c r="B194" s="24" t="s">
        <v>297</v>
      </c>
      <c r="C194" s="24"/>
      <c r="D194" s="24"/>
      <c r="E194" s="24"/>
      <c r="F194" s="24"/>
      <c r="G194" s="24"/>
      <c r="H194" s="24"/>
      <c r="I194" s="26"/>
      <c r="J194" s="26"/>
    </row>
    <row r="195" spans="1:10" s="23" customFormat="1" ht="30" x14ac:dyDescent="0.25">
      <c r="A195" s="24" t="s">
        <v>298</v>
      </c>
      <c r="B195" s="24" t="s">
        <v>299</v>
      </c>
      <c r="C195" s="24"/>
      <c r="D195" s="24"/>
      <c r="E195" s="24"/>
      <c r="F195" s="24"/>
      <c r="G195" s="24"/>
      <c r="H195" s="24"/>
      <c r="I195" s="26"/>
      <c r="J195" s="26"/>
    </row>
    <row r="196" spans="1:10" s="23" customFormat="1" ht="30" x14ac:dyDescent="0.25">
      <c r="A196" s="24" t="s">
        <v>300</v>
      </c>
      <c r="B196" s="24" t="s">
        <v>301</v>
      </c>
      <c r="C196" s="24"/>
      <c r="D196" s="24"/>
      <c r="E196" s="24"/>
      <c r="F196" s="24"/>
      <c r="G196" s="24"/>
      <c r="H196" s="24"/>
      <c r="I196" s="26"/>
      <c r="J196" s="26"/>
    </row>
    <row r="197" spans="1:10" s="23" customFormat="1" ht="30" x14ac:dyDescent="0.25">
      <c r="A197" s="24" t="s">
        <v>302</v>
      </c>
      <c r="B197" s="24" t="s">
        <v>303</v>
      </c>
      <c r="C197" s="24"/>
      <c r="D197" s="24"/>
      <c r="E197" s="24"/>
      <c r="F197" s="24"/>
      <c r="G197" s="24"/>
      <c r="H197" s="24"/>
      <c r="I197" s="26"/>
      <c r="J197" s="26"/>
    </row>
    <row r="198" spans="1:10" s="23" customFormat="1" ht="30" x14ac:dyDescent="0.25">
      <c r="A198" s="24" t="s">
        <v>304</v>
      </c>
      <c r="B198" s="24" t="s">
        <v>305</v>
      </c>
      <c r="C198" s="24"/>
      <c r="D198" s="24"/>
      <c r="E198" s="24"/>
      <c r="F198" s="24"/>
      <c r="G198" s="24"/>
      <c r="H198" s="24"/>
      <c r="I198" s="26"/>
      <c r="J198" s="26"/>
    </row>
    <row r="199" spans="1:10" s="23" customFormat="1" ht="30" x14ac:dyDescent="0.25">
      <c r="A199" s="24" t="s">
        <v>306</v>
      </c>
      <c r="B199" s="24" t="s">
        <v>307</v>
      </c>
      <c r="C199" s="24"/>
      <c r="D199" s="24"/>
      <c r="E199" s="24"/>
      <c r="F199" s="24"/>
      <c r="G199" s="24"/>
      <c r="H199" s="24"/>
      <c r="I199" s="26"/>
      <c r="J199" s="26"/>
    </row>
    <row r="200" spans="1:10" s="23" customFormat="1" ht="60" x14ac:dyDescent="0.25">
      <c r="A200" s="24" t="s">
        <v>308</v>
      </c>
      <c r="B200" s="24" t="s">
        <v>309</v>
      </c>
      <c r="C200" s="24"/>
      <c r="D200" s="24"/>
      <c r="E200" s="24"/>
      <c r="F200" s="24"/>
      <c r="G200" s="24"/>
      <c r="H200" s="24"/>
      <c r="I200" s="26"/>
      <c r="J200" s="26"/>
    </row>
    <row r="201" spans="1:10" s="23" customFormat="1" ht="45" x14ac:dyDescent="0.25">
      <c r="A201" s="24" t="s">
        <v>310</v>
      </c>
      <c r="B201" s="24" t="s">
        <v>311</v>
      </c>
      <c r="C201" s="24"/>
      <c r="D201" s="24"/>
      <c r="E201" s="24"/>
      <c r="F201" s="24"/>
      <c r="G201" s="24"/>
      <c r="H201" s="24"/>
      <c r="I201" s="26"/>
      <c r="J201" s="26"/>
    </row>
    <row r="202" spans="1:10" s="23" customFormat="1" ht="45" x14ac:dyDescent="0.25">
      <c r="A202" s="24" t="s">
        <v>312</v>
      </c>
      <c r="B202" s="24" t="s">
        <v>313</v>
      </c>
      <c r="C202" s="24"/>
      <c r="D202" s="24"/>
      <c r="E202" s="24"/>
      <c r="F202" s="24"/>
      <c r="G202" s="24"/>
      <c r="H202" s="24"/>
      <c r="I202" s="26"/>
      <c r="J202" s="26"/>
    </row>
    <row r="203" spans="1:10" s="23" customFormat="1" ht="45" x14ac:dyDescent="0.25">
      <c r="A203" s="24" t="s">
        <v>314</v>
      </c>
      <c r="B203" s="24" t="s">
        <v>315</v>
      </c>
      <c r="C203" s="24"/>
      <c r="D203" s="24"/>
      <c r="E203" s="24"/>
      <c r="F203" s="24"/>
      <c r="G203" s="24"/>
      <c r="H203" s="24"/>
      <c r="I203" s="26"/>
      <c r="J203" s="26"/>
    </row>
    <row r="204" spans="1:10" s="23" customFormat="1" ht="30" x14ac:dyDescent="0.25">
      <c r="A204" s="24" t="s">
        <v>316</v>
      </c>
      <c r="B204" s="24" t="s">
        <v>317</v>
      </c>
      <c r="C204" s="24"/>
      <c r="D204" s="24"/>
      <c r="E204" s="24"/>
      <c r="F204" s="24"/>
      <c r="G204" s="24"/>
      <c r="H204" s="24"/>
      <c r="I204" s="26"/>
      <c r="J204" s="26"/>
    </row>
    <row r="205" spans="1:10" s="23" customFormat="1" ht="30" x14ac:dyDescent="0.25">
      <c r="A205" s="24" t="s">
        <v>318</v>
      </c>
      <c r="B205" s="24" t="s">
        <v>319</v>
      </c>
      <c r="C205" s="24"/>
      <c r="D205" s="24"/>
      <c r="E205" s="24"/>
      <c r="F205" s="24"/>
      <c r="G205" s="24"/>
      <c r="H205" s="24"/>
      <c r="I205" s="26"/>
      <c r="J205" s="26"/>
    </row>
    <row r="206" spans="1:10" s="23" customFormat="1" ht="60" x14ac:dyDescent="0.25">
      <c r="A206" s="24" t="s">
        <v>320</v>
      </c>
      <c r="B206" s="24" t="s">
        <v>321</v>
      </c>
      <c r="C206" s="24"/>
      <c r="D206" s="24"/>
      <c r="E206" s="24"/>
      <c r="F206" s="24"/>
      <c r="G206" s="24"/>
      <c r="H206" s="24"/>
      <c r="I206" s="26"/>
      <c r="J206" s="26"/>
    </row>
    <row r="207" spans="1:10" s="23" customFormat="1" ht="105" x14ac:dyDescent="0.25">
      <c r="A207" s="24" t="s">
        <v>322</v>
      </c>
      <c r="B207" s="24" t="s">
        <v>323</v>
      </c>
      <c r="C207" s="24"/>
      <c r="D207" s="24"/>
      <c r="E207" s="24"/>
      <c r="F207" s="24"/>
      <c r="G207" s="24"/>
      <c r="H207" s="24"/>
      <c r="I207" s="26"/>
      <c r="J207" s="26"/>
    </row>
    <row r="208" spans="1:10" s="23" customFormat="1" ht="75" x14ac:dyDescent="0.25">
      <c r="A208" s="24" t="s">
        <v>324</v>
      </c>
      <c r="B208" s="24" t="s">
        <v>325</v>
      </c>
      <c r="C208" s="24"/>
      <c r="D208" s="24"/>
      <c r="E208" s="24"/>
      <c r="F208" s="24"/>
      <c r="G208" s="24"/>
      <c r="H208" s="24"/>
      <c r="I208" s="26"/>
      <c r="J208" s="26"/>
    </row>
    <row r="209" spans="1:10" s="23" customFormat="1" ht="60" x14ac:dyDescent="0.25">
      <c r="A209" s="24" t="s">
        <v>326</v>
      </c>
      <c r="B209" s="24" t="s">
        <v>327</v>
      </c>
      <c r="C209" s="24"/>
      <c r="D209" s="24"/>
      <c r="E209" s="24"/>
      <c r="F209" s="24"/>
      <c r="G209" s="24"/>
      <c r="H209" s="24"/>
      <c r="I209" s="26"/>
      <c r="J209" s="26"/>
    </row>
    <row r="210" spans="1:10" s="23" customFormat="1" ht="150" x14ac:dyDescent="0.25">
      <c r="A210" s="24" t="s">
        <v>328</v>
      </c>
      <c r="B210" s="24" t="s">
        <v>329</v>
      </c>
      <c r="C210" s="24"/>
      <c r="D210" s="24"/>
      <c r="E210" s="24"/>
      <c r="F210" s="24"/>
      <c r="G210" s="24"/>
      <c r="H210" s="24"/>
      <c r="I210" s="26"/>
      <c r="J210" s="26"/>
    </row>
    <row r="211" spans="1:10" s="23" customFormat="1" ht="30" x14ac:dyDescent="0.25">
      <c r="A211" s="24" t="s">
        <v>330</v>
      </c>
      <c r="B211" s="24" t="s">
        <v>331</v>
      </c>
      <c r="C211" s="24"/>
      <c r="D211" s="24"/>
      <c r="E211" s="24"/>
      <c r="F211" s="24"/>
      <c r="G211" s="24"/>
      <c r="H211" s="24"/>
      <c r="I211" s="26"/>
      <c r="J211" s="26"/>
    </row>
    <row r="212" spans="1:10" s="23" customFormat="1" ht="30" x14ac:dyDescent="0.25">
      <c r="A212" s="24" t="s">
        <v>332</v>
      </c>
      <c r="B212" s="24" t="s">
        <v>333</v>
      </c>
      <c r="C212" s="24"/>
      <c r="D212" s="24"/>
      <c r="E212" s="24"/>
      <c r="F212" s="24"/>
      <c r="G212" s="24"/>
      <c r="H212" s="24"/>
      <c r="I212" s="26"/>
      <c r="J212" s="26"/>
    </row>
    <row r="213" spans="1:10" s="23" customFormat="1" ht="30" x14ac:dyDescent="0.25">
      <c r="A213" s="24" t="s">
        <v>334</v>
      </c>
      <c r="B213" s="24" t="s">
        <v>335</v>
      </c>
      <c r="C213" s="24"/>
      <c r="D213" s="24"/>
      <c r="E213" s="24"/>
      <c r="F213" s="24"/>
      <c r="G213" s="24"/>
      <c r="H213" s="24"/>
      <c r="I213" s="26"/>
      <c r="J213" s="26"/>
    </row>
    <row r="214" spans="1:10" s="23" customFormat="1" ht="30" x14ac:dyDescent="0.25">
      <c r="A214" s="24" t="s">
        <v>336</v>
      </c>
      <c r="B214" s="24" t="s">
        <v>337</v>
      </c>
      <c r="C214" s="24"/>
      <c r="D214" s="24"/>
      <c r="E214" s="24"/>
      <c r="F214" s="24"/>
      <c r="G214" s="24"/>
      <c r="H214" s="24"/>
      <c r="I214" s="26"/>
      <c r="J214" s="26"/>
    </row>
    <row r="215" spans="1:10" s="23" customFormat="1" ht="30" x14ac:dyDescent="0.25">
      <c r="A215" s="24" t="s">
        <v>338</v>
      </c>
      <c r="B215" s="24" t="s">
        <v>339</v>
      </c>
      <c r="C215" s="24"/>
      <c r="D215" s="24"/>
      <c r="E215" s="24"/>
      <c r="F215" s="24"/>
      <c r="G215" s="24"/>
      <c r="H215" s="24"/>
      <c r="I215" s="26"/>
      <c r="J215" s="26"/>
    </row>
    <row r="216" spans="1:10" s="23" customFormat="1" ht="30" x14ac:dyDescent="0.25">
      <c r="A216" s="24" t="s">
        <v>340</v>
      </c>
      <c r="B216" s="24" t="s">
        <v>341</v>
      </c>
      <c r="C216" s="24"/>
      <c r="D216" s="24"/>
      <c r="E216" s="24"/>
      <c r="F216" s="24"/>
      <c r="G216" s="24"/>
      <c r="H216" s="24"/>
      <c r="I216" s="26"/>
      <c r="J216" s="26"/>
    </row>
    <row r="217" spans="1:10" s="23" customFormat="1" ht="30" x14ac:dyDescent="0.25">
      <c r="A217" s="24" t="s">
        <v>342</v>
      </c>
      <c r="B217" s="24" t="s">
        <v>343</v>
      </c>
      <c r="C217" s="24"/>
      <c r="D217" s="24"/>
      <c r="E217" s="24"/>
      <c r="F217" s="24"/>
      <c r="G217" s="24"/>
      <c r="H217" s="24"/>
      <c r="I217" s="26"/>
      <c r="J217" s="26"/>
    </row>
    <row r="218" spans="1:10" s="23" customFormat="1" ht="30" x14ac:dyDescent="0.25">
      <c r="A218" s="24" t="s">
        <v>344</v>
      </c>
      <c r="B218" s="24" t="s">
        <v>345</v>
      </c>
      <c r="C218" s="24"/>
      <c r="D218" s="24"/>
      <c r="E218" s="24"/>
      <c r="F218" s="24"/>
      <c r="G218" s="24"/>
      <c r="H218" s="24"/>
      <c r="I218" s="26"/>
      <c r="J218" s="26"/>
    </row>
    <row r="219" spans="1:10" s="23" customFormat="1" ht="30" x14ac:dyDescent="0.25">
      <c r="A219" s="24" t="s">
        <v>346</v>
      </c>
      <c r="B219" s="24" t="s">
        <v>347</v>
      </c>
      <c r="C219" s="24"/>
      <c r="D219" s="24"/>
      <c r="E219" s="24"/>
      <c r="F219" s="24"/>
      <c r="G219" s="24"/>
      <c r="H219" s="24"/>
      <c r="I219" s="26"/>
      <c r="J219" s="26"/>
    </row>
    <row r="220" spans="1:10" s="23" customFormat="1" ht="30" x14ac:dyDescent="0.25">
      <c r="A220" s="24" t="s">
        <v>348</v>
      </c>
      <c r="B220" s="24" t="s">
        <v>349</v>
      </c>
      <c r="C220" s="24"/>
      <c r="D220" s="24"/>
      <c r="E220" s="24"/>
      <c r="F220" s="24"/>
      <c r="G220" s="24"/>
      <c r="H220" s="24"/>
      <c r="I220" s="26"/>
      <c r="J220" s="26"/>
    </row>
    <row r="221" spans="1:10" s="23" customFormat="1" ht="30" x14ac:dyDescent="0.25">
      <c r="A221" s="24" t="s">
        <v>350</v>
      </c>
      <c r="B221" s="24" t="s">
        <v>351</v>
      </c>
      <c r="C221" s="24"/>
      <c r="D221" s="24"/>
      <c r="E221" s="24"/>
      <c r="F221" s="24"/>
      <c r="G221" s="24"/>
      <c r="H221" s="24"/>
      <c r="I221" s="26"/>
      <c r="J221" s="26"/>
    </row>
    <row r="222" spans="1:10" s="23" customFormat="1" ht="60" x14ac:dyDescent="0.25">
      <c r="A222" s="24" t="s">
        <v>352</v>
      </c>
      <c r="B222" s="24" t="s">
        <v>353</v>
      </c>
      <c r="C222" s="24"/>
      <c r="D222" s="24"/>
      <c r="E222" s="24"/>
      <c r="F222" s="24"/>
      <c r="G222" s="24"/>
      <c r="H222" s="24"/>
      <c r="I222" s="26"/>
      <c r="J222" s="26"/>
    </row>
    <row r="223" spans="1:10" s="23" customFormat="1" ht="45" x14ac:dyDescent="0.25">
      <c r="A223" s="24" t="s">
        <v>354</v>
      </c>
      <c r="B223" s="24" t="s">
        <v>355</v>
      </c>
      <c r="C223" s="24"/>
      <c r="D223" s="24"/>
      <c r="E223" s="24"/>
      <c r="F223" s="24"/>
      <c r="G223" s="24"/>
      <c r="H223" s="24"/>
      <c r="I223" s="26"/>
      <c r="J223" s="26"/>
    </row>
    <row r="224" spans="1:10" s="23" customFormat="1" ht="105" x14ac:dyDescent="0.25">
      <c r="A224" s="24" t="s">
        <v>356</v>
      </c>
      <c r="B224" s="24" t="s">
        <v>357</v>
      </c>
      <c r="C224" s="24"/>
      <c r="D224" s="24"/>
      <c r="E224" s="24"/>
      <c r="F224" s="24"/>
      <c r="G224" s="24"/>
      <c r="H224" s="24"/>
      <c r="I224" s="26"/>
      <c r="J224" s="26"/>
    </row>
    <row r="225" spans="1:10" s="23" customFormat="1" ht="30" x14ac:dyDescent="0.25">
      <c r="A225" s="24" t="s">
        <v>358</v>
      </c>
      <c r="B225" s="24" t="s">
        <v>359</v>
      </c>
      <c r="C225" s="24"/>
      <c r="D225" s="24"/>
      <c r="E225" s="24"/>
      <c r="F225" s="24"/>
      <c r="G225" s="24"/>
      <c r="H225" s="24"/>
      <c r="I225" s="26"/>
      <c r="J225" s="26"/>
    </row>
    <row r="226" spans="1:10" s="23" customFormat="1" ht="45" x14ac:dyDescent="0.25">
      <c r="A226" s="24" t="s">
        <v>360</v>
      </c>
      <c r="B226" s="24" t="s">
        <v>361</v>
      </c>
      <c r="C226" s="24"/>
      <c r="D226" s="24"/>
      <c r="E226" s="24"/>
      <c r="F226" s="24"/>
      <c r="G226" s="24"/>
      <c r="H226" s="24"/>
      <c r="I226" s="26"/>
      <c r="J226" s="26"/>
    </row>
    <row r="227" spans="1:10" s="23" customFormat="1" x14ac:dyDescent="0.25">
      <c r="A227" s="24" t="s">
        <v>362</v>
      </c>
      <c r="B227" s="24" t="s">
        <v>363</v>
      </c>
      <c r="C227" s="24"/>
      <c r="D227" s="24"/>
      <c r="E227" s="24"/>
      <c r="F227" s="24"/>
      <c r="G227" s="24"/>
      <c r="H227" s="24"/>
      <c r="I227" s="26"/>
      <c r="J227" s="26"/>
    </row>
    <row r="228" spans="1:10" s="23" customFormat="1" x14ac:dyDescent="0.25">
      <c r="A228" s="24" t="s">
        <v>364</v>
      </c>
      <c r="B228" s="24" t="s">
        <v>365</v>
      </c>
      <c r="C228" s="24"/>
      <c r="D228" s="24"/>
      <c r="E228" s="24"/>
      <c r="F228" s="24"/>
      <c r="G228" s="24"/>
      <c r="H228" s="24"/>
      <c r="I228" s="26"/>
      <c r="J228" s="26"/>
    </row>
    <row r="229" spans="1:10" s="23" customFormat="1" x14ac:dyDescent="0.25">
      <c r="A229" s="24" t="s">
        <v>366</v>
      </c>
      <c r="B229" s="24" t="s">
        <v>367</v>
      </c>
      <c r="C229" s="24"/>
      <c r="D229" s="24"/>
      <c r="E229" s="24"/>
      <c r="F229" s="24"/>
      <c r="G229" s="24"/>
      <c r="H229" s="24"/>
      <c r="I229" s="26"/>
      <c r="J229" s="26"/>
    </row>
    <row r="230" spans="1:10" s="23" customFormat="1" ht="30" x14ac:dyDescent="0.25">
      <c r="A230" s="24" t="s">
        <v>368</v>
      </c>
      <c r="B230" s="24" t="s">
        <v>369</v>
      </c>
      <c r="C230" s="24"/>
      <c r="D230" s="24"/>
      <c r="E230" s="24"/>
      <c r="F230" s="24"/>
      <c r="G230" s="24"/>
      <c r="H230" s="24"/>
      <c r="I230" s="26"/>
      <c r="J230" s="26"/>
    </row>
    <row r="231" spans="1:10" s="23" customFormat="1" ht="30" x14ac:dyDescent="0.25">
      <c r="A231" s="24" t="s">
        <v>370</v>
      </c>
      <c r="B231" s="24" t="s">
        <v>371</v>
      </c>
      <c r="C231" s="24"/>
      <c r="D231" s="24"/>
      <c r="E231" s="24"/>
      <c r="F231" s="24"/>
      <c r="G231" s="24"/>
      <c r="H231" s="24"/>
      <c r="I231" s="26"/>
      <c r="J231" s="26"/>
    </row>
    <row r="232" spans="1:10" s="23" customFormat="1" x14ac:dyDescent="0.25">
      <c r="A232" s="24" t="s">
        <v>372</v>
      </c>
      <c r="B232" s="24" t="s">
        <v>373</v>
      </c>
      <c r="C232" s="24"/>
      <c r="D232" s="24"/>
      <c r="E232" s="24"/>
      <c r="F232" s="24"/>
      <c r="G232" s="24"/>
      <c r="H232" s="24"/>
      <c r="I232" s="26"/>
      <c r="J232" s="26"/>
    </row>
    <row r="233" spans="1:10" s="23" customFormat="1" ht="30" x14ac:dyDescent="0.25">
      <c r="A233" s="24" t="s">
        <v>374</v>
      </c>
      <c r="B233" s="24" t="s">
        <v>375</v>
      </c>
      <c r="C233" s="24"/>
      <c r="D233" s="24"/>
      <c r="E233" s="24"/>
      <c r="F233" s="24"/>
      <c r="G233" s="24"/>
      <c r="H233" s="24"/>
      <c r="I233" s="26"/>
      <c r="J233" s="26"/>
    </row>
    <row r="234" spans="1:10" s="23" customFormat="1" x14ac:dyDescent="0.25">
      <c r="A234" s="24" t="s">
        <v>376</v>
      </c>
      <c r="B234" s="24" t="s">
        <v>377</v>
      </c>
      <c r="C234" s="24"/>
      <c r="D234" s="24"/>
      <c r="E234" s="24"/>
      <c r="F234" s="24"/>
      <c r="G234" s="24"/>
      <c r="H234" s="24"/>
      <c r="I234" s="26"/>
      <c r="J234" s="26"/>
    </row>
    <row r="235" spans="1:10" s="23" customFormat="1" ht="30" x14ac:dyDescent="0.25">
      <c r="A235" s="24" t="s">
        <v>378</v>
      </c>
      <c r="B235" s="24" t="s">
        <v>379</v>
      </c>
      <c r="C235" s="24"/>
      <c r="D235" s="24"/>
      <c r="E235" s="24"/>
      <c r="F235" s="24"/>
      <c r="G235" s="24"/>
      <c r="H235" s="24"/>
      <c r="I235" s="26"/>
      <c r="J235" s="26"/>
    </row>
    <row r="236" spans="1:10" s="23" customFormat="1" x14ac:dyDescent="0.25">
      <c r="A236" s="24" t="s">
        <v>380</v>
      </c>
      <c r="B236" s="24" t="s">
        <v>381</v>
      </c>
      <c r="C236" s="24"/>
      <c r="D236" s="24"/>
      <c r="E236" s="24"/>
      <c r="F236" s="24"/>
      <c r="G236" s="24"/>
      <c r="H236" s="24"/>
      <c r="I236" s="26"/>
      <c r="J236" s="26"/>
    </row>
    <row r="237" spans="1:10" s="23" customFormat="1" ht="45" x14ac:dyDescent="0.25">
      <c r="A237" s="24" t="s">
        <v>382</v>
      </c>
      <c r="B237" s="24" t="s">
        <v>383</v>
      </c>
      <c r="C237" s="24"/>
      <c r="D237" s="24"/>
      <c r="E237" s="24"/>
      <c r="F237" s="24"/>
      <c r="G237" s="24"/>
      <c r="H237" s="24"/>
      <c r="I237" s="26"/>
      <c r="J237" s="26"/>
    </row>
    <row r="238" spans="1:10" s="23" customFormat="1" ht="30" x14ac:dyDescent="0.25">
      <c r="A238" s="24" t="s">
        <v>384</v>
      </c>
      <c r="B238" s="24" t="s">
        <v>385</v>
      </c>
      <c r="C238" s="24"/>
      <c r="D238" s="24"/>
      <c r="E238" s="24"/>
      <c r="F238" s="24"/>
      <c r="G238" s="24"/>
      <c r="H238" s="24"/>
      <c r="I238" s="26"/>
      <c r="J238" s="26"/>
    </row>
    <row r="239" spans="1:10" s="23" customFormat="1" ht="30" x14ac:dyDescent="0.25">
      <c r="A239" s="24" t="s">
        <v>386</v>
      </c>
      <c r="B239" s="24" t="s">
        <v>387</v>
      </c>
      <c r="C239" s="24"/>
      <c r="D239" s="24"/>
      <c r="E239" s="24"/>
      <c r="F239" s="24"/>
      <c r="G239" s="24"/>
      <c r="H239" s="24"/>
      <c r="I239" s="26"/>
      <c r="J239" s="26"/>
    </row>
    <row r="240" spans="1:10" s="23" customFormat="1" x14ac:dyDescent="0.25">
      <c r="A240" s="24" t="s">
        <v>388</v>
      </c>
      <c r="B240" s="24" t="s">
        <v>389</v>
      </c>
      <c r="C240" s="24"/>
      <c r="D240" s="24"/>
      <c r="E240" s="24"/>
      <c r="F240" s="24"/>
      <c r="G240" s="24"/>
      <c r="H240" s="24"/>
      <c r="I240" s="26"/>
      <c r="J240" s="26"/>
    </row>
    <row r="241" spans="1:10" s="23" customFormat="1" ht="75" x14ac:dyDescent="0.25">
      <c r="A241" s="24" t="s">
        <v>390</v>
      </c>
      <c r="B241" s="24" t="s">
        <v>391</v>
      </c>
      <c r="C241" s="24"/>
      <c r="D241" s="24"/>
      <c r="E241" s="24"/>
      <c r="F241" s="24"/>
      <c r="G241" s="24"/>
      <c r="H241" s="24"/>
      <c r="I241" s="26"/>
      <c r="J241" s="26"/>
    </row>
    <row r="242" spans="1:10" s="23" customFormat="1" ht="30" x14ac:dyDescent="0.25">
      <c r="A242" s="24" t="s">
        <v>392</v>
      </c>
      <c r="B242" s="24" t="s">
        <v>393</v>
      </c>
      <c r="C242" s="24"/>
      <c r="D242" s="24"/>
      <c r="E242" s="24"/>
      <c r="F242" s="24"/>
      <c r="G242" s="24"/>
      <c r="H242" s="24"/>
      <c r="I242" s="26"/>
      <c r="J242" s="26"/>
    </row>
    <row r="243" spans="1:10" s="23" customFormat="1" x14ac:dyDescent="0.25">
      <c r="A243" s="24" t="s">
        <v>394</v>
      </c>
      <c r="B243" s="24" t="s">
        <v>395</v>
      </c>
      <c r="C243" s="24"/>
      <c r="D243" s="24"/>
      <c r="E243" s="24"/>
      <c r="F243" s="24"/>
      <c r="G243" s="24"/>
      <c r="H243" s="24"/>
      <c r="I243" s="26"/>
      <c r="J243" s="26"/>
    </row>
    <row r="244" spans="1:10" s="23" customFormat="1" ht="75" x14ac:dyDescent="0.25">
      <c r="A244" s="24" t="s">
        <v>396</v>
      </c>
      <c r="B244" s="24" t="s">
        <v>397</v>
      </c>
      <c r="C244" s="24"/>
      <c r="D244" s="24"/>
      <c r="E244" s="24"/>
      <c r="F244" s="24"/>
      <c r="G244" s="24"/>
      <c r="H244" s="24"/>
      <c r="I244" s="26"/>
      <c r="J244" s="26"/>
    </row>
    <row r="245" spans="1:10" s="23" customFormat="1" ht="60" x14ac:dyDescent="0.25">
      <c r="A245" s="24" t="s">
        <v>398</v>
      </c>
      <c r="B245" s="24" t="s">
        <v>399</v>
      </c>
      <c r="C245" s="24"/>
      <c r="D245" s="24"/>
      <c r="E245" s="24"/>
      <c r="F245" s="24"/>
      <c r="G245" s="24"/>
      <c r="H245" s="24"/>
      <c r="I245" s="26"/>
      <c r="J245" s="26"/>
    </row>
    <row r="246" spans="1:10" s="23" customFormat="1" ht="75" x14ac:dyDescent="0.25">
      <c r="A246" s="24" t="s">
        <v>400</v>
      </c>
      <c r="B246" s="24" t="s">
        <v>477</v>
      </c>
      <c r="C246" s="24"/>
      <c r="D246" s="24"/>
      <c r="E246" s="24"/>
      <c r="F246" s="24"/>
      <c r="G246" s="24"/>
      <c r="H246" s="24"/>
      <c r="I246" s="26"/>
      <c r="J246" s="26"/>
    </row>
    <row r="247" spans="1:10" s="23" customFormat="1" ht="60" x14ac:dyDescent="0.25">
      <c r="A247" s="24" t="s">
        <v>401</v>
      </c>
      <c r="B247" s="24" t="s">
        <v>402</v>
      </c>
      <c r="C247" s="24"/>
      <c r="D247" s="24"/>
      <c r="E247" s="24"/>
      <c r="F247" s="24"/>
      <c r="G247" s="24"/>
      <c r="H247" s="24"/>
      <c r="I247" s="26"/>
      <c r="J247" s="26"/>
    </row>
    <row r="248" spans="1:10" s="23" customFormat="1" ht="45" x14ac:dyDescent="0.25">
      <c r="A248" s="24" t="s">
        <v>403</v>
      </c>
      <c r="B248" s="24" t="s">
        <v>404</v>
      </c>
      <c r="C248" s="24"/>
      <c r="D248" s="24"/>
      <c r="E248" s="24"/>
      <c r="F248" s="24"/>
      <c r="G248" s="24"/>
      <c r="H248" s="24"/>
      <c r="I248" s="26"/>
      <c r="J248" s="26"/>
    </row>
    <row r="249" spans="1:10" s="23" customFormat="1" ht="60" x14ac:dyDescent="0.25">
      <c r="A249" s="24" t="s">
        <v>405</v>
      </c>
      <c r="B249" s="24" t="s">
        <v>406</v>
      </c>
      <c r="C249" s="24"/>
      <c r="D249" s="24"/>
      <c r="E249" s="24"/>
      <c r="F249" s="24"/>
      <c r="G249" s="24"/>
      <c r="H249" s="24"/>
      <c r="I249" s="26"/>
      <c r="J249" s="26"/>
    </row>
    <row r="250" spans="1:10" s="23" customFormat="1" ht="45" x14ac:dyDescent="0.25">
      <c r="A250" s="24" t="s">
        <v>407</v>
      </c>
      <c r="B250" s="24" t="s">
        <v>408</v>
      </c>
      <c r="C250" s="24"/>
      <c r="D250" s="24"/>
      <c r="E250" s="24"/>
      <c r="F250" s="24"/>
      <c r="G250" s="24"/>
      <c r="H250" s="24"/>
      <c r="I250" s="26"/>
      <c r="J250" s="26"/>
    </row>
    <row r="251" spans="1:10" s="23" customFormat="1" ht="30" x14ac:dyDescent="0.25">
      <c r="A251" s="24" t="s">
        <v>409</v>
      </c>
      <c r="B251" s="24" t="s">
        <v>410</v>
      </c>
      <c r="C251" s="24"/>
      <c r="D251" s="24"/>
      <c r="E251" s="24"/>
      <c r="F251" s="24"/>
      <c r="G251" s="24"/>
      <c r="H251" s="24"/>
      <c r="I251" s="26"/>
      <c r="J251" s="26"/>
    </row>
    <row r="252" spans="1:10" s="23" customFormat="1" ht="30" x14ac:dyDescent="0.25">
      <c r="A252" s="24" t="s">
        <v>411</v>
      </c>
      <c r="B252" s="24" t="s">
        <v>412</v>
      </c>
      <c r="C252" s="24"/>
      <c r="D252" s="24"/>
      <c r="E252" s="24"/>
      <c r="F252" s="24"/>
      <c r="G252" s="24"/>
      <c r="H252" s="24"/>
      <c r="I252" s="26"/>
      <c r="J252" s="26"/>
    </row>
    <row r="253" spans="1:10" s="23" customFormat="1" ht="30" x14ac:dyDescent="0.25">
      <c r="A253" s="24" t="s">
        <v>413</v>
      </c>
      <c r="B253" s="24" t="s">
        <v>414</v>
      </c>
      <c r="C253" s="24"/>
      <c r="D253" s="24"/>
      <c r="E253" s="24"/>
      <c r="F253" s="24"/>
      <c r="G253" s="24"/>
      <c r="H253" s="24"/>
      <c r="I253" s="26"/>
      <c r="J253" s="26"/>
    </row>
    <row r="254" spans="1:10" s="23" customFormat="1" ht="30" x14ac:dyDescent="0.25">
      <c r="A254" s="24" t="s">
        <v>415</v>
      </c>
      <c r="B254" s="24" t="s">
        <v>416</v>
      </c>
      <c r="C254" s="24"/>
      <c r="D254" s="24"/>
      <c r="E254" s="24"/>
      <c r="F254" s="24"/>
      <c r="G254" s="24"/>
      <c r="H254" s="24"/>
      <c r="I254" s="26"/>
      <c r="J254" s="26"/>
    </row>
    <row r="255" spans="1:10" s="23" customFormat="1" ht="45" x14ac:dyDescent="0.25">
      <c r="A255" s="24" t="s">
        <v>417</v>
      </c>
      <c r="B255" s="24" t="s">
        <v>273</v>
      </c>
      <c r="C255" s="24"/>
      <c r="D255" s="24"/>
      <c r="E255" s="24"/>
      <c r="F255" s="24"/>
      <c r="G255" s="24"/>
      <c r="H255" s="24"/>
      <c r="I255" s="26"/>
      <c r="J255" s="26"/>
    </row>
    <row r="256" spans="1:10" s="23" customFormat="1" ht="45" x14ac:dyDescent="0.25">
      <c r="A256" s="24" t="s">
        <v>418</v>
      </c>
      <c r="B256" s="24" t="s">
        <v>481</v>
      </c>
      <c r="C256" s="24"/>
      <c r="D256" s="24"/>
      <c r="E256" s="24"/>
      <c r="F256" s="24"/>
      <c r="G256" s="24"/>
      <c r="H256" s="24"/>
      <c r="I256" s="26"/>
      <c r="J256" s="24"/>
    </row>
    <row r="257" spans="1:10" s="23" customFormat="1" ht="60" x14ac:dyDescent="0.25">
      <c r="A257" s="24" t="s">
        <v>419</v>
      </c>
      <c r="B257" s="24" t="s">
        <v>471</v>
      </c>
      <c r="C257" s="24"/>
      <c r="D257" s="24"/>
      <c r="E257" s="24"/>
      <c r="F257" s="24"/>
      <c r="G257" s="24"/>
      <c r="H257" s="24"/>
      <c r="I257" s="26"/>
      <c r="J257" s="26"/>
    </row>
    <row r="258" spans="1:10" s="23" customFormat="1" ht="30" x14ac:dyDescent="0.25">
      <c r="A258" s="24" t="s">
        <v>420</v>
      </c>
      <c r="B258" s="31" t="s">
        <v>467</v>
      </c>
      <c r="C258" s="24"/>
      <c r="D258" s="26"/>
      <c r="E258" s="24"/>
      <c r="F258" s="24"/>
      <c r="G258" s="24"/>
      <c r="H258" s="24"/>
      <c r="I258" s="26"/>
      <c r="J258" s="26"/>
    </row>
    <row r="259" spans="1:10" s="23" customFormat="1" x14ac:dyDescent="0.25">
      <c r="A259" s="24" t="s">
        <v>421</v>
      </c>
      <c r="B259" s="31" t="s">
        <v>466</v>
      </c>
      <c r="C259" s="24"/>
      <c r="D259" s="26"/>
      <c r="E259" s="24"/>
      <c r="F259" s="24"/>
      <c r="G259" s="24"/>
      <c r="H259" s="24"/>
      <c r="I259" s="26"/>
      <c r="J259" s="26"/>
    </row>
    <row r="260" spans="1:10" s="23" customFormat="1" ht="30" x14ac:dyDescent="0.25">
      <c r="A260" s="24" t="s">
        <v>422</v>
      </c>
      <c r="B260" s="31" t="s">
        <v>468</v>
      </c>
      <c r="C260" s="24"/>
      <c r="D260" s="26"/>
      <c r="E260" s="24"/>
      <c r="F260" s="24"/>
      <c r="G260" s="24"/>
      <c r="H260" s="24"/>
      <c r="I260" s="26"/>
      <c r="J260" s="26"/>
    </row>
    <row r="261" spans="1:10" s="23" customFormat="1" ht="30" x14ac:dyDescent="0.25">
      <c r="A261" s="24" t="s">
        <v>423</v>
      </c>
      <c r="B261" s="31" t="s">
        <v>469</v>
      </c>
      <c r="C261" s="24"/>
      <c r="D261" s="26"/>
      <c r="E261" s="24"/>
      <c r="F261" s="24"/>
      <c r="G261" s="24"/>
      <c r="H261" s="24"/>
      <c r="I261" s="26"/>
      <c r="J261" s="26"/>
    </row>
    <row r="262" spans="1:10" s="23" customFormat="1" x14ac:dyDescent="0.25">
      <c r="A262" s="24" t="s">
        <v>424</v>
      </c>
      <c r="B262" s="31" t="s">
        <v>470</v>
      </c>
      <c r="C262" s="24"/>
      <c r="D262" s="26"/>
      <c r="E262" s="24"/>
      <c r="F262" s="24"/>
      <c r="G262" s="24"/>
      <c r="H262" s="24"/>
      <c r="I262" s="26"/>
      <c r="J262" s="26"/>
    </row>
    <row r="263" spans="1:10" x14ac:dyDescent="0.25">
      <c r="F263" s="15" t="s">
        <v>163</v>
      </c>
      <c r="G263" s="15" t="str">
        <f>IF((COUNT(C185:C262)&lt;&gt;COUNT(G185:G262)),"", ROUND(SUM(G185:G262),2))</f>
        <v/>
      </c>
      <c r="H263" s="14" t="str">
        <f>IF((COUNT(C185:C262)&lt;&gt;COUNT(G185:G262)),"Neužpildytos visų objektų kainos", "")</f>
        <v>Neužpildytos visų objektų kainos</v>
      </c>
    </row>
    <row r="264" spans="1:10" x14ac:dyDescent="0.25">
      <c r="D264" s="30" t="s">
        <v>164</v>
      </c>
      <c r="E264" s="16"/>
      <c r="F264" s="15" t="s">
        <v>165</v>
      </c>
      <c r="G264" s="15" t="str">
        <f>IF(OR(G263="",E264=""),"", ROUND(PRODUCT(E264,G263)/100,2))</f>
        <v/>
      </c>
      <c r="H264" s="14" t="str">
        <f>IF(E264="", "Nurodykite taikomą PVM dydį", "")</f>
        <v>Nurodykite taikomą PVM dydį</v>
      </c>
    </row>
    <row r="265" spans="1:10" x14ac:dyDescent="0.25">
      <c r="F265" s="15" t="s">
        <v>166</v>
      </c>
      <c r="G265" s="15">
        <f>IF(ISBLANK(G264), "", ROUND(SUM(G263:G264),2))</f>
        <v>0</v>
      </c>
    </row>
  </sheetData>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rintOptions horizontalCentered="1"/>
  <pageMargins left="0.11811023622047245" right="0.11811023622047245" top="0.15748031496062992" bottom="0.15748031496062992" header="0.31496062992125984" footer="0.31496062992125984"/>
  <pageSetup paperSize="9" scale="71"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0" t="s">
        <v>425</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7"/>
      <c r="B4" s="7"/>
      <c r="C4" s="7"/>
      <c r="D4" s="7"/>
      <c r="E4" s="7"/>
      <c r="F4" s="7"/>
      <c r="G4" s="7"/>
      <c r="H4" s="7"/>
      <c r="I4" s="7"/>
      <c r="J4" s="7"/>
    </row>
    <row r="5" spans="1:11" ht="48" customHeight="1" x14ac:dyDescent="0.25">
      <c r="A5" s="77" t="s">
        <v>426</v>
      </c>
      <c r="B5" s="61"/>
      <c r="C5" s="59" t="s">
        <v>427</v>
      </c>
      <c r="D5" s="60"/>
      <c r="E5" s="61"/>
      <c r="F5" s="59" t="s">
        <v>428</v>
      </c>
      <c r="G5" s="60"/>
      <c r="H5" s="61"/>
      <c r="I5" s="59" t="s">
        <v>429</v>
      </c>
      <c r="J5" s="61"/>
      <c r="K5" s="9" t="s">
        <v>430</v>
      </c>
    </row>
    <row r="6" spans="1:11" ht="48.95" customHeight="1" x14ac:dyDescent="0.25">
      <c r="A6" s="53"/>
      <c r="B6" s="40"/>
      <c r="C6" s="54"/>
      <c r="D6" s="52"/>
      <c r="E6" s="40"/>
      <c r="F6" s="54"/>
      <c r="G6" s="52"/>
      <c r="H6" s="40"/>
      <c r="I6" s="54"/>
      <c r="J6" s="40"/>
      <c r="K6" s="17"/>
    </row>
    <row r="7" spans="1:11" ht="48.95" customHeight="1" x14ac:dyDescent="0.25">
      <c r="A7" s="53"/>
      <c r="B7" s="40"/>
      <c r="C7" s="54"/>
      <c r="D7" s="52"/>
      <c r="E7" s="40"/>
      <c r="F7" s="54"/>
      <c r="G7" s="52"/>
      <c r="H7" s="40"/>
      <c r="I7" s="54"/>
      <c r="J7" s="40"/>
      <c r="K7" s="17"/>
    </row>
    <row r="8" spans="1:11" ht="48.95" customHeight="1" x14ac:dyDescent="0.25">
      <c r="A8" s="53"/>
      <c r="B8" s="40"/>
      <c r="C8" s="54"/>
      <c r="D8" s="52"/>
      <c r="E8" s="40"/>
      <c r="F8" s="54"/>
      <c r="G8" s="52"/>
      <c r="H8" s="40"/>
      <c r="I8" s="54"/>
      <c r="J8" s="40"/>
      <c r="K8" s="17"/>
    </row>
    <row r="9" spans="1:11" ht="48.95" customHeight="1" x14ac:dyDescent="0.25">
      <c r="A9" s="53"/>
      <c r="B9" s="40"/>
      <c r="C9" s="54"/>
      <c r="D9" s="52"/>
      <c r="E9" s="40"/>
      <c r="F9" s="54"/>
      <c r="G9" s="52"/>
      <c r="H9" s="40"/>
      <c r="I9" s="54"/>
      <c r="J9" s="40"/>
      <c r="K9" s="17"/>
    </row>
    <row r="10" spans="1:11" ht="48.95" customHeight="1" x14ac:dyDescent="0.25">
      <c r="A10" s="53"/>
      <c r="B10" s="40"/>
      <c r="C10" s="54"/>
      <c r="D10" s="52"/>
      <c r="E10" s="40"/>
      <c r="F10" s="54"/>
      <c r="G10" s="52"/>
      <c r="H10" s="40"/>
      <c r="I10" s="54"/>
      <c r="J10" s="40"/>
      <c r="K10" s="17"/>
    </row>
    <row r="11" spans="1:11" ht="48.95" customHeight="1" x14ac:dyDescent="0.25">
      <c r="A11" s="53"/>
      <c r="B11" s="40"/>
      <c r="C11" s="54"/>
      <c r="D11" s="52"/>
      <c r="E11" s="40"/>
      <c r="F11" s="54"/>
      <c r="G11" s="52"/>
      <c r="H11" s="40"/>
      <c r="I11" s="54"/>
      <c r="J11" s="40"/>
      <c r="K11" s="17"/>
    </row>
    <row r="12" spans="1:11" ht="48.95" customHeight="1" x14ac:dyDescent="0.25">
      <c r="A12" s="53"/>
      <c r="B12" s="40"/>
      <c r="C12" s="54"/>
      <c r="D12" s="52"/>
      <c r="E12" s="40"/>
      <c r="F12" s="54"/>
      <c r="G12" s="52"/>
      <c r="H12" s="40"/>
      <c r="I12" s="54"/>
      <c r="J12" s="40"/>
      <c r="K12" s="17"/>
    </row>
    <row r="13" spans="1:11" ht="48.95" customHeight="1" x14ac:dyDescent="0.25">
      <c r="A13" s="53"/>
      <c r="B13" s="40"/>
      <c r="C13" s="54"/>
      <c r="D13" s="52"/>
      <c r="E13" s="40"/>
      <c r="F13" s="54"/>
      <c r="G13" s="52"/>
      <c r="H13" s="40"/>
      <c r="I13" s="54"/>
      <c r="J13" s="40"/>
      <c r="K13" s="17"/>
    </row>
    <row r="14" spans="1:11" ht="48.95" customHeight="1" x14ac:dyDescent="0.25">
      <c r="A14" s="53"/>
      <c r="B14" s="40"/>
      <c r="C14" s="54"/>
      <c r="D14" s="52"/>
      <c r="E14" s="40"/>
      <c r="F14" s="54"/>
      <c r="G14" s="52"/>
      <c r="H14" s="40"/>
      <c r="I14" s="54"/>
      <c r="J14" s="40"/>
      <c r="K14" s="17"/>
    </row>
    <row r="15" spans="1:11" ht="48" customHeight="1" thickBot="1" x14ac:dyDescent="0.3">
      <c r="A15" s="79"/>
      <c r="B15" s="67"/>
      <c r="C15" s="72"/>
      <c r="D15" s="66"/>
      <c r="E15" s="67"/>
      <c r="F15" s="72"/>
      <c r="G15" s="66"/>
      <c r="H15" s="67"/>
      <c r="I15" s="72"/>
      <c r="J15" s="67"/>
      <c r="K15" s="18"/>
    </row>
    <row r="16" spans="1:11" ht="18.95" customHeight="1" x14ac:dyDescent="0.25">
      <c r="A16" s="10"/>
      <c r="B16" s="10"/>
      <c r="C16" s="10"/>
      <c r="D16" s="10"/>
      <c r="E16" s="10"/>
      <c r="F16" s="10"/>
      <c r="G16" s="10"/>
      <c r="H16" s="10"/>
      <c r="I16" s="10"/>
      <c r="J16" s="10"/>
      <c r="K16" s="11"/>
    </row>
    <row r="17" spans="1:11" ht="48.95" customHeight="1" x14ac:dyDescent="0.25">
      <c r="A17" s="76" t="s">
        <v>431</v>
      </c>
      <c r="B17" s="35"/>
      <c r="C17" s="35"/>
      <c r="D17" s="35"/>
      <c r="E17" s="35"/>
      <c r="F17" s="35"/>
      <c r="G17" s="35"/>
      <c r="H17" s="35"/>
      <c r="I17" s="35"/>
      <c r="J17" s="35"/>
      <c r="K17" s="35"/>
    </row>
    <row r="18" spans="1:11" ht="15.95" customHeight="1" thickBot="1" x14ac:dyDescent="0.3">
      <c r="A18" s="10"/>
      <c r="B18" s="10"/>
      <c r="C18" s="10"/>
      <c r="D18" s="10"/>
      <c r="E18" s="10"/>
      <c r="F18" s="10"/>
      <c r="G18" s="10"/>
      <c r="H18" s="10"/>
      <c r="I18" s="10"/>
      <c r="J18" s="10"/>
      <c r="K18" s="11"/>
    </row>
    <row r="19" spans="1:11" ht="48.95" customHeight="1" x14ac:dyDescent="0.25">
      <c r="A19" s="77" t="s">
        <v>28</v>
      </c>
      <c r="B19" s="61"/>
      <c r="C19" s="59" t="s">
        <v>427</v>
      </c>
      <c r="D19" s="60"/>
      <c r="E19" s="61"/>
      <c r="F19" s="59" t="s">
        <v>432</v>
      </c>
      <c r="G19" s="60"/>
      <c r="H19" s="61"/>
      <c r="I19" s="78" t="s">
        <v>429</v>
      </c>
      <c r="J19" s="75"/>
      <c r="K19" s="11"/>
    </row>
    <row r="20" spans="1:11" ht="48.95" customHeight="1" x14ac:dyDescent="0.25">
      <c r="A20" s="53"/>
      <c r="B20" s="40"/>
      <c r="C20" s="54"/>
      <c r="D20" s="52"/>
      <c r="E20" s="40"/>
      <c r="F20" s="54"/>
      <c r="G20" s="52"/>
      <c r="H20" s="40"/>
      <c r="I20" s="58"/>
      <c r="J20" s="57"/>
      <c r="K20" s="11"/>
    </row>
    <row r="21" spans="1:11" ht="48.95" customHeight="1" x14ac:dyDescent="0.25">
      <c r="A21" s="53"/>
      <c r="B21" s="40"/>
      <c r="C21" s="54"/>
      <c r="D21" s="52"/>
      <c r="E21" s="40"/>
      <c r="F21" s="54"/>
      <c r="G21" s="52"/>
      <c r="H21" s="40"/>
      <c r="I21" s="58"/>
      <c r="J21" s="57"/>
      <c r="K21" s="11"/>
    </row>
    <row r="22" spans="1:11" ht="48.95" customHeight="1" x14ac:dyDescent="0.25">
      <c r="A22" s="53"/>
      <c r="B22" s="40"/>
      <c r="C22" s="54"/>
      <c r="D22" s="52"/>
      <c r="E22" s="40"/>
      <c r="F22" s="54"/>
      <c r="G22" s="52"/>
      <c r="H22" s="40"/>
      <c r="I22" s="58"/>
      <c r="J22" s="57"/>
      <c r="K22" s="11"/>
    </row>
    <row r="23" spans="1:11" ht="48.95" customHeight="1" x14ac:dyDescent="0.25">
      <c r="A23" s="53"/>
      <c r="B23" s="40"/>
      <c r="C23" s="54"/>
      <c r="D23" s="52"/>
      <c r="E23" s="40"/>
      <c r="F23" s="54"/>
      <c r="G23" s="52"/>
      <c r="H23" s="40"/>
      <c r="I23" s="58"/>
      <c r="J23" s="57"/>
      <c r="K23" s="11"/>
    </row>
    <row r="24" spans="1:11" ht="48.95" customHeight="1" x14ac:dyDescent="0.25">
      <c r="A24" s="53"/>
      <c r="B24" s="40"/>
      <c r="C24" s="54"/>
      <c r="D24" s="52"/>
      <c r="E24" s="40"/>
      <c r="F24" s="54"/>
      <c r="G24" s="52"/>
      <c r="H24" s="40"/>
      <c r="I24" s="58"/>
      <c r="J24" s="57"/>
      <c r="K24" s="11"/>
    </row>
    <row r="25" spans="1:11" ht="48.95" customHeight="1" x14ac:dyDescent="0.25">
      <c r="A25" s="53"/>
      <c r="B25" s="40"/>
      <c r="C25" s="54"/>
      <c r="D25" s="52"/>
      <c r="E25" s="40"/>
      <c r="F25" s="54"/>
      <c r="G25" s="52"/>
      <c r="H25" s="40"/>
      <c r="I25" s="58"/>
      <c r="J25" s="57"/>
      <c r="K25" s="11"/>
    </row>
    <row r="26" spans="1:11" ht="48.95" customHeight="1" x14ac:dyDescent="0.25">
      <c r="A26" s="53"/>
      <c r="B26" s="40"/>
      <c r="C26" s="54"/>
      <c r="D26" s="52"/>
      <c r="E26" s="40"/>
      <c r="F26" s="54"/>
      <c r="G26" s="52"/>
      <c r="H26" s="40"/>
      <c r="I26" s="58"/>
      <c r="J26" s="57"/>
      <c r="K26" s="11"/>
    </row>
    <row r="27" spans="1:11" ht="48.95" customHeight="1" x14ac:dyDescent="0.25">
      <c r="A27" s="53"/>
      <c r="B27" s="40"/>
      <c r="C27" s="54"/>
      <c r="D27" s="52"/>
      <c r="E27" s="40"/>
      <c r="F27" s="54"/>
      <c r="G27" s="52"/>
      <c r="H27" s="40"/>
      <c r="I27" s="58"/>
      <c r="J27" s="57"/>
      <c r="K27" s="11"/>
    </row>
    <row r="28" spans="1:11" ht="48.95" customHeight="1" x14ac:dyDescent="0.25">
      <c r="A28" s="53"/>
      <c r="B28" s="40"/>
      <c r="C28" s="54"/>
      <c r="D28" s="52"/>
      <c r="E28" s="40"/>
      <c r="F28" s="54"/>
      <c r="G28" s="52"/>
      <c r="H28" s="40"/>
      <c r="I28" s="58"/>
      <c r="J28" s="57"/>
      <c r="K28" s="11"/>
    </row>
    <row r="29" spans="1:11" ht="48.95" customHeight="1" x14ac:dyDescent="0.25">
      <c r="A29" s="53"/>
      <c r="B29" s="40"/>
      <c r="C29" s="54"/>
      <c r="D29" s="52"/>
      <c r="E29" s="40"/>
      <c r="F29" s="54"/>
      <c r="G29" s="52"/>
      <c r="H29" s="40"/>
      <c r="I29" s="58"/>
      <c r="J29" s="57"/>
      <c r="K29" s="11"/>
    </row>
    <row r="31" spans="1:11" ht="33" customHeight="1" x14ac:dyDescent="0.25">
      <c r="A31" s="64"/>
      <c r="B31" s="35"/>
      <c r="C31" s="35"/>
      <c r="D31" s="35"/>
      <c r="E31" s="35"/>
      <c r="F31" s="35"/>
      <c r="G31" s="35"/>
      <c r="H31" s="35"/>
      <c r="I31" s="35"/>
      <c r="J31" s="35"/>
    </row>
    <row r="33" spans="1:10" ht="15.95" customHeight="1" x14ac:dyDescent="0.25">
      <c r="A33" s="63" t="s">
        <v>433</v>
      </c>
      <c r="B33" s="35"/>
      <c r="C33" s="35"/>
      <c r="D33" s="35"/>
      <c r="E33" s="35"/>
      <c r="F33" s="35"/>
      <c r="G33" s="35"/>
      <c r="H33" s="35"/>
      <c r="I33" s="35"/>
      <c r="J33" s="35"/>
    </row>
    <row r="34" spans="1:10" ht="15.95" customHeight="1" thickBot="1" x14ac:dyDescent="0.3"/>
    <row r="35" spans="1:10" ht="15.95" customHeight="1" x14ac:dyDescent="0.25">
      <c r="A35" s="8" t="s">
        <v>27</v>
      </c>
      <c r="B35" s="73" t="s">
        <v>434</v>
      </c>
      <c r="C35" s="60"/>
      <c r="D35" s="60"/>
      <c r="E35" s="60"/>
      <c r="F35" s="60"/>
      <c r="G35" s="61"/>
      <c r="H35" s="74" t="s">
        <v>435</v>
      </c>
      <c r="I35" s="60"/>
      <c r="J35" s="75"/>
    </row>
    <row r="36" spans="1:10" ht="48" customHeight="1" x14ac:dyDescent="0.25">
      <c r="A36" s="19" t="s">
        <v>436</v>
      </c>
      <c r="B36" s="55" t="s">
        <v>437</v>
      </c>
      <c r="C36" s="52"/>
      <c r="D36" s="52"/>
      <c r="E36" s="52"/>
      <c r="F36" s="52"/>
      <c r="G36" s="40"/>
      <c r="H36" s="56"/>
      <c r="I36" s="52"/>
      <c r="J36" s="57"/>
    </row>
    <row r="37" spans="1:10" ht="48" customHeight="1" x14ac:dyDescent="0.25">
      <c r="A37" s="19" t="s">
        <v>438</v>
      </c>
      <c r="B37" s="55" t="s">
        <v>439</v>
      </c>
      <c r="C37" s="52"/>
      <c r="D37" s="52"/>
      <c r="E37" s="52"/>
      <c r="F37" s="52"/>
      <c r="G37" s="40"/>
      <c r="H37" s="56"/>
      <c r="I37" s="52"/>
      <c r="J37" s="57"/>
    </row>
    <row r="38" spans="1:10" ht="48" customHeight="1" x14ac:dyDescent="0.25">
      <c r="A38" s="19" t="s">
        <v>440</v>
      </c>
      <c r="B38" s="55" t="s">
        <v>441</v>
      </c>
      <c r="C38" s="52"/>
      <c r="D38" s="52"/>
      <c r="E38" s="52"/>
      <c r="F38" s="52"/>
      <c r="G38" s="40"/>
      <c r="H38" s="56"/>
      <c r="I38" s="52"/>
      <c r="J38" s="57"/>
    </row>
    <row r="39" spans="1:10" ht="48" customHeight="1" x14ac:dyDescent="0.25">
      <c r="A39" s="19" t="s">
        <v>442</v>
      </c>
      <c r="B39" s="55" t="s">
        <v>443</v>
      </c>
      <c r="C39" s="52"/>
      <c r="D39" s="52"/>
      <c r="E39" s="52"/>
      <c r="F39" s="52"/>
      <c r="G39" s="40"/>
      <c r="H39" s="56"/>
      <c r="I39" s="52"/>
      <c r="J39" s="57"/>
    </row>
    <row r="40" spans="1:10" ht="48" customHeight="1" x14ac:dyDescent="0.25">
      <c r="A40" s="19" t="s">
        <v>444</v>
      </c>
      <c r="B40" s="55" t="s">
        <v>445</v>
      </c>
      <c r="C40" s="52"/>
      <c r="D40" s="52"/>
      <c r="E40" s="52"/>
      <c r="F40" s="52"/>
      <c r="G40" s="40"/>
      <c r="H40" s="56"/>
      <c r="I40" s="52"/>
      <c r="J40" s="57"/>
    </row>
    <row r="41" spans="1:10" ht="48" customHeight="1" x14ac:dyDescent="0.25">
      <c r="A41" s="20"/>
      <c r="B41" s="51"/>
      <c r="C41" s="52"/>
      <c r="D41" s="52"/>
      <c r="E41" s="52"/>
      <c r="F41" s="52"/>
      <c r="G41" s="40"/>
      <c r="H41" s="56"/>
      <c r="I41" s="52"/>
      <c r="J41" s="57"/>
    </row>
    <row r="42" spans="1:10" ht="48" customHeight="1" x14ac:dyDescent="0.25">
      <c r="A42" s="20"/>
      <c r="B42" s="51"/>
      <c r="C42" s="52"/>
      <c r="D42" s="52"/>
      <c r="E42" s="52"/>
      <c r="F42" s="52"/>
      <c r="G42" s="40"/>
      <c r="H42" s="56"/>
      <c r="I42" s="52"/>
      <c r="J42" s="57"/>
    </row>
    <row r="43" spans="1:10" ht="48" customHeight="1" x14ac:dyDescent="0.25">
      <c r="A43" s="20"/>
      <c r="B43" s="51"/>
      <c r="C43" s="52"/>
      <c r="D43" s="52"/>
      <c r="E43" s="52"/>
      <c r="F43" s="52"/>
      <c r="G43" s="40"/>
      <c r="H43" s="56"/>
      <c r="I43" s="52"/>
      <c r="J43" s="57"/>
    </row>
    <row r="44" spans="1:10" ht="48" customHeight="1" x14ac:dyDescent="0.25">
      <c r="A44" s="20"/>
      <c r="B44" s="51"/>
      <c r="C44" s="52"/>
      <c r="D44" s="52"/>
      <c r="E44" s="52"/>
      <c r="F44" s="52"/>
      <c r="G44" s="40"/>
      <c r="H44" s="56"/>
      <c r="I44" s="52"/>
      <c r="J44" s="57"/>
    </row>
    <row r="45" spans="1:10" ht="48" customHeight="1" x14ac:dyDescent="0.25">
      <c r="A45" s="20"/>
      <c r="B45" s="51"/>
      <c r="C45" s="52"/>
      <c r="D45" s="52"/>
      <c r="E45" s="52"/>
      <c r="F45" s="52"/>
      <c r="G45" s="40"/>
      <c r="H45" s="56"/>
      <c r="I45" s="52"/>
      <c r="J45" s="57"/>
    </row>
    <row r="46" spans="1:10" ht="48.95" customHeight="1" thickBot="1" x14ac:dyDescent="0.3">
      <c r="A46" s="21"/>
      <c r="B46" s="65"/>
      <c r="C46" s="66"/>
      <c r="D46" s="66"/>
      <c r="E46" s="66"/>
      <c r="F46" s="66"/>
      <c r="G46" s="67"/>
      <c r="H46" s="68"/>
      <c r="I46" s="69"/>
      <c r="J46" s="70"/>
    </row>
    <row r="48" spans="1:10" ht="102" customHeight="1" x14ac:dyDescent="0.25">
      <c r="A48" s="64" t="s">
        <v>446</v>
      </c>
      <c r="B48" s="35"/>
      <c r="C48" s="35"/>
      <c r="D48" s="35"/>
      <c r="E48" s="35"/>
      <c r="F48" s="35"/>
      <c r="G48" s="35"/>
      <c r="H48" s="35"/>
      <c r="I48" s="35"/>
      <c r="J48" s="35"/>
    </row>
    <row r="51" spans="1:10" x14ac:dyDescent="0.25">
      <c r="A51" s="71" t="s">
        <v>447</v>
      </c>
      <c r="B51" s="35"/>
      <c r="C51" s="35"/>
      <c r="D51" s="35"/>
      <c r="E51" s="62"/>
      <c r="F51" s="35"/>
      <c r="G51" s="35"/>
      <c r="H51" s="35"/>
      <c r="I51" s="35"/>
      <c r="J51" s="35"/>
    </row>
    <row r="53" spans="1:10" x14ac:dyDescent="0.25">
      <c r="A53" s="71" t="s">
        <v>448</v>
      </c>
      <c r="B53" s="35"/>
      <c r="C53" s="35"/>
      <c r="D53" s="35"/>
      <c r="E53" s="62"/>
      <c r="F53" s="35"/>
      <c r="G53" s="35"/>
      <c r="H53" s="35"/>
      <c r="I53" s="35"/>
      <c r="J53" s="35"/>
    </row>
    <row r="100" spans="1:1" ht="15.75" x14ac:dyDescent="0.25">
      <c r="A100" t="s">
        <v>449</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1811023622047245" top="0.35433070866141736"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2025-11-28T13:36:32Z</cp:lastPrinted>
  <dcterms:created xsi:type="dcterms:W3CDTF">2023-04-04T12:16:45Z</dcterms:created>
  <dcterms:modified xsi:type="dcterms:W3CDTF">2025-12-05T15:58:04Z</dcterms:modified>
</cp:coreProperties>
</file>