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Širdies veiklos stebėsenos prietaisai Nr. 3632\"/>
    </mc:Choice>
  </mc:AlternateContent>
  <xr:revisionPtr revIDLastSave="0" documentId="13_ncr:1_{1F0484F7-5237-4448-99D8-FCD3B8D4084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H391" i="1" l="1"/>
  <c r="G391" i="1"/>
  <c r="G392" i="1" s="1"/>
  <c r="H390" i="1"/>
  <c r="G390" i="1"/>
  <c r="G348" i="1"/>
  <c r="H338" i="1"/>
  <c r="G338" i="1"/>
  <c r="G339" i="1" s="1"/>
  <c r="H337" i="1"/>
  <c r="G337" i="1"/>
  <c r="G316" i="1"/>
  <c r="H306" i="1"/>
  <c r="G306" i="1"/>
  <c r="G307" i="1" s="1"/>
  <c r="H305" i="1"/>
  <c r="G305" i="1"/>
  <c r="G265" i="1"/>
  <c r="H255" i="1"/>
  <c r="G255" i="1"/>
  <c r="G256" i="1" s="1"/>
  <c r="H254" i="1"/>
  <c r="G254" i="1"/>
  <c r="G211" i="1"/>
  <c r="H201" i="1"/>
  <c r="G201" i="1"/>
  <c r="G202" i="1" s="1"/>
  <c r="H200" i="1"/>
  <c r="G200" i="1"/>
  <c r="G104" i="1"/>
  <c r="H94" i="1"/>
  <c r="G94" i="1"/>
  <c r="G95" i="1" s="1"/>
  <c r="H93" i="1"/>
  <c r="G93" i="1"/>
  <c r="G37" i="1"/>
</calcChain>
</file>

<file path=xl/sharedStrings.xml><?xml version="1.0" encoding="utf-8"?>
<sst xmlns="http://schemas.openxmlformats.org/spreadsheetml/2006/main" count="768" uniqueCount="660">
  <si>
    <t>PIRKIMO SĄLYGŲ PRIEDAS "PASIŪLYMO FORMA"</t>
  </si>
  <si>
    <t>ŠIRDIES VEIKLOS STEBĖSENOS PRIETAISAI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</si>
  <si>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</si>
  <si>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</si>
  <si>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</si>
  <si>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</si>
  <si>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</si>
  <si>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</si>
  <si>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</si>
  <si>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</si>
  <si>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</si>
  <si>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</si>
  <si>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</si>
  <si>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</si>
  <si>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</si>
  <si>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</si>
  <si>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</si>
  <si>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</si>
  <si>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</si>
  <si>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</si>
  <si>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</si>
  <si>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</si>
  <si>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</si>
  <si>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</si>
  <si>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</si>
  <si>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</si>
  <si>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NAUJAGIMIO GYVYBINIŲ FUNKCIJŲ STEBĖJIMO MONITORIUS</t>
  </si>
  <si>
    <t>Tiekėjo pasiūlymas:</t>
  </si>
  <si>
    <t>Nr.</t>
  </si>
  <si>
    <t>Pavadinimas</t>
  </si>
  <si>
    <t>Kiekis</t>
  </si>
  <si>
    <t>Siūloma reikšmė</t>
  </si>
  <si>
    <t>Mato vienetas</t>
  </si>
  <si>
    <t>Kaina be PVM, Eur</t>
  </si>
  <si>
    <t>Suma be PVM, Eur</t>
  </si>
  <si>
    <t>Gamintojas, modelis, prekės kodas kataloge (jeigu turi)</t>
  </si>
  <si>
    <t>Konkreti siūloma parametro reikšmė</t>
  </si>
  <si>
    <t>Dokumentas, kuriame yra nurodyta parametro reikšmė (pavadinimas ir puslapio Nr.)</t>
  </si>
  <si>
    <t>1.</t>
  </si>
  <si>
    <t>Naujagimio gyvybinių funkcijų stebėjimo monitorius</t>
  </si>
  <si>
    <t>1.1.</t>
  </si>
  <si>
    <t>vnt</t>
  </si>
  <si>
    <t>1.1.1.</t>
  </si>
  <si>
    <t>Reikalavimai paciento monitoriui: suderinamas su naujagimių intensyvios terapijos skyriuje esančiais monitoriais B850</t>
  </si>
  <si>
    <t>1.1.2.</t>
  </si>
  <si>
    <t>Monitoriaus ekranas: Spalvotas;</t>
  </si>
  <si>
    <t>1.1.3.</t>
  </si>
  <si>
    <t>Monitoriaus ekranas:  LCD tipo arba lygiavertis;</t>
  </si>
  <si>
    <t>1.1.4.</t>
  </si>
  <si>
    <t>Monitoriaus ekranas: Lietimui jautrus („touchscreen“);</t>
  </si>
  <si>
    <t>1.1.5.</t>
  </si>
  <si>
    <t>Monitoriaus ekranas: Ekrano įstrižainė ne mažesnė kaip 39 cm;</t>
  </si>
  <si>
    <t>1.1.6.</t>
  </si>
  <si>
    <t>Monitoriaus ekranas: Ekrano rezoliucija ne mažesnė 1366 x 768 taškų</t>
  </si>
  <si>
    <t>1.1.7.</t>
  </si>
  <si>
    <t>Monitoriaus parametrų valdymas: Lietimui jautriu monitoriaus ekranu („touchscreen“);</t>
  </si>
  <si>
    <t>1.1.8.</t>
  </si>
  <si>
    <t>Monitoriaus parametrų valdymas: Parametrų valdymo ratuku arba interaktyviomis piktogramomis lietimui jautraus ekrano apačioje ir šonuose</t>
  </si>
  <si>
    <t>1.1.9.</t>
  </si>
  <si>
    <t>Monitoriaus parametrų valdymas: Aliarmo nutildymas be kontaktinis.</t>
  </si>
  <si>
    <t>1.1.10.</t>
  </si>
  <si>
    <t>Vienu metu ekrane atvaizduojamų kreivių skaičius: ne mažiau kaip 12</t>
  </si>
  <si>
    <t>1.1.11.</t>
  </si>
  <si>
    <t>Reikalavimas aušinimui: pasyvus (be aušinimo ventiliatorių)</t>
  </si>
  <si>
    <t>1.1.12.</t>
  </si>
  <si>
    <t>Sąsajos: Ne mažiau kaip 3 USB jungtys;</t>
  </si>
  <si>
    <t>1.1.13.</t>
  </si>
  <si>
    <t>Sąsajos: Kompiuterinio tinklo jungtis;</t>
  </si>
  <si>
    <t>1.1.14.</t>
  </si>
  <si>
    <t>Sąsajos:  Ne mažiau kaip 1 jungtis papildomam ekrano pajungimui</t>
  </si>
  <si>
    <t>1.1.15.</t>
  </si>
  <si>
    <t xml:space="preserve">Galimybė stebėti monitoriaus pavojaus pranešimus kitame, nutolusiame monitoriuje </t>
  </si>
  <si>
    <t>1.1.16.</t>
  </si>
  <si>
    <t>Monitoriaus palaikomos-komplektuojamos  specializuotos naujagiminės programos: Oksikardiorespirogramos tendencijos programa. EKG, SpO2 ir kvėpavimo parametrų tendencijų peržiūra realiame laike.</t>
  </si>
  <si>
    <t>1.1.17.</t>
  </si>
  <si>
    <t xml:space="preserve">Matuojamų parametrų atmintis:Atminties trukmė ≥ 7 paros. grafinės ir skaitmeninės informacijos </t>
  </si>
  <si>
    <t>1.1.18.</t>
  </si>
  <si>
    <t>Matuojamų parametrų atmintis:  ≥ 200 momentinių nuotraukų išsaugojimas atmintyje;</t>
  </si>
  <si>
    <t>1.1.19.</t>
  </si>
  <si>
    <t xml:space="preserve">Tendencijų eksportavimas iš monitoriaus į išorinę laikmeną USB arba analogiška laikmeną </t>
  </si>
  <si>
    <t>1.1.20.</t>
  </si>
  <si>
    <t>Reikalavimai gyvybinių funkcijų monitoriaus akumuliatoriui: Pakrovimo laikas, iki ne mažiau kaip 90% maksimalios akumuliatoriaus talpos, mažiau kaip 4 val.</t>
  </si>
  <si>
    <t>1.1.21.</t>
  </si>
  <si>
    <t>Reikalavimai gyvybinių funkcijų monitoriaus akumuliatoriui:  Veikimo laikas nuo pilnai pakrauto akumuliatoriaus ne mažiau kaip 4 val.</t>
  </si>
  <si>
    <t>1.1.22.</t>
  </si>
  <si>
    <t>Monitoruojami parametrai: EKG multiderivacinis kanalas</t>
  </si>
  <si>
    <t>1.1.23.</t>
  </si>
  <si>
    <t>Monitoruojami parametrai: Neinvazinis kraujospūdis</t>
  </si>
  <si>
    <t>1.1.24.</t>
  </si>
  <si>
    <t xml:space="preserve">Monitoruojami parametrai: SpO2 </t>
  </si>
  <si>
    <t>1.1.25.</t>
  </si>
  <si>
    <t>Monitoruojami parametrai: Temperatūra  ≥ 2 kanalai</t>
  </si>
  <si>
    <t>1.1.26.</t>
  </si>
  <si>
    <t>Reikalavimai EKG multiderivaciniam kanalui: EKG derivacijos: I, II, III, aVL, aVF, aVR, V;</t>
  </si>
  <si>
    <t>1.1.27.</t>
  </si>
  <si>
    <t>Reikalavimai EKG multiderivaciniam kanalui: ŠSD matavimo ribos ne siauresnės kaip 20-300 k/min;</t>
  </si>
  <si>
    <t>1.1.28.</t>
  </si>
  <si>
    <t>Reikalavimai EKG multiderivaciniam kanalui: ST segmento matavimas;</t>
  </si>
  <si>
    <t>1.1.29.</t>
  </si>
  <si>
    <t>Reikalavimai EKG multiderivaciniam kanalui: ŠSD matavimo tikslumas ± 1% arba ± 1 k/min</t>
  </si>
  <si>
    <t>1.1.30.</t>
  </si>
  <si>
    <t>Kvėpavimo monitoringas: Kvėpavimo dažnio ribos nuo 0 iki 200 (ne blogiau už nurodytas ribas)</t>
  </si>
  <si>
    <t>1.1.31.</t>
  </si>
  <si>
    <t xml:space="preserve">Kvėpavimo monitoringas: Matavimo paklaida ±3 k/min ribose nuo 121 iki 200 k/min </t>
  </si>
  <si>
    <t>1.1.32.</t>
  </si>
  <si>
    <t>Kvėpavimo monitoringas:  Apnea detekcija</t>
  </si>
  <si>
    <t>1.1.33.</t>
  </si>
  <si>
    <t>Reikalavimai temperatūros matavimo kanalui: Temperatūros matavimo ribos ne siauresnės kaip 15-45ºC;</t>
  </si>
  <si>
    <t>1.1.34.</t>
  </si>
  <si>
    <t>Reikalavimai temperatūros matavimo kanalui:  Matavimo paklaida ≤ 0,1ºC (diapazone nuo 25-45ºC)</t>
  </si>
  <si>
    <t>1.1.35.</t>
  </si>
  <si>
    <t>Reikalavimai neinvazinio kraujospūdžio kanalui: Kraujospūdžio matavimo ribos ne siauresnės kaip 10-290 mmHg;</t>
  </si>
  <si>
    <t>1.1.36.</t>
  </si>
  <si>
    <t>Reikalavimai neinvazinio kraujospūdžio kanalui: Neinvazinio kraujo spaudimo matavimo metodas: Osciliometrinis arba lygiavertis</t>
  </si>
  <si>
    <t>1.1.37.</t>
  </si>
  <si>
    <t>Reikalavimai neinvazinio kraujospūdžio kanalui: Darbo režimai: rankinis, periodinis, STAT</t>
  </si>
  <si>
    <t>1.1.38.</t>
  </si>
  <si>
    <t>Reikalavimai neinvazinio kraujospūdžio kanalui:  Veninės stazės funkcija</t>
  </si>
  <si>
    <t>1.1.39.</t>
  </si>
  <si>
    <t>Reikalavimai SpO2 matavimo kanalui: SpO2 matavimo ribos ne siauresnės kaip 30-100%;</t>
  </si>
  <si>
    <t>1.1.40.</t>
  </si>
  <si>
    <t>Reikalavimai SpO2 matavimo kanalui: Matavimo paklaida ≤ ± 2% (diapazone nuo 70% iki 100%);</t>
  </si>
  <si>
    <t>1.1.41.</t>
  </si>
  <si>
    <t>Reikalavimai SpO2 matavimo kanalui:  Perfuzijos indeksas matavimo ribos nuo 0 iki 32 (ne blogiau už nurodytas)</t>
  </si>
  <si>
    <t>1.1.42.</t>
  </si>
  <si>
    <t>Komplektuojami monitoriaus priedai: EKG elektrodų kabelis 3-ių elektrodų, skirtas naujagimiams  – 1 vnt.</t>
  </si>
  <si>
    <t>1.1.43.</t>
  </si>
  <si>
    <t>Komplektuojami monitoriaus priedai: SpO2 matavimo daviklis, skirtas naujagimiams – 1 vnt.</t>
  </si>
  <si>
    <t>1.1.44.</t>
  </si>
  <si>
    <t>Komplektuojami monitoriaus priedai: Manžetės neinvazinio kraujospūdžio matavimui, skirtos naujagimiams, komplekte 5 skirtingų dydžių – 1 kompl.</t>
  </si>
  <si>
    <t>1.1.45.</t>
  </si>
  <si>
    <t>Komplektuojami monitoriaus priedai: Žarnelė manžetės prijungimui prie monitoriaus – 1 vnt..</t>
  </si>
  <si>
    <t>1.1.46.</t>
  </si>
  <si>
    <t>Komplektuojami monitoriaus priedai: Vaikiškas odos temperatūros matavimo daviklis – 1 vnt.</t>
  </si>
  <si>
    <t>1.1.47.</t>
  </si>
  <si>
    <t>Įrangos pristatymo, iškrovimo, pervežimo į instaliavimo vietą, instaliavimo, po instaliavimo likusių įpakavimo medžiagų išvežimo (utilizavimo) išlaidos įskaičiuotos į pasiūlymo kainą.</t>
  </si>
  <si>
    <t>1.1.48.</t>
  </si>
  <si>
    <t>Vartotojų apmokymas naudoti įrangą įskaičiuotas į pasiūlymo kainą.</t>
  </si>
  <si>
    <t>1.1.49.</t>
  </si>
  <si>
    <t>Klaipėdos universitetinės ligoninės Medicininės technikos tarnybos inžinierių apmokymas atlikti įrangos pogarantinę techninę priežiūrą įskaičiuotas į pasiūlymo kainą.</t>
  </si>
  <si>
    <t>1.1.50.</t>
  </si>
  <si>
    <t>Įrangai suteikiama garantija ≥ 24 mėnesiai</t>
  </si>
  <si>
    <t>1.1.51.</t>
  </si>
  <si>
    <t>Į garantiją įskaičiuotas  nemokamai atliekamas įrangos remontas, įskaitant remontui atlikti reikalingas detales bei medžiagas. Reikalavimai netaikomi garantijos sąlygų neatitinkančių gedimų atvejams, kai įranga sugenda dėl vartotojo kaltės.</t>
  </si>
  <si>
    <t>1.1.52.</t>
  </si>
  <si>
    <t xml:space="preserve">Kartu su įranga pateikiama dokumentacija: Serviso dokumentacija lietuvių ir (arba) anglų kalba </t>
  </si>
  <si>
    <t>1.1.53.</t>
  </si>
  <si>
    <t>Kartu su įranga pateikiama dokumentacija: Vartotojo instrukcija lietuvių ir anglų kalba</t>
  </si>
  <si>
    <t>1.1.54.</t>
  </si>
  <si>
    <t>Aparato žymėjimas CE ženklu. Kartu su pasiūlymu pateikti galiojančio dokumento (CE sertifikato arba EB atitikties deklaracijos) kopiją</t>
  </si>
  <si>
    <t>1.1.55.</t>
  </si>
  <si>
    <t>Suma be PVM</t>
  </si>
  <si>
    <t>Taikomas PVM dydis (%)</t>
  </si>
  <si>
    <t>PVM suma</t>
  </si>
  <si>
    <t>Suma su PVM</t>
  </si>
  <si>
    <t>2. DALIS</t>
  </si>
  <si>
    <t xml:space="preserve">MODULINIS IR CENTRINIS PACIENTO STEBĖJIMO MONITORIUS </t>
  </si>
  <si>
    <t>2.</t>
  </si>
  <si>
    <t xml:space="preserve">Modulinis ir centrinis paciento stebėjimo monitorius </t>
  </si>
  <si>
    <t>2.1.</t>
  </si>
  <si>
    <t>kompl.</t>
  </si>
  <si>
    <t>2.1.1.</t>
  </si>
  <si>
    <t>2.1.2.</t>
  </si>
  <si>
    <t>Paskirtis: paciento gyvybinių funkcijų monitorius su galimybe praplėsti matavimų spektrą ateityje, tinkamas įvairaus amžiaus grupėms</t>
  </si>
  <si>
    <t>2.1.3.</t>
  </si>
  <si>
    <t>Suderinamumas: visi gyvybinių funkcijų monitoriai privalo būti vieno ir to paties gamintojo. Centrinė monitoravimo stotelė turi būti vieno ir to paties gamintojo, bei visiškai suderinta su siūlomais gyvybinių funkcijų monitoriais</t>
  </si>
  <si>
    <t>2.1.4.</t>
  </si>
  <si>
    <t>Elektros maitinimo šaltinis:	~230 V, 50 Hz elektros tinklas</t>
  </si>
  <si>
    <t>2.1.5.</t>
  </si>
  <si>
    <t>Reikalavimai paciento gyvybinių funkcijų monitoriaus konstrukcijai: Monitoriaus aušinimui nenaudojami ventiliatoriai</t>
  </si>
  <si>
    <t>2.1.6.</t>
  </si>
  <si>
    <t>Reikalavimai paciento gyvybinių funkcijų monitoriaus konstrukcijai: Standartinė USB jungtis ≥ 1 vnt.</t>
  </si>
  <si>
    <t>2.1.7.</t>
  </si>
  <si>
    <t>Reikalavimai paciento gyvybinių funkcijų monitoriaus konstrukcijai:  Integruota kompiuterinio tinklo plokštė</t>
  </si>
  <si>
    <t>2.1.8.</t>
  </si>
  <si>
    <t>Reikalavimai paciento gyvybinių funkcijų monitoriaus ekranui: Spalvotas, LCD (arba lygiavertis), ≥ 19 colių įstrižainė</t>
  </si>
  <si>
    <t>2.1.9.</t>
  </si>
  <si>
    <t>Reikalavimai paciento gyvybinių funkcijų monitoriaus ekranui: Sensorinis, lietimui jautrus paviršius (Touch Screen)</t>
  </si>
  <si>
    <t>2.1.10.</t>
  </si>
  <si>
    <t>Reikalavimai paciento gyvybinių funkcijų monitoriaus ekranui: Skiriamoji geba ≥ (1280 x 1024) taškų</t>
  </si>
  <si>
    <t>2.1.11.</t>
  </si>
  <si>
    <t>Reikalavimai paciento gyvybinių funkcijų monitoriaus ekranui: Maksimalus galimas skirtingų parametrų kreivių skaičius ekrane vienu metu ≥ 6</t>
  </si>
  <si>
    <t>2.1.12.</t>
  </si>
  <si>
    <t>Reikalavimai paciento gyvybinių funkcijų monitoriaus ekranui: Maksimalus registruojamas EKG kreivių (I, II, III, aVR, aVL, aVF, V1-V6) skaičius ≥ 12</t>
  </si>
  <si>
    <t>2.1.13.</t>
  </si>
  <si>
    <t>Pacientų gyvybinių funkcijų monitoriaus matuojamų parametrų atmintis: Atminties trukmė ≥ 72 val. grafinės ir skaitmeninės informacijos</t>
  </si>
  <si>
    <t>2.1.14.</t>
  </si>
  <si>
    <t>Įvykių išsaugojimas atmintyje: Rankinis įvykio išsaugojimas</t>
  </si>
  <si>
    <t>2.1.15.</t>
  </si>
  <si>
    <t>Įvykių išsaugojimas atmintyje:  Automatinis įvykio fiksavimas aliarmo metu.</t>
  </si>
  <si>
    <t>2.1.16.</t>
  </si>
  <si>
    <t>Mobilus (transportinis) gyvybinių funkcijų matavimo modulis (kiekis - 25 vnt.)	. Modulis tvirtinamas išorinėje tvirtinimo stotelėje arba integruotas paciento gyvybinių funkcijų monitoriuje</t>
  </si>
  <si>
    <t>2.1.17.</t>
  </si>
  <si>
    <t>Mobilaus (transportinio) gyvybinių funkcijų matavimo modulio ekranas: Spalvoto vaizdo, jautrus lietimui (Touch Screen)</t>
  </si>
  <si>
    <t>2.1.18.</t>
  </si>
  <si>
    <t>Mobilaus (transportinio) gyvybinių funkcijų matavimo modulio ekranas:  Įstrižainė ≥ 6 colių</t>
  </si>
  <si>
    <t>2.1.19.</t>
  </si>
  <si>
    <t>Mobilaus (transportinio) gyvybinių funkcijų matavimo modulio ekranas: Maksimalus galimas skirtingų parametrų kreivių skaičius ekrane vienu metu ≥ 3</t>
  </si>
  <si>
    <t>2.1.20.</t>
  </si>
  <si>
    <t>Mobilaus (transportinio) gyvybinių funkcijų matavimo modulio ekranas: Transportinio monitoriaus vaizdo orientacija automatiškai keičiasi, priklausomai nuo monitoriaus orientacijos, horizontalia kryptimi</t>
  </si>
  <si>
    <t>2.1.21.</t>
  </si>
  <si>
    <t>Mobilaus (transportinio) gyvybinių funkcijų matavimo modulio maitinimo šaltiniai: Vidinis maitinimo šaltinis (akumuliatorius); modulio veikimo laikas, maitinant iš šio šaltinio ≥ 180 min</t>
  </si>
  <si>
    <t>2.1.22.</t>
  </si>
  <si>
    <t>Mobilaus (transportinio) gyvybinių funkcijų matavimo modulio maitinimo šaltiniai: Modulio akumuliatorius turi krautis, prijungus prie tvirtinimo stotelės arba įstačius į jam skirtą vietą pacientų monitoriuje</t>
  </si>
  <si>
    <t>2.1.23.</t>
  </si>
  <si>
    <t>Naudojant mobilų (transportinį) gyvybinių funkcijų matavimo modulį monitoruojami parametrai: EKG (multiderivacinis kanalas)</t>
  </si>
  <si>
    <t>2.1.24.</t>
  </si>
  <si>
    <t>Naudojant mobilų (transportinį) gyvybinių funkcijų matavimo modulį monitoruojami parametrai: Kvėpavimas</t>
  </si>
  <si>
    <t>2.1.25.</t>
  </si>
  <si>
    <t>Naudojant mobilų (transportinį) gyvybinių funkcijų matavimo modulį monitoruojami parametrai: Širdies susitraukimų dažnis (ŠSD)</t>
  </si>
  <si>
    <t>2.1.26.</t>
  </si>
  <si>
    <t>Naudojant mobilų (transportinį) gyvybinių funkcijų matavimo modulį monitoruojami parametrai: Neinvazinis kraujospūdis</t>
  </si>
  <si>
    <t>2.1.27.</t>
  </si>
  <si>
    <t>Naudojant mobilų (transportinį) gyvybinių funkcijų matavimo modulį monitoruojami parametrai: SpO2</t>
  </si>
  <si>
    <t>2.1.28.</t>
  </si>
  <si>
    <t>Naudojant mobilų (transportinį) gyvybinių funkcijų matavimo modulį monitoruojami parametrai: Perfuzijos indikacija</t>
  </si>
  <si>
    <t>2.1.29.</t>
  </si>
  <si>
    <t>Naudojant mobilų (transportinį) gyvybinių funkcijų matavimo modulį monitoruojami parametrai:  Širdies minutinis tūris</t>
  </si>
  <si>
    <t>2.1.30.</t>
  </si>
  <si>
    <t>Naudojant mobilų (transportinį) gyvybinių funkcijų matavimo modulį monitoruojami parametrai: Temperatūra</t>
  </si>
  <si>
    <t>2.1.31.</t>
  </si>
  <si>
    <t>Naudojant mobilų (transportinį) gyvybinių funkcijų matavimo modulį monitoruojami parametrai: Invazinis kraujospūdis (2 – kanalai)</t>
  </si>
  <si>
    <t>2.1.32.</t>
  </si>
  <si>
    <t>Naudojant mobilų (transportinį) gyvybinių funkcijų matavimo modulį monitoruojami parametrai: etCO2 (aktyvi jungtis CO2 jutikliui prijungti)</t>
  </si>
  <si>
    <t>2.1.33.</t>
  </si>
  <si>
    <t>Reikalavimai EKG/kvėpavimo kanalui: ŠSD matavimo ribos (ne siauresnės už nurodytas) 20-300 k/min</t>
  </si>
  <si>
    <t>2.1.34.</t>
  </si>
  <si>
    <t>ST segmento matavimas: 	Būtinas</t>
  </si>
  <si>
    <t>2.1.35.</t>
  </si>
  <si>
    <t>Išplėstinis aritmijų monitoravimas: Asistolija</t>
  </si>
  <si>
    <t>2.1.36.</t>
  </si>
  <si>
    <t>Išplėstinis aritmijų monitoravimas: Tachikardija</t>
  </si>
  <si>
    <t>2.1.37.</t>
  </si>
  <si>
    <t>Išplėstinis aritmijų monitoravimas: Bradikardija</t>
  </si>
  <si>
    <t>2.1.38.</t>
  </si>
  <si>
    <t>Išplėstinis aritmijų monitoravimas: Pauzė</t>
  </si>
  <si>
    <t>2.1.39.</t>
  </si>
  <si>
    <t>Išplėstinis aritmijų monitoravimas: Bigeminija</t>
  </si>
  <si>
    <t>2.1.40.</t>
  </si>
  <si>
    <t>Išplėstinis aritmijų monitoravimas: Prieširdžių virpėjimas</t>
  </si>
  <si>
    <t>2.1.41.</t>
  </si>
  <si>
    <t>Išplėstinis aritmijų monitoravimas: Skilvelių virpėjimas</t>
  </si>
  <si>
    <t>2.1.42.</t>
  </si>
  <si>
    <t>Išplėstinis aritmijų monitoravimas:  Nereguliarus ritmas</t>
  </si>
  <si>
    <t>2.1.43.</t>
  </si>
  <si>
    <t>Išplėstinis aritmijų monitoravimas:  Priešlaikiniai susitraukimai</t>
  </si>
  <si>
    <t>2.1.44.</t>
  </si>
  <si>
    <t>Išplėstinis aritmijų monitoravimas: Stimuliacijos aptikimas</t>
  </si>
  <si>
    <t>2.1.45.</t>
  </si>
  <si>
    <t>Kvėpavimo dažnio matavimo ribos (ne siauresnės už nurodytas)	0–100 k/min</t>
  </si>
  <si>
    <t>2.1.46.</t>
  </si>
  <si>
    <t>Apnėjos aptikimas (ne siauresnis už nurodytą) su galimybe koreguoti detekcijai skiriamą laiko intervalą 10–30 sek.</t>
  </si>
  <si>
    <t>2.1.47.</t>
  </si>
  <si>
    <t>Reikalavimai SpO2 matavimo kanalui: SpO2 matavimo ribos (ne siauresnės už nurodytas): 1-100%</t>
  </si>
  <si>
    <t>2.1.48.</t>
  </si>
  <si>
    <t>Reikalavimai SpO2 matavimo kanalui: SpO2 matavimo paklaida su komplektuojamu davikliu        Ne daugiau ± 2% SpO2 (diapazone 70%-100%)</t>
  </si>
  <si>
    <t>2.1.49.</t>
  </si>
  <si>
    <t>Reikalavimai SpO2 matavimo kanalui: Pulso matavimo ribos (ne siauresnės už nurodytas):  30-235 k/min.</t>
  </si>
  <si>
    <t>2.1.50.</t>
  </si>
  <si>
    <t>Reikalavimai neinvazinio kraujospūdžio matavimo kanalui: Matavimo metodas	 Oscilometrinis</t>
  </si>
  <si>
    <t>2.1.51.</t>
  </si>
  <si>
    <t>Reikalavimai neinvazinio kraujospūdžio matavimo kanalui: Matavimo ribos (ne siauresnės už nurodytas) 15-250 mmHg</t>
  </si>
  <si>
    <t>2.1.52.</t>
  </si>
  <si>
    <t>Reikalavimai neinvazinio kraujospūdžio matavimo kanalui: Darbo režimai Rankinis, periodinis, STAT</t>
  </si>
  <si>
    <t>2.1.53.</t>
  </si>
  <si>
    <t>Reikalavimai temperatūros matavimo kanalui: Temperatūros matavimo ribos (ne siauresnės už nurodytas)	0-45°C</t>
  </si>
  <si>
    <t>2.1.54.</t>
  </si>
  <si>
    <t>Reikalavimai temperatūros matavimo kanalui: Temperatūros matavimo paklaida, Ne daugiau ± 0,1 °C</t>
  </si>
  <si>
    <t>2.1.55.</t>
  </si>
  <si>
    <t>Reikalavimai invazinio kraujospūdžio (IKS) matavimo kanalui: IKS matavimo ribos (ne siauresnės už nurodytas) - Nuo -40 iki +300 mmHg</t>
  </si>
  <si>
    <t>2.1.56.</t>
  </si>
  <si>
    <t xml:space="preserve">Reikalavimai invazinio kraujospūdžio (IKS) matavimo kanalui: IKS matavimo paklaida - Ne daugiau ± 4% arba ± 4 mmHg (įskaitant daviklį) - </t>
  </si>
  <si>
    <t>2.1.57.</t>
  </si>
  <si>
    <t>Paciento gyvybinių funkcijų monitorių prijungimas prie centrinės stebėjimo stoties: Paciento gyvybinių funkcijų monitoriai turi jungtis prie komplektuojamos centrinio stebėjimo stoties laidiniu būdu (būtina standartinė RJ45 jungtis) ir perduoti į ją visus monitoruojamus paciento gyvybinių funkcijų parametrus</t>
  </si>
  <si>
    <t>2.1.58.</t>
  </si>
  <si>
    <t>Paciento gyvybinių funkcijų monitorių prijungimas prie centrinės stebėjimo stoties: Būtina galimybė, esant poreikiui, įdiegti belaidę duomenų perdavimo technologiją.</t>
  </si>
  <si>
    <t>2.1.59.</t>
  </si>
  <si>
    <t>2.1.60.</t>
  </si>
  <si>
    <t>PICCO modulis su monitoravimo priedais (galima naudoti su visais perkamais monitoriais)	≥2 vnt</t>
  </si>
  <si>
    <t>2.1.61.</t>
  </si>
  <si>
    <t>Širdies minutinio tūrio matavimas C.O. termodiliucijos metodu (galima naudoti su visais perkamais monitoriais)	≥2 vnt</t>
  </si>
  <si>
    <t>2.1.62.</t>
  </si>
  <si>
    <t>etCO2 matavimo jutiklis paruoštas matavimui (jeigu reikia su kiuvete)	≥2 vnt</t>
  </si>
  <si>
    <t>2.1.63.</t>
  </si>
  <si>
    <t>EKG elektrodų kabelis, ne mažiau kaip 3 elektrodų. 	25 vnt.</t>
  </si>
  <si>
    <t>2.1.64.</t>
  </si>
  <si>
    <t>SpO2 matavimo daviklis suaugusiems 	25 kompl. (daugkartinio naudojimo)</t>
  </si>
  <si>
    <t>2.1.65.</t>
  </si>
  <si>
    <t>Manžetės neinvazinio kraujospūdžio matavimui suaugusiems	 25 kompl. (komplekte mažiausiai 3-jų skirtingų dydžių daugkartinio naudojimo manžetės, skirtos suaugusiems (Adult M, L, XL arba lygiaverčio dydžio) - po 1 vnt. komplekte</t>
  </si>
  <si>
    <t>2.1.66.</t>
  </si>
  <si>
    <t>Žarnelė manžetės prijungimui prie monitoriaus	 25 vnt. (daugkartinio naudojimo, universali - techniškai suderinama su visomis komplektuojamomis manžetėms)</t>
  </si>
  <si>
    <t>2.1.67.</t>
  </si>
  <si>
    <t>Stemplinis/rektalinis temperatūros matavimo daviklis 25 vnt. (daugkartinio naudojimo)</t>
  </si>
  <si>
    <t>2.1.68.</t>
  </si>
  <si>
    <t>Odos temperatūros matavimo daviklis	 25 vnt. (daugkartinio naudojimo)</t>
  </si>
  <si>
    <t>2.1.69.</t>
  </si>
  <si>
    <t>Mobilaus (transportinio) gyvybinių funkcijų matavimo modulio tvirtinimo stotelė tvirtinama monitoriuje arba su laikikliu tvirtinimui prie standartinio medicininio bėgelio	 25 vnt.</t>
  </si>
  <si>
    <t>2.1.70.</t>
  </si>
  <si>
    <t>Įrangai suteikiama garantija	 ≥ 36 mėn.</t>
  </si>
  <si>
    <t>2.1.71.</t>
  </si>
  <si>
    <t>2.1.72.</t>
  </si>
  <si>
    <t>2.1.73.</t>
  </si>
  <si>
    <t>2.1.74.</t>
  </si>
  <si>
    <t>2.1.75.</t>
  </si>
  <si>
    <t>2.1.76.</t>
  </si>
  <si>
    <t>2.1.77.</t>
  </si>
  <si>
    <t>2.1.78.</t>
  </si>
  <si>
    <t>2.1.79.</t>
  </si>
  <si>
    <t>2.1.80.</t>
  </si>
  <si>
    <t>Paskirtis: Centrinio stebėjimo stotis turi sujungti ne mažiau nei 25 modulinius paciento gyvybinių funkcijų monitorius į informacinį tinklą</t>
  </si>
  <si>
    <t>2.1.81.</t>
  </si>
  <si>
    <t>Reikalavimai centrinio stebėjimo stoties monitoriams: Galimybė prijungti ne mažiau 25 nepriklausomus gyvybinių funkcijų stebėjimo monitorius</t>
  </si>
  <si>
    <t>2.1.82.</t>
  </si>
  <si>
    <t>Reikalavimai centrinio stebėjimo stoties monitoriams: Galimybė pasirinkti (stebėti monitoriuje) ne mažiau 4 kreivių vienam ligoniui.</t>
  </si>
  <si>
    <t>2.1.83.</t>
  </si>
  <si>
    <t>Nuotolinis modulinių gyvybinių funkcijų monitorių valdymas per prie tinklo prijungtas prieigas</t>
  </si>
  <si>
    <t>2.1.84.</t>
  </si>
  <si>
    <t>Matavimo kreivių ir įvykių įvairiuose stebimuose kanaluose išsaugojimas vidinėje atmintyje	. Ne mažiau kaip 120 val. monitoravimo duomenų.</t>
  </si>
  <si>
    <t>2.1.85.</t>
  </si>
  <si>
    <t>Perspėjimo signalai centriniame pulte: 	Garsiniai ir vizualūs perspėjimo signalai.</t>
  </si>
  <si>
    <t>2.1.86.</t>
  </si>
  <si>
    <t>Ataskaitų spausdinimas spausdintuvu</t>
  </si>
  <si>
    <t>2.1.87.</t>
  </si>
  <si>
    <t>Bazinė centrinio stebėjimo stoties komplektacija: Kompiuteris su belaide klaviatūra ir belaide pele – 1 kompl.</t>
  </si>
  <si>
    <t>2.1.88.</t>
  </si>
  <si>
    <t>Bazinė centrinio stebėjimo stoties komplektacija: Monitorius (statomas ant stalo stebėjimo poste), skiriamoji geba ≥ (1920 x 1080) taškų, ekrano įstrižainė ≥ 21.5" - 2 vnt.</t>
  </si>
  <si>
    <t>2.1.89.</t>
  </si>
  <si>
    <t>Bazinė centrinio stebėjimo stoties komplektacija: Monitorius arba TV, atkartojantis poste esančios centrinės stoties monitoriaus vaizdą; kabinamas ant sienos personalo ir/ar gydytojų kabinete. Įstrižainė ≥ 55" – ne mažiau 2 vnt.</t>
  </si>
  <si>
    <t>2.1.90.</t>
  </si>
  <si>
    <t>Bazinė centrinio stebėjimo stoties komplektacija: Nespalvoto spausdinimo lazerinis spausdintuvas, spausdinantis ant A4 formato lapų; spausdinimo raiška ne mažesnė nei 600 x 600 dpi – 1 vnt.</t>
  </si>
  <si>
    <t>2.1.91.</t>
  </si>
  <si>
    <t>Galimybė perduoti centrinės stebėjimo stoties monitoruojamų parametrų duomenis į gydytojų ir slaugytojų kabinetus: Būtina, bent vienas budėjimo postas</t>
  </si>
  <si>
    <t>2.1.92.</t>
  </si>
  <si>
    <t>2.1.93.</t>
  </si>
  <si>
    <t>2.1.94.</t>
  </si>
  <si>
    <t>2.1.95.</t>
  </si>
  <si>
    <t>3. DALIS</t>
  </si>
  <si>
    <t>DEFIBRILIATORIAI</t>
  </si>
  <si>
    <t>3.</t>
  </si>
  <si>
    <t>Defibriliatoriai</t>
  </si>
  <si>
    <t>3.1.</t>
  </si>
  <si>
    <t>3.1.1.</t>
  </si>
  <si>
    <t>Paskirtis: Defibriliacija su gyvybinių funkcijų monitoravimu</t>
  </si>
  <si>
    <t>3.1.2.</t>
  </si>
  <si>
    <t>Defibriliacijos impulso forma: Bifazinė su voltažo kompensacija, pagal paciento varžą</t>
  </si>
  <si>
    <t>3.1.3.</t>
  </si>
  <si>
    <t>Maksimalus energijos nustatymo lygis: ≥ 360 J</t>
  </si>
  <si>
    <t>3.1.4.</t>
  </si>
  <si>
    <t>Energijos tikslumas: Nustatyta reikšmė „Energijos tikslumas ne prastesnis nei ± 3 J arba ±15 %, atsižvelgiant į tai, kuri vertė didesnė, kai varža 50 Ώ“.</t>
  </si>
  <si>
    <t>3.1.5.</t>
  </si>
  <si>
    <t>Energijos nustatymo keitimo žingsnis: ≤ 60 J</t>
  </si>
  <si>
    <t>3.1.6.</t>
  </si>
  <si>
    <t>Defibriliatoriaus darbo režimai: Rankinė defibriliacija, automatinė defibriliacija, sinchronizuota kardioversija</t>
  </si>
  <si>
    <t>3.1.7.</t>
  </si>
  <si>
    <t>Išoriniai daugkartinio naudojimo defibriliacijos elektrodai: Suaugusiems ir vaikams</t>
  </si>
  <si>
    <t>3.1.8.</t>
  </si>
  <si>
    <t>Išorinės stimuliacijos elektrodai suaugusiems: Elektrodai ir laidai peršviečiami rentgeno spinduliais</t>
  </si>
  <si>
    <t>3.1.9.</t>
  </si>
  <si>
    <t>Kritinių funkcijų mygtukai, jungtys elektrodams ir davikliams greitai prijungti, išdėstyti priekinėje panelėje: Kritinių funkcijų mygtukai turi būti išdėstyti priekinėje panelėje, o jungtys elektrodams ir davikliams – vizualiai aiškiai matomoje ir be papildomų kliūčių prieinamoje vietoje.</t>
  </si>
  <si>
    <t>3.1.10.</t>
  </si>
  <si>
    <t>Galimybė automatiškai perduoti paciento ir įrenginio duomenis</t>
  </si>
  <si>
    <t>3.1.11.</t>
  </si>
  <si>
    <t>Automatinės defibriliacijos režime elektrodų pozicionavimo vieta vaizduojama grafiškai</t>
  </si>
  <si>
    <t>3.1.12.</t>
  </si>
  <si>
    <t>Automatinė defibriliacijos krūvio neutralizavimo funkcija</t>
  </si>
  <si>
    <t>3.1.13.</t>
  </si>
  <si>
    <t>Pasiruošimo defibriliacijai laikas nuo įjungimo momento automatiniame režime, kai aptinkamas defibriliuotinas ritmas: ≤ 20 sekundžių</t>
  </si>
  <si>
    <t>3.1.14.</t>
  </si>
  <si>
    <t>Stimuliacijos dažnio nustatymo ribos: Ne siauresnės kaip 50 ÷ 150 impulsų per minutę</t>
  </si>
  <si>
    <t>3.1.15.</t>
  </si>
  <si>
    <t>Stimuliacijos srovės nustatymo ribos: Ne siauresnės kaip 0 ÷ 200 mA</t>
  </si>
  <si>
    <t>3.1.16.</t>
  </si>
  <si>
    <t>Monitoruojami parametrai: EKG, ŠSD</t>
  </si>
  <si>
    <t>3.1.17.</t>
  </si>
  <si>
    <t>Pastovi paciento elektrokardiogramos analizė skilvelių virpėjimo ir skilvelių tachikardijos atvejams nustatyti rankiniame režime:</t>
  </si>
  <si>
    <t>3.1.18.</t>
  </si>
  <si>
    <t>EKG derivacijų skaičius:  ≥ 3</t>
  </si>
  <si>
    <t>3.1.19.</t>
  </si>
  <si>
    <t>Širdies susitraukimų dažnio matavimo ribos (ne siauresnės už nurodytas): Nuo 30 iki 300 k/min</t>
  </si>
  <si>
    <t>3.1.20.</t>
  </si>
  <si>
    <t>Greito aliarmo ribų nustatymo funkcija, visiems aktyvuotiems gyvybiniams parametrams</t>
  </si>
  <si>
    <t>3.1.21.</t>
  </si>
  <si>
    <t>EKG amplitudės nustatymas: EKG amplitudės nustatymas ne blogesnis kaip 40, 20, 10, 5 mm/mV</t>
  </si>
  <si>
    <t>3.1.22.</t>
  </si>
  <si>
    <t>Integruotas spausdintuvas</t>
  </si>
  <si>
    <t>3.1.23.</t>
  </si>
  <si>
    <t>Maitinimo šaltiniai: Iš 230 V, 50 Hz elektros tinklo</t>
  </si>
  <si>
    <t>3.1.24.</t>
  </si>
  <si>
    <t>Maitinimo šaltiniai: Iš akumuliatoriaus. Nenaudojant papildomo išorinio maitinimo, naujas pilnai pakrautas akumuliatorius užtikrina ne mažiau kaip 120 iškrovų, naudojant 360 J energiją.</t>
  </si>
  <si>
    <t>3.1.25.</t>
  </si>
  <si>
    <t>Akumuliatoriaus įkrovos lygio indikacija</t>
  </si>
  <si>
    <t>3.1.26.</t>
  </si>
  <si>
    <t>Techninės priemonės vidinėje atmintyje saugomų duomenų perdavimui į kompiuterį: Būtinos</t>
  </si>
  <si>
    <t>3.1.27.</t>
  </si>
  <si>
    <t>Įranga gaivinimo analizei atlikti. Analizuojamas krūtinės paspaudimų ir įpūtimų dažnis, nustatoma ilgiausia pauzė: ,,Įranga gaivinimo analizei atlikti. Analizuojamas krūtinės paspaudimų ir įpūtimų dažnis arba krūtines paspaudimu dažnis ir gylis. Nustatomas ilgiausias pauzes laikas arba bendras pauzes laikas"</t>
  </si>
  <si>
    <t>3.1.28.</t>
  </si>
  <si>
    <t xml:space="preserve">Greito pasirinkimo ratukas monitoruojamų parametrų pasirinkimui ir valdymui </t>
  </si>
  <si>
    <t>3.1.29.</t>
  </si>
  <si>
    <t>Metronomo garsinė funkcija automatiniame ir rankiniame režimuose: Paspaudimų/įpūtimų dažnio nustatymas pagal  gaivinimo algoritmą</t>
  </si>
  <si>
    <t>3.1.30.</t>
  </si>
  <si>
    <t>Įranga leidžianti vartotojui patikrinti defibriliatoriaus iškrovą</t>
  </si>
  <si>
    <t>3.1.31.</t>
  </si>
  <si>
    <t>Defibriliatoriaus komplektacija: 3 laidų EKG laidas</t>
  </si>
  <si>
    <t>3.1.32.</t>
  </si>
  <si>
    <t>Defibriliatoriaus komplektacija: Stimuliacijos kabelis ir elektrodai- 1 vnt.</t>
  </si>
  <si>
    <t>3.1.33.</t>
  </si>
  <si>
    <t>Defibriliatoriaus komplektacija: Popieriaus rulonėlis- 1 vnt.</t>
  </si>
  <si>
    <t>3.1.34.</t>
  </si>
  <si>
    <t>Defibriliatoriaus komplektacija: Defibriliacijos elektrodai daugkartinio naudojimo 1vnt.</t>
  </si>
  <si>
    <t>3.1.35.</t>
  </si>
  <si>
    <t>Defibriliatoriaus komplektacija: Stimuliacijos elektrodai –1 vnt.</t>
  </si>
  <si>
    <t>3.1.36.</t>
  </si>
  <si>
    <t>Kartu su įranga pateikiama dokumentacija: Serviso dokumentacija lietuvių ir (arba) anglų kalba</t>
  </si>
  <si>
    <t>3.1.37.</t>
  </si>
  <si>
    <t>3.1.38.</t>
  </si>
  <si>
    <t>3.1.39.</t>
  </si>
  <si>
    <t>Garantinis laikotarpis: ≥ 24 mėnesiai</t>
  </si>
  <si>
    <t>3.1.40.</t>
  </si>
  <si>
    <t>3.1.41.</t>
  </si>
  <si>
    <t>3.1.42.</t>
  </si>
  <si>
    <t>4. DALIS</t>
  </si>
  <si>
    <t>EKG APARATAI</t>
  </si>
  <si>
    <t>4.</t>
  </si>
  <si>
    <t>EKG aparatai</t>
  </si>
  <si>
    <t>4.1.</t>
  </si>
  <si>
    <t>4.1.1.</t>
  </si>
  <si>
    <t xml:space="preserve">Elektrokardiografo  svoris: Ne daugiau kaip 7 kg. </t>
  </si>
  <si>
    <t>4.1.2.</t>
  </si>
  <si>
    <t>Aparato ekranas: Ne mažesnės kaip 12,0 '' įstrižainės, ne mažesnės kaip 1024x768 taškų raiško</t>
  </si>
  <si>
    <t>4.1.3.</t>
  </si>
  <si>
    <t>Elektrokardiografas turi turėti interpretavimo programinę įrangą</t>
  </si>
  <si>
    <t>4.1.4.</t>
  </si>
  <si>
    <t>Reikalavimai ramybės ritmo kardiogramos įrašymui: Galimybė įrašyti ramybės kardiogramą rankiniu arba automatiniu režimu</t>
  </si>
  <si>
    <t>4.1.5.</t>
  </si>
  <si>
    <t>Reikalavimai ramybės ritmo kardiogramos įrašymui: Galimybė užrašyti iki 20 min trukmės ramybės ritmo kardiogramą.</t>
  </si>
  <si>
    <t>4.1.6.</t>
  </si>
  <si>
    <t>Spausdintuvo raiška: Ne mažiau 8 taškai/mm amplitudės ašyje</t>
  </si>
  <si>
    <t>4.1.7.</t>
  </si>
  <si>
    <t>Spausdintuvo raiška: Ne mažiau 40 taškų/mm laiko ašyje</t>
  </si>
  <si>
    <t>4.1.8.</t>
  </si>
  <si>
    <t>Naudojamas terminis popierius: Ne siauresnis nei 210 mm pločio</t>
  </si>
  <si>
    <t>4.1.9.</t>
  </si>
  <si>
    <t>Keičiamas EKG spausdinimo (popieriaus traukimo) greitis: Keičiamas EKG spausdinimo (popieriaus traukimo) greitis (ne prastesnis už nurodytą): 5/12.5/25/50 mm/s</t>
  </si>
  <si>
    <t>4.1.10.</t>
  </si>
  <si>
    <t>Keičiamas kardiografo spausdintuvo jautrumas EKG spausdinimui: Keičiamas kardiografo spausdintuvo jautrumas EKG spausdinimui greitis (ne prastesnis už nurodytą): 5/10/20 mm/mV</t>
  </si>
  <si>
    <t>4.1.11.</t>
  </si>
  <si>
    <t>Kardiografo ekrane turi būti galimybė peržiūrėti elektrokardiogramą: Kardiografo ekrane turi būti galima peržiūrėti elektrokardiogramą</t>
  </si>
  <si>
    <t>4.1.12.</t>
  </si>
  <si>
    <t>Galimybė elektrokardiografo ekerane peržiūrėti, kaip turi būti tvirtinami skirtingų konfigūracijų elektrodai</t>
  </si>
  <si>
    <t>4.1.13.</t>
  </si>
  <si>
    <t>Aparato sąsajos: EKG kabelio jungtis</t>
  </si>
  <si>
    <t>4.1.14.</t>
  </si>
  <si>
    <t>Aparato sąsajos: Tinklo jungtis (dar vadinama LAN jungtis arba RJ45)</t>
  </si>
  <si>
    <t>4.1.15.</t>
  </si>
  <si>
    <t>Aparato sąsajos: Ne mažiau kaip 2 USB jungtys</t>
  </si>
  <si>
    <t>4.1.16.</t>
  </si>
  <si>
    <t>Kardiografe turi būti galimybė išsaugoti matavimus: Ne mažiau 350 EKG arba nemažiau 100 ramybės ritmo įrašų</t>
  </si>
  <si>
    <t>4.1.17.</t>
  </si>
  <si>
    <t>Apsauga nuo defibriliacijos iškrovos</t>
  </si>
  <si>
    <t>4.1.18.</t>
  </si>
  <si>
    <t>Turi būti galimybė vartotojui pasirinkti iš šių derivacijų: Būtina galimybė vartotojui pasirinkti iš šių derivacijų: Standartinės 12 derivacijų</t>
  </si>
  <si>
    <t>4.1.19.</t>
  </si>
  <si>
    <t>Turi būti galimybė vartotojui pasirinkti iš šių derivacijų: Būtina galimybė vartotojui pasirinkti iš šių derivacijų:  Dešinės pusės krūtinės (precordials)</t>
  </si>
  <si>
    <t>4.1.20.</t>
  </si>
  <si>
    <t>Turi būti galimybė vartotojui pasirinkti iš šių derivacijų: Būtina galimybė vartotojui pasirinkti iš šių derivacijų: Standartinė C4r</t>
  </si>
  <si>
    <t>4.1.21.</t>
  </si>
  <si>
    <t>Turi būti galimybė vartotojui pasirinkti iš šių derivacijų: Būtina galimybė vartotojui pasirinkti iš šių derivacijų: Kairės pusės nugarinės (posterior)</t>
  </si>
  <si>
    <t>4.1.22.</t>
  </si>
  <si>
    <t>Turi būti galimybė vartotojui pasirinkti iš šių derivacijų: Būtina galimybė vartotojui pasirinkti iš šių derivacijų: Nehb, arba: lygiaverčių minėtoms derivacijoms</t>
  </si>
  <si>
    <t>4.1.23.</t>
  </si>
  <si>
    <t>Aparato naudojami maitinimo šaltiniai:  Elektros tinklas (išorinis energijos šaltinis)</t>
  </si>
  <si>
    <t>4.1.24.</t>
  </si>
  <si>
    <t>Aparato naudojami maitinimo šaltiniai: Vidinis akumuliatoriaus, užtikrinantis ne mažiau kaip 4 val. aparato darbą (nenaudojant spausdinimo funkcijos ir WiFi ryšio).</t>
  </si>
  <si>
    <t>4.1.25.</t>
  </si>
  <si>
    <t>Reikalavimai akumuliatoriui: Akumuliatoriaus tipas ličio polimerų arba ličio monomerų</t>
  </si>
  <si>
    <t>4.1.26.</t>
  </si>
  <si>
    <t>Reikalavimai vežimėliui:  Vežimėlis turi dėklą, arba lentyną, arba stalčių, arba krepšį daiktams susidėti</t>
  </si>
  <si>
    <t>4.1.27.</t>
  </si>
  <si>
    <t>Reikalavimai vežimėliui: Paciento kabelio laikiklis/alkūnė</t>
  </si>
  <si>
    <t>4.1.28.</t>
  </si>
  <si>
    <t>Reikalavimai vežimėliui:  Ne mažiau nei 4 ratukai su stabdžiais.</t>
  </si>
  <si>
    <t>4.1.29.</t>
  </si>
  <si>
    <t>Komplektacija: Elektrokardiografas – 1 vnt</t>
  </si>
  <si>
    <t>4.1.30.</t>
  </si>
  <si>
    <t>Komplektacija: Paciento kabelis – 1 vnt</t>
  </si>
  <si>
    <t>4.1.31.</t>
  </si>
  <si>
    <t>Komplektacija: Daugkartinių elektrodų rinkinys (galūniniai ir krūtininiai) – 1 rinkinys</t>
  </si>
  <si>
    <t>4.1.32.</t>
  </si>
  <si>
    <t>Komplektacija: EKG gelis – 1 flakonas</t>
  </si>
  <si>
    <t>4.1.33.</t>
  </si>
  <si>
    <t>Komplektacija: Terminis spausdinimo popierius – 1 pakuotė</t>
  </si>
  <si>
    <t>4.1.34.</t>
  </si>
  <si>
    <t>Komplektacija: Vežimėlis elektrokardiografui</t>
  </si>
  <si>
    <t>4.1.35.</t>
  </si>
  <si>
    <t>4.1.36.</t>
  </si>
  <si>
    <t>4.1.37.</t>
  </si>
  <si>
    <t>4.1.38.</t>
  </si>
  <si>
    <t>Garantija: ne mažiau 24 mėn.</t>
  </si>
  <si>
    <t>4.1.39.</t>
  </si>
  <si>
    <t>5. DALIS</t>
  </si>
  <si>
    <t>KARDIOSTIMULAITORIUS</t>
  </si>
  <si>
    <t>5.</t>
  </si>
  <si>
    <t>Kardiostimulaitorius</t>
  </si>
  <si>
    <t>5.1.</t>
  </si>
  <si>
    <t>5.1.1.</t>
  </si>
  <si>
    <t xml:space="preserve">Vienkamerinis laikinas išorinis stimuliatorius </t>
  </si>
  <si>
    <t>5.1.2.</t>
  </si>
  <si>
    <t>Stimuliacijos režimai: AAI, AOO, VVI, VOO</t>
  </si>
  <si>
    <t>5.1.3.</t>
  </si>
  <si>
    <t>Bazinis stimuliacijos dažnis ne siauresnis nei 30-200 k/min</t>
  </si>
  <si>
    <t>5.1.4.</t>
  </si>
  <si>
    <t>Greitas prieširdžio stimuliavimo dažnis ne siauresnis nei 80 - 800  k/min</t>
  </si>
  <si>
    <t>5.1.5.</t>
  </si>
  <si>
    <t>Amplitudės nustatymo diapozonas ne siauresnis nei 0,1- 25mA arba lygiavertis nustatymo diapozonas voltais</t>
  </si>
  <si>
    <t>5.1.6.</t>
  </si>
  <si>
    <t>Impulso trukmė 1,5ms</t>
  </si>
  <si>
    <t>5.1.7.</t>
  </si>
  <si>
    <t>Jautrumo nustatymo diapozonas ne siauresnis nei 0,4-20mV</t>
  </si>
  <si>
    <t>5.1.8.</t>
  </si>
  <si>
    <t>Nereagavimas  po stimuliavimo  200ms+5/30ms,  po registravimo  120ms+2/30ms</t>
  </si>
  <si>
    <t>5.1.9.</t>
  </si>
  <si>
    <t>Ekrane matomi nustatyti stimuliacijos dažnio, amplitudės, jautrumo dydžiai, baterijos įkrovimo lygis, užrakto būsena</t>
  </si>
  <si>
    <t>5.1.10.</t>
  </si>
  <si>
    <t>Pagrindiniai stimuliacijos parametrai valdomi greitai ir paprastai, rankenėlių pasukimu ir/arba mygtukų paspaudimu</t>
  </si>
  <si>
    <t>5.1.11.</t>
  </si>
  <si>
    <t>Maitinimas: dvi AA tipo baterijos, būtina galimybė pakeisti senkančią bateriją, nenutraukiant stimuliacijos</t>
  </si>
  <si>
    <t>5.1.12.</t>
  </si>
  <si>
    <t>Svoris ne daugiau 500 gramų</t>
  </si>
  <si>
    <t>5.1.13.</t>
  </si>
  <si>
    <t>Darbinė temperatūra  nuo 10 °C iki 40 °C</t>
  </si>
  <si>
    <t>5.1.14.</t>
  </si>
  <si>
    <t>Apsaugos klasė IP, ne mažesnė kaip IP21</t>
  </si>
  <si>
    <t>5.1.15.</t>
  </si>
  <si>
    <t>Garantinio aptarnavimo laikotarpis ne mažiau nei 24 mėn.</t>
  </si>
  <si>
    <t>5.1.16.</t>
  </si>
  <si>
    <t>5.1.17.</t>
  </si>
  <si>
    <t>5.1.18.</t>
  </si>
  <si>
    <t>Kartu su įranga pateikiama vartotojo instrukcija lietuvių ir anglų kalba</t>
  </si>
  <si>
    <t>5.1.19.</t>
  </si>
  <si>
    <t>Komplektacija: kabelis, jungiantis stimuliatorių su stimuliacijos laidais: 2 vnt., baterija</t>
  </si>
  <si>
    <t>5.1.20.</t>
  </si>
  <si>
    <t>6. DALIS</t>
  </si>
  <si>
    <t>MOTINOS IR VAISIAUS MONITORIUS (KARDIOTAKOGRAFAS)</t>
  </si>
  <si>
    <t>6.</t>
  </si>
  <si>
    <t>Motinos ir Vaisiaus monitorius (kardiotakografas)</t>
  </si>
  <si>
    <t>6.1.</t>
  </si>
  <si>
    <t>6.1.1.</t>
  </si>
  <si>
    <t>Vaisiaus monitorius. 1 vnt</t>
  </si>
  <si>
    <t>6.1.2.</t>
  </si>
  <si>
    <t>Vaisiaus širdies susitraukimų dažnio matavimo intervalo ribos (UG) ≥ (50-210) k/min.</t>
  </si>
  <si>
    <t>6.1.3.</t>
  </si>
  <si>
    <t>Gimdos aktyvumo matavimas (TOCO) ne mažiau kaip iki 100 įvykių</t>
  </si>
  <si>
    <t>6.1.4.</t>
  </si>
  <si>
    <t>Skaitmeninė gimdos aktyvumo reikšmė su nustatoma bazine reikšme</t>
  </si>
  <si>
    <t>6.1.5.</t>
  </si>
  <si>
    <t xml:space="preserve">Garsiniai ir vizualiniai pranešimai  </t>
  </si>
  <si>
    <t>6.1.6.</t>
  </si>
  <si>
    <t xml:space="preserve">Garsinių pranešimų ir vaisiaus širdies veiklos garsų reguliavimas  </t>
  </si>
  <si>
    <t>6.1.7.</t>
  </si>
  <si>
    <t>Monitoruojami parametrai: Vaisiaus širdies susitraukimų dažnis</t>
  </si>
  <si>
    <t>6.1.8.</t>
  </si>
  <si>
    <t>Monitoruojami parametrai:  Gimdos aktyvumas</t>
  </si>
  <si>
    <t>6.1.9.</t>
  </si>
  <si>
    <t>Monitoruojami parametrai: Vaisiaus judesio indikacija (automatiškai registruojami vaisiaus judesiai ir pažymimi ant kardiotokogramos)</t>
  </si>
  <si>
    <t>6.1.10.</t>
  </si>
  <si>
    <t>Monitoruojami parametrai:  Motinos AKS</t>
  </si>
  <si>
    <t>6.1.11.</t>
  </si>
  <si>
    <t>Monitoruojami parametrai:  Vaisiaus EKG</t>
  </si>
  <si>
    <t>6.1.12.</t>
  </si>
  <si>
    <t>Monitoruojami parametrai:  SpO2</t>
  </si>
  <si>
    <t>6.1.13.</t>
  </si>
  <si>
    <t xml:space="preserve">Vienu metu stebėti dvynukų ar trynukų širdžių susitraukimo dažnius, su dažnių atskyrimo galimybe (persidengus dvynukų ar trynukų širdies susitraukimo kreivėms, atskiriamos per tam tikrą atstumą) </t>
  </si>
  <si>
    <t>6.1.14.</t>
  </si>
  <si>
    <t xml:space="preserve">Testo laiko nustatymas, kuriam praėjus automatiškai kardiotokogramos rašymas sustabdomas </t>
  </si>
  <si>
    <t>6.1.15.</t>
  </si>
  <si>
    <t xml:space="preserve">Konfigūruojamos vaisiaus širdies susitraukimų dažnio aliarmo ribos  </t>
  </si>
  <si>
    <t>6.1.16.</t>
  </si>
  <si>
    <t xml:space="preserve">Integruotas šiluminis spausdintuvas, galimybė pasirinkti skirtingus popieriaus slinkimo greičius  </t>
  </si>
  <si>
    <t>6.1.17.</t>
  </si>
  <si>
    <t>Kryžminis visų kanalų patikrinimas (identifikuojama kai mamos širdies susitraukimai registruojami kaip vaisiaus širdies susitraukimai)</t>
  </si>
  <si>
    <t>6.1.18.</t>
  </si>
  <si>
    <t xml:space="preserve">Integruotas ekranas spalvotas, lietimui jautrus, įstrižainė ≥ 15 cm  </t>
  </si>
  <si>
    <t>6.1.19.</t>
  </si>
  <si>
    <t xml:space="preserve">Skaitmeninė klaviatūra paciento informacijos įvedimui </t>
  </si>
  <si>
    <t>6.1.20.</t>
  </si>
  <si>
    <t>Vidinė atmintis kardiotokogramų kreivėms saugoti ≥ 7 val.</t>
  </si>
  <si>
    <t>6.1.21.</t>
  </si>
  <si>
    <t xml:space="preserve">Išorinių įvesties įrenginių prijungimas  </t>
  </si>
  <si>
    <t>6.1.22.</t>
  </si>
  <si>
    <t>Įrangos svoris su baterija ≤ 8 kg</t>
  </si>
  <si>
    <t>6.1.23.</t>
  </si>
  <si>
    <t>Integruotas vidinis akumuliatorius - maksimalus veikimo laikas ≥ 4 val.</t>
  </si>
  <si>
    <t>6.1.24.</t>
  </si>
  <si>
    <t xml:space="preserve">Komplektuojama su: UG daviklis </t>
  </si>
  <si>
    <t>6.1.25.</t>
  </si>
  <si>
    <t>Komplektuojama su:  Toco daviklis</t>
  </si>
  <si>
    <t>6.1.26.</t>
  </si>
  <si>
    <t>Komplektuojama su: SpO2 guminis daviklis (įskaitant pajungimo kabelį)</t>
  </si>
  <si>
    <t>6.1.27.</t>
  </si>
  <si>
    <t>Komplektuojama su:  Manžetės (3 skirtingų dydžių) su pajungimo žarnele</t>
  </si>
  <si>
    <t>6.1.28.</t>
  </si>
  <si>
    <t>Komplektuojama su:  Elastiniai diržai davikliams (2 kompl.)</t>
  </si>
  <si>
    <t>6.1.29.</t>
  </si>
  <si>
    <t>Komplektuojama su: Spausdinimo popieriumi (5 pak.)</t>
  </si>
  <si>
    <t>6.1.30.</t>
  </si>
  <si>
    <t>Bevielių daviklių stotelė, 1 vnt</t>
  </si>
  <si>
    <t>6.1.31.</t>
  </si>
  <si>
    <t>Teikia nuolatinius vaisiaus ir motinos parametrų matavimus ≥ 100 m atstumu nuo stacionarių kardiokografų (vaisiaus monitorių)</t>
  </si>
  <si>
    <t>6.1.32.</t>
  </si>
  <si>
    <t xml:space="preserve">Belaidžiai US ir TOCO davikliai, atsparūs vandeniui </t>
  </si>
  <si>
    <t>6.1.33.</t>
  </si>
  <si>
    <t xml:space="preserve">Belaidžiai davikliai su indikatoriumi, rodančiu akumuliatoriaus įkrovos būseną ir ryšį su imtuvu </t>
  </si>
  <si>
    <t>6.1.34.</t>
  </si>
  <si>
    <t>Belaidžiai davikliai su integruota baterija - veikimas iš baterijos ne trumpiau nei 8 darbo valandas</t>
  </si>
  <si>
    <t>6.1.35.</t>
  </si>
  <si>
    <t>Komplektuojama su: US daviklis</t>
  </si>
  <si>
    <t>6.1.36.</t>
  </si>
  <si>
    <t>6.1.37.</t>
  </si>
  <si>
    <t>6.1.38.</t>
  </si>
  <si>
    <t>6.1.39.</t>
  </si>
  <si>
    <t>6.1.40.</t>
  </si>
  <si>
    <t>6.1.41.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</si>
  <si>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</si>
  <si>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</si>
  <si>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</si>
  <si>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</si>
  <si>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</si>
  <si>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</si>
  <si>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</si>
  <si>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</si>
  <si>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</si>
  <si>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</si>
  <si>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</si>
  <si>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</si>
  <si>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</si>
  <si>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</si>
  <si>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</si>
  <si>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</si>
  <si>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</si>
  <si>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</si>
  <si>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</si>
  <si>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</si>
  <si>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</si>
  <si>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</si>
  <si>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3632 2025-12-05 15:09:58</t>
  </si>
  <si>
    <r>
      <t xml:space="preserve">Modulinis paciento stebėjimo monitorius (prie RITS lovų; skirta sujungti į vieną sistemą) - 25 vnt. </t>
    </r>
    <r>
      <rPr>
        <i/>
        <sz val="11"/>
        <color theme="1"/>
        <rFont val="Calibri"/>
        <family val="2"/>
        <charset val="186"/>
        <scheme val="minor"/>
      </rPr>
      <t>Reikalavimai moduliniams paciento stebėjimo monitoriams nurodyti 2.1.2. - 2.1.78 punktuose.</t>
    </r>
  </si>
  <si>
    <r>
      <t xml:space="preserve">Komplektuojami monitorių priedai (nurodytas bendras priedų kiekis – visiems perkamiems monitoriams). </t>
    </r>
    <r>
      <rPr>
        <i/>
        <sz val="11"/>
        <color theme="1"/>
        <rFont val="Calibri"/>
        <family val="2"/>
        <charset val="186"/>
        <scheme val="minor"/>
      </rPr>
      <t>Reikalavimai komplektuojamiems monitorių priedams nurodyti 2.1.60 - 2.1.69 punktuose.</t>
    </r>
  </si>
  <si>
    <r>
      <t xml:space="preserve">Centrinė monitoravimo stotis (skirta pacientų stebėjimo prie RITS lovų sujungimui) - 1 vnt. </t>
    </r>
    <r>
      <rPr>
        <i/>
        <sz val="11"/>
        <color theme="1"/>
        <rFont val="Calibri"/>
        <family val="2"/>
        <charset val="186"/>
        <scheme val="minor"/>
      </rPr>
      <t>Reikalavimai centrinei monitoravimo stočiai nurodyti 2.1.75 - 2.1.88 punktuose.</t>
    </r>
  </si>
  <si>
    <t>(T1) Garantija ≥ 36 mėn(Taip/Ne)</t>
  </si>
  <si>
    <t>(T2) Mobilus gyvybinių funkcijų multiparametrų modulis gali perduoti duomenis belaidžiu ryšiu (pagal IEEE 802.11 arba lygiavertį standartą)(Taip/Ne)</t>
  </si>
  <si>
    <t>(T2) Galimybė registruoti 12 EKG derivacijų, naudojant ≤6 kabelių komplektą(Taip/Ne)</t>
  </si>
  <si>
    <t>(T2) Pacientų gyvybinių funkcijų monitoriaus matuojamų parametrų atminties trukmė ≥ 96 val grafinės ir skaitmeninės informacijos(Taip/Ne)</t>
  </si>
  <si>
    <t>(T2) Tiesioginis prisijungimas prie ligoninės vidinio tinklo, prieigai prie PACS, EMR ir kitų klinikinių IT sistemų per monitoriaus ekraną, be papildomų tarpinių sprendimų.(Taip/Ne)</t>
  </si>
  <si>
    <t>(T2) 1) Duomenys, siunčiami tarp pacientų monitorių ir centrinės stoties, turėtų būti užšifruoti unikaliu sertifikatu, skirtu mazgo autentiškumui nustatyti
2) Mazgo autentiškumo nustatymas turėtų palaikyti kriptografinį protokolą DTLS 1.2
3) Duomenys, saugomi centrinės stoties standžiajame diske, turėtų būti užšifruoti „BitLocker“ ar lygiaverte programine įranga.
4) Įrenginiuose turėtų būti naudojamas šifravimo metodas, pagrįstas sertifikatais su šifravimo priemonėmis (angl. Ciphersuite)
5) Gamintojas turėtų būti įdiegęs prietaisų pažeidžiamumo įvertinimo ir atnaujinimo procesą(Taip/Ne)</t>
  </si>
  <si>
    <t>(T3) Energijos tikslumas ne prastesnis nei ± 1 J arba ±10 %, atsižvelgiant į tai, kuri vertė didesnė, kai varža 50 Ώ(Taip/Ne)</t>
  </si>
  <si>
    <t>(T3) EKG amplitudės nustatymas ne blogesnis kaip 40, 20-25, 10, 5 mm/mV (Taip/Ne)</t>
  </si>
  <si>
    <t>(T3) Garantija ne trumpiau nei 36 mėn.(Taip/Ne)</t>
  </si>
  <si>
    <t>(T4) Garantija ≥ 36 mėn(Taip/Ne)</t>
  </si>
  <si>
    <t>(T5) Garantija ≥ 36 mėn(Taip/Ne)</t>
  </si>
  <si>
    <t>(T6) Garantija ≥ 36 mėn(Taip/Ne)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</si>
</sst>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i/>
      <sz val="11"/>
      <color theme="1"/>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23" xfId="0" applyFont="1" applyFill="1" applyBorder="1" applyAlignment="1">
      <alignment vertical="center" wrapText="1"/>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center"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vertical="center" wrapText="1"/>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1" fillId="7" borderId="23" xfId="0" applyFont="1" applyFill="1" applyBorder="1" applyAlignment="1">
      <alignment vertical="center" wrapText="1"/>
    </xf>
    <xf numFmtId="0" fontId="1" fillId="8" borderId="23" xfId="0" applyFont="1" applyFill="1" applyBorder="1" applyAlignment="1" applyProtection="1">
      <alignment vertical="center" wrapText="1"/>
      <protection locked="0"/>
    </xf>
    <xf numFmtId="0" fontId="1" fillId="0" borderId="23" xfId="0" applyFont="1" applyFill="1" applyBorder="1" applyAlignment="1" applyProtection="1">
      <alignment vertical="center" wrapText="1"/>
      <protection locked="0"/>
    </xf>
    <xf numFmtId="0" fontId="5" fillId="4" borderId="23" xfId="0" applyFont="1" applyFill="1" applyBorder="1" applyAlignment="1">
      <alignment vertical="center" wrapText="1"/>
    </xf>
    <xf numFmtId="0" fontId="5" fillId="7" borderId="23" xfId="0" applyFont="1" applyFill="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392"/>
  <sheetViews>
    <sheetView tabSelected="1" zoomScale="98" zoomScaleNormal="98" workbookViewId="0">
      <selection activeCell="J187" sqref="J187"/>
    </sheetView>
  </sheetViews>
  <sheetFormatPr defaultColWidth="10.875" defaultRowHeight="15" x14ac:dyDescent="0.25"/>
  <cols>
    <col min="1" max="1" width="9.125" style="1" customWidth="1"/>
    <col min="2" max="2" width="54" style="1" customWidth="1"/>
    <col min="3" max="3" width="11.75" style="1" customWidth="1"/>
    <col min="4" max="4" width="13.75" style="1" customWidth="1"/>
    <col min="5" max="5" width="12.75" style="1" customWidth="1"/>
    <col min="6" max="6" width="15.375" style="1" customWidth="1"/>
    <col min="7" max="7" width="15.25" style="1" customWidth="1"/>
    <col min="8" max="8" width="32.25" style="1" customWidth="1"/>
    <col min="9" max="9" width="34.75" style="1" customWidth="1"/>
    <col min="10" max="10" width="36.5" style="1" customWidth="1"/>
    <col min="11"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0" t="s">
        <v>7</v>
      </c>
      <c r="B12" s="31"/>
      <c r="C12" s="27"/>
      <c r="D12" s="28"/>
      <c r="E12" s="28"/>
      <c r="F12" s="29"/>
    </row>
    <row r="13" spans="1:6" ht="15.95" customHeight="1" x14ac:dyDescent="0.25">
      <c r="A13" s="35" t="s">
        <v>8</v>
      </c>
      <c r="B13" s="36"/>
      <c r="C13" s="27"/>
      <c r="D13" s="28"/>
      <c r="E13" s="28"/>
      <c r="F13" s="29"/>
    </row>
    <row r="14" spans="1:6" ht="15.95" customHeight="1" x14ac:dyDescent="0.25">
      <c r="A14" s="35" t="s">
        <v>9</v>
      </c>
      <c r="B14" s="36"/>
      <c r="C14" s="27"/>
      <c r="D14" s="28"/>
      <c r="E14" s="28"/>
      <c r="F14" s="29"/>
    </row>
    <row r="15" spans="1:6" ht="15.95" customHeight="1" x14ac:dyDescent="0.25">
      <c r="A15" s="30" t="s">
        <v>10</v>
      </c>
      <c r="B15" s="31"/>
      <c r="C15" s="27"/>
      <c r="D15" s="28"/>
      <c r="E15" s="28"/>
      <c r="F15" s="29"/>
    </row>
    <row r="16" spans="1:6" ht="63" customHeight="1" x14ac:dyDescent="0.25">
      <c r="A16" s="39" t="s">
        <v>11</v>
      </c>
      <c r="B16" s="36"/>
      <c r="C16" s="27"/>
      <c r="D16" s="28"/>
      <c r="E16" s="28"/>
      <c r="F16" s="29"/>
    </row>
    <row r="17" spans="1:7" ht="15.95" customHeight="1" x14ac:dyDescent="0.25">
      <c r="A17" s="30" t="s">
        <v>12</v>
      </c>
      <c r="B17" s="31"/>
      <c r="C17" s="27"/>
      <c r="D17" s="28"/>
      <c r="E17" s="28"/>
      <c r="F17" s="29"/>
    </row>
    <row r="18" spans="1:7" ht="15.95" customHeight="1" x14ac:dyDescent="0.25">
      <c r="A18" s="30" t="s">
        <v>13</v>
      </c>
      <c r="B18" s="31"/>
      <c r="C18" s="27"/>
      <c r="D18" s="28"/>
      <c r="E18" s="28"/>
      <c r="F18" s="29"/>
    </row>
    <row r="19" spans="1:7" ht="48" customHeight="1" x14ac:dyDescent="0.25">
      <c r="A19" s="30" t="s">
        <v>14</v>
      </c>
      <c r="B19" s="31"/>
      <c r="C19" s="27"/>
      <c r="D19" s="28"/>
      <c r="E19" s="28"/>
      <c r="F19" s="29"/>
    </row>
    <row r="20" spans="1:7" ht="54.75" customHeight="1" x14ac:dyDescent="0.25">
      <c r="A20" s="30" t="s">
        <v>15</v>
      </c>
      <c r="B20" s="31"/>
      <c r="C20" s="27"/>
      <c r="D20" s="28"/>
      <c r="E20" s="28"/>
      <c r="F20" s="29"/>
    </row>
    <row r="21" spans="1:7" ht="7.5" customHeight="1" x14ac:dyDescent="0.25">
      <c r="A21" s="32"/>
      <c r="B21" s="33"/>
      <c r="C21" s="37"/>
      <c r="D21" s="38"/>
      <c r="E21" s="38"/>
      <c r="F21" s="38"/>
      <c r="G21" s="15"/>
    </row>
    <row r="22" spans="1:7" ht="18" customHeight="1" x14ac:dyDescent="0.25">
      <c r="A22" s="5"/>
      <c r="B22" s="5"/>
      <c r="C22" s="6"/>
      <c r="D22" s="6"/>
      <c r="E22" s="6"/>
      <c r="F22" s="6"/>
    </row>
    <row r="23" spans="1:7" x14ac:dyDescent="0.25">
      <c r="A23" s="40"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4" t="s">
        <v>21</v>
      </c>
      <c r="B28" s="26"/>
      <c r="C28" s="26"/>
      <c r="D28" s="26"/>
      <c r="E28" s="26"/>
      <c r="F28" s="26"/>
    </row>
    <row r="29" spans="1:7" x14ac:dyDescent="0.25">
      <c r="A29" s="26" t="s">
        <v>22</v>
      </c>
      <c r="B29" s="26"/>
      <c r="C29" s="26"/>
      <c r="D29" s="26"/>
      <c r="E29" s="26"/>
      <c r="F29" s="26"/>
    </row>
    <row r="30" spans="1:7" ht="45" customHeight="1" x14ac:dyDescent="0.25">
      <c r="A30" s="25" t="s">
        <v>23</v>
      </c>
      <c r="B30" s="25"/>
      <c r="D30" s="71"/>
    </row>
    <row r="31" spans="1:7" x14ac:dyDescent="0.25">
      <c r="A31" s="15" t="s">
        <v>24</v>
      </c>
    </row>
    <row r="32" spans="1:7" x14ac:dyDescent="0.25">
      <c r="A32" s="12" t="s">
        <v>25</v>
      </c>
      <c r="B32" s="12" t="s">
        <v>26</v>
      </c>
    </row>
    <row r="34" spans="1:10" x14ac:dyDescent="0.25">
      <c r="A34" s="12" t="s">
        <v>27</v>
      </c>
    </row>
    <row r="35" spans="1:10" s="5" customFormat="1" ht="45" x14ac:dyDescent="0.25">
      <c r="A35" s="21" t="s">
        <v>28</v>
      </c>
      <c r="B35" s="21" t="s">
        <v>29</v>
      </c>
      <c r="C35" s="21" t="s">
        <v>30</v>
      </c>
      <c r="D35" s="21" t="s">
        <v>31</v>
      </c>
      <c r="E35" s="21" t="s">
        <v>32</v>
      </c>
      <c r="F35" s="21" t="s">
        <v>33</v>
      </c>
      <c r="G35" s="21" t="s">
        <v>34</v>
      </c>
      <c r="H35" s="21" t="s">
        <v>35</v>
      </c>
      <c r="I35" s="21" t="s">
        <v>36</v>
      </c>
      <c r="J35" s="21" t="s">
        <v>37</v>
      </c>
    </row>
    <row r="36" spans="1:10" s="5" customFormat="1" x14ac:dyDescent="0.25">
      <c r="A36" s="21" t="s">
        <v>38</v>
      </c>
      <c r="B36" s="21" t="s">
        <v>39</v>
      </c>
      <c r="C36" s="14"/>
      <c r="D36" s="14"/>
      <c r="E36" s="14"/>
      <c r="F36" s="14"/>
      <c r="G36" s="14"/>
      <c r="H36" s="14"/>
      <c r="I36" s="14"/>
      <c r="J36" s="14"/>
    </row>
    <row r="37" spans="1:10" s="5" customFormat="1" x14ac:dyDescent="0.25">
      <c r="A37" s="14" t="s">
        <v>40</v>
      </c>
      <c r="B37" s="14" t="s">
        <v>39</v>
      </c>
      <c r="C37" s="14">
        <v>1</v>
      </c>
      <c r="D37" s="14"/>
      <c r="E37" s="14" t="s">
        <v>41</v>
      </c>
      <c r="F37" s="22"/>
      <c r="G37" s="14" t="str">
        <f>IF(ISBLANK(F37),"", PRODUCT(C37,F37))</f>
        <v/>
      </c>
      <c r="H37" s="23"/>
      <c r="I37" s="14"/>
      <c r="J37" s="14"/>
    </row>
    <row r="38" spans="1:10" s="5" customFormat="1" ht="30" x14ac:dyDescent="0.25">
      <c r="A38" s="14" t="s">
        <v>42</v>
      </c>
      <c r="B38" s="14" t="s">
        <v>43</v>
      </c>
      <c r="C38" s="14"/>
      <c r="D38" s="14"/>
      <c r="E38" s="14"/>
      <c r="F38" s="14"/>
      <c r="G38" s="14"/>
      <c r="H38" s="14"/>
      <c r="I38" s="23"/>
      <c r="J38" s="23"/>
    </row>
    <row r="39" spans="1:10" s="5" customFormat="1" x14ac:dyDescent="0.25">
      <c r="A39" s="14" t="s">
        <v>44</v>
      </c>
      <c r="B39" s="14" t="s">
        <v>45</v>
      </c>
      <c r="C39" s="14"/>
      <c r="D39" s="14"/>
      <c r="E39" s="14"/>
      <c r="F39" s="14"/>
      <c r="G39" s="14"/>
      <c r="H39" s="14"/>
      <c r="I39" s="23"/>
      <c r="J39" s="23"/>
    </row>
    <row r="40" spans="1:10" s="5" customFormat="1" x14ac:dyDescent="0.25">
      <c r="A40" s="14" t="s">
        <v>46</v>
      </c>
      <c r="B40" s="14" t="s">
        <v>47</v>
      </c>
      <c r="C40" s="14"/>
      <c r="D40" s="14"/>
      <c r="E40" s="14"/>
      <c r="F40" s="14"/>
      <c r="G40" s="14"/>
      <c r="H40" s="14"/>
      <c r="I40" s="23"/>
      <c r="J40" s="23"/>
    </row>
    <row r="41" spans="1:10" s="5" customFormat="1" x14ac:dyDescent="0.25">
      <c r="A41" s="14" t="s">
        <v>48</v>
      </c>
      <c r="B41" s="14" t="s">
        <v>49</v>
      </c>
      <c r="C41" s="14"/>
      <c r="D41" s="14"/>
      <c r="E41" s="14"/>
      <c r="F41" s="14"/>
      <c r="G41" s="14"/>
      <c r="H41" s="14"/>
      <c r="I41" s="23"/>
      <c r="J41" s="23"/>
    </row>
    <row r="42" spans="1:10" s="5" customFormat="1" x14ac:dyDescent="0.25">
      <c r="A42" s="14" t="s">
        <v>50</v>
      </c>
      <c r="B42" s="14" t="s">
        <v>51</v>
      </c>
      <c r="C42" s="14"/>
      <c r="D42" s="14"/>
      <c r="E42" s="14"/>
      <c r="F42" s="14"/>
      <c r="G42" s="14"/>
      <c r="H42" s="14"/>
      <c r="I42" s="23"/>
      <c r="J42" s="23"/>
    </row>
    <row r="43" spans="1:10" s="5" customFormat="1" ht="30" x14ac:dyDescent="0.25">
      <c r="A43" s="14" t="s">
        <v>52</v>
      </c>
      <c r="B43" s="14" t="s">
        <v>53</v>
      </c>
      <c r="C43" s="14"/>
      <c r="D43" s="14"/>
      <c r="E43" s="14"/>
      <c r="F43" s="14"/>
      <c r="G43" s="14"/>
      <c r="H43" s="14"/>
      <c r="I43" s="23"/>
      <c r="J43" s="23"/>
    </row>
    <row r="44" spans="1:10" s="5" customFormat="1" ht="30" x14ac:dyDescent="0.25">
      <c r="A44" s="14" t="s">
        <v>54</v>
      </c>
      <c r="B44" s="14" t="s">
        <v>55</v>
      </c>
      <c r="C44" s="14"/>
      <c r="D44" s="14"/>
      <c r="E44" s="14"/>
      <c r="F44" s="14"/>
      <c r="G44" s="14"/>
      <c r="H44" s="14"/>
      <c r="I44" s="23"/>
      <c r="J44" s="23"/>
    </row>
    <row r="45" spans="1:10" s="5" customFormat="1" ht="45.75" customHeight="1" x14ac:dyDescent="0.25">
      <c r="A45" s="14" t="s">
        <v>56</v>
      </c>
      <c r="B45" s="14" t="s">
        <v>57</v>
      </c>
      <c r="C45" s="14"/>
      <c r="D45" s="14"/>
      <c r="E45" s="14"/>
      <c r="F45" s="14"/>
      <c r="G45" s="14"/>
      <c r="H45" s="14"/>
      <c r="I45" s="23"/>
      <c r="J45" s="23"/>
    </row>
    <row r="46" spans="1:10" s="5" customFormat="1" ht="30" x14ac:dyDescent="0.25">
      <c r="A46" s="14" t="s">
        <v>58</v>
      </c>
      <c r="B46" s="14" t="s">
        <v>59</v>
      </c>
      <c r="C46" s="14"/>
      <c r="D46" s="14"/>
      <c r="E46" s="14"/>
      <c r="F46" s="14"/>
      <c r="G46" s="14"/>
      <c r="H46" s="14"/>
      <c r="I46" s="23"/>
      <c r="J46" s="23"/>
    </row>
    <row r="47" spans="1:10" s="5" customFormat="1" ht="30" x14ac:dyDescent="0.25">
      <c r="A47" s="14" t="s">
        <v>60</v>
      </c>
      <c r="B47" s="14" t="s">
        <v>61</v>
      </c>
      <c r="C47" s="14"/>
      <c r="D47" s="14"/>
      <c r="E47" s="14"/>
      <c r="F47" s="14"/>
      <c r="G47" s="14"/>
      <c r="H47" s="14"/>
      <c r="I47" s="23"/>
      <c r="J47" s="23"/>
    </row>
    <row r="48" spans="1:10" s="5" customFormat="1" x14ac:dyDescent="0.25">
      <c r="A48" s="14" t="s">
        <v>62</v>
      </c>
      <c r="B48" s="14" t="s">
        <v>63</v>
      </c>
      <c r="C48" s="14"/>
      <c r="D48" s="14"/>
      <c r="E48" s="14"/>
      <c r="F48" s="14"/>
      <c r="G48" s="14"/>
      <c r="H48" s="14"/>
      <c r="I48" s="23"/>
      <c r="J48" s="23"/>
    </row>
    <row r="49" spans="1:10" s="5" customFormat="1" x14ac:dyDescent="0.25">
      <c r="A49" s="14" t="s">
        <v>64</v>
      </c>
      <c r="B49" s="14" t="s">
        <v>65</v>
      </c>
      <c r="C49" s="14"/>
      <c r="D49" s="14"/>
      <c r="E49" s="14"/>
      <c r="F49" s="14"/>
      <c r="G49" s="14"/>
      <c r="H49" s="14"/>
      <c r="I49" s="23"/>
      <c r="J49" s="23"/>
    </row>
    <row r="50" spans="1:10" s="5" customFormat="1" x14ac:dyDescent="0.25">
      <c r="A50" s="14" t="s">
        <v>66</v>
      </c>
      <c r="B50" s="14" t="s">
        <v>67</v>
      </c>
      <c r="C50" s="14"/>
      <c r="D50" s="14"/>
      <c r="E50" s="14"/>
      <c r="F50" s="14"/>
      <c r="G50" s="14"/>
      <c r="H50" s="14"/>
      <c r="I50" s="23"/>
      <c r="J50" s="23"/>
    </row>
    <row r="51" spans="1:10" s="5" customFormat="1" x14ac:dyDescent="0.25">
      <c r="A51" s="14" t="s">
        <v>68</v>
      </c>
      <c r="B51" s="14" t="s">
        <v>69</v>
      </c>
      <c r="C51" s="14"/>
      <c r="D51" s="14"/>
      <c r="E51" s="14"/>
      <c r="F51" s="14"/>
      <c r="G51" s="14"/>
      <c r="H51" s="14"/>
      <c r="I51" s="23"/>
      <c r="J51" s="23"/>
    </row>
    <row r="52" spans="1:10" s="5" customFormat="1" ht="34.5" customHeight="1" x14ac:dyDescent="0.25">
      <c r="A52" s="14" t="s">
        <v>70</v>
      </c>
      <c r="B52" s="14" t="s">
        <v>71</v>
      </c>
      <c r="C52" s="14"/>
      <c r="D52" s="14"/>
      <c r="E52" s="14"/>
      <c r="F52" s="14"/>
      <c r="G52" s="14"/>
      <c r="H52" s="14"/>
      <c r="I52" s="23"/>
      <c r="J52" s="23"/>
    </row>
    <row r="53" spans="1:10" s="5" customFormat="1" ht="69.75" customHeight="1" x14ac:dyDescent="0.25">
      <c r="A53" s="14" t="s">
        <v>72</v>
      </c>
      <c r="B53" s="14" t="s">
        <v>73</v>
      </c>
      <c r="C53" s="14"/>
      <c r="D53" s="14"/>
      <c r="E53" s="14"/>
      <c r="F53" s="14"/>
      <c r="G53" s="14"/>
      <c r="H53" s="14"/>
      <c r="I53" s="23"/>
      <c r="J53" s="23"/>
    </row>
    <row r="54" spans="1:10" s="5" customFormat="1" ht="32.25" customHeight="1" x14ac:dyDescent="0.25">
      <c r="A54" s="14" t="s">
        <v>74</v>
      </c>
      <c r="B54" s="14" t="s">
        <v>75</v>
      </c>
      <c r="C54" s="14"/>
      <c r="D54" s="14"/>
      <c r="E54" s="14"/>
      <c r="F54" s="14"/>
      <c r="G54" s="14"/>
      <c r="H54" s="14"/>
      <c r="I54" s="23"/>
      <c r="J54" s="23"/>
    </row>
    <row r="55" spans="1:10" s="5" customFormat="1" ht="31.5" customHeight="1" x14ac:dyDescent="0.25">
      <c r="A55" s="14" t="s">
        <v>76</v>
      </c>
      <c r="B55" s="14" t="s">
        <v>77</v>
      </c>
      <c r="C55" s="14"/>
      <c r="D55" s="14"/>
      <c r="E55" s="14"/>
      <c r="F55" s="14"/>
      <c r="G55" s="14"/>
      <c r="H55" s="14"/>
      <c r="I55" s="23"/>
      <c r="J55" s="23"/>
    </row>
    <row r="56" spans="1:10" s="5" customFormat="1" ht="34.5" customHeight="1" x14ac:dyDescent="0.25">
      <c r="A56" s="14" t="s">
        <v>78</v>
      </c>
      <c r="B56" s="14" t="s">
        <v>79</v>
      </c>
      <c r="C56" s="14"/>
      <c r="D56" s="14"/>
      <c r="E56" s="14"/>
      <c r="F56" s="14"/>
      <c r="G56" s="14"/>
      <c r="H56" s="14"/>
      <c r="I56" s="23"/>
      <c r="J56" s="23"/>
    </row>
    <row r="57" spans="1:10" s="5" customFormat="1" ht="45" x14ac:dyDescent="0.25">
      <c r="A57" s="14" t="s">
        <v>80</v>
      </c>
      <c r="B57" s="14" t="s">
        <v>81</v>
      </c>
      <c r="C57" s="14"/>
      <c r="D57" s="14"/>
      <c r="E57" s="14"/>
      <c r="F57" s="14"/>
      <c r="G57" s="14"/>
      <c r="H57" s="14"/>
      <c r="I57" s="23"/>
      <c r="J57" s="23"/>
    </row>
    <row r="58" spans="1:10" s="5" customFormat="1" ht="45" x14ac:dyDescent="0.25">
      <c r="A58" s="14" t="s">
        <v>82</v>
      </c>
      <c r="B58" s="14" t="s">
        <v>83</v>
      </c>
      <c r="C58" s="14"/>
      <c r="D58" s="14"/>
      <c r="E58" s="14"/>
      <c r="F58" s="14"/>
      <c r="G58" s="14"/>
      <c r="H58" s="14"/>
      <c r="I58" s="23"/>
      <c r="J58" s="23"/>
    </row>
    <row r="59" spans="1:10" s="5" customFormat="1" x14ac:dyDescent="0.25">
      <c r="A59" s="14" t="s">
        <v>84</v>
      </c>
      <c r="B59" s="14" t="s">
        <v>85</v>
      </c>
      <c r="C59" s="14"/>
      <c r="D59" s="14"/>
      <c r="E59" s="14"/>
      <c r="F59" s="14"/>
      <c r="G59" s="14"/>
      <c r="H59" s="14"/>
      <c r="I59" s="23"/>
      <c r="J59" s="23"/>
    </row>
    <row r="60" spans="1:10" s="5" customFormat="1" x14ac:dyDescent="0.25">
      <c r="A60" s="14" t="s">
        <v>86</v>
      </c>
      <c r="B60" s="14" t="s">
        <v>87</v>
      </c>
      <c r="C60" s="14"/>
      <c r="D60" s="14"/>
      <c r="E60" s="14"/>
      <c r="F60" s="14"/>
      <c r="G60" s="14"/>
      <c r="H60" s="14"/>
      <c r="I60" s="23"/>
      <c r="J60" s="23"/>
    </row>
    <row r="61" spans="1:10" s="5" customFormat="1" x14ac:dyDescent="0.25">
      <c r="A61" s="14" t="s">
        <v>88</v>
      </c>
      <c r="B61" s="14" t="s">
        <v>89</v>
      </c>
      <c r="C61" s="14"/>
      <c r="D61" s="14"/>
      <c r="E61" s="14"/>
      <c r="F61" s="14"/>
      <c r="G61" s="14"/>
      <c r="H61" s="14"/>
      <c r="I61" s="23"/>
      <c r="J61" s="23"/>
    </row>
    <row r="62" spans="1:10" s="5" customFormat="1" x14ac:dyDescent="0.25">
      <c r="A62" s="14" t="s">
        <v>90</v>
      </c>
      <c r="B62" s="14" t="s">
        <v>91</v>
      </c>
      <c r="C62" s="14"/>
      <c r="D62" s="14"/>
      <c r="E62" s="14"/>
      <c r="F62" s="14"/>
      <c r="G62" s="14"/>
      <c r="H62" s="14"/>
      <c r="I62" s="23"/>
      <c r="J62" s="23"/>
    </row>
    <row r="63" spans="1:10" s="5" customFormat="1" ht="30" x14ac:dyDescent="0.25">
      <c r="A63" s="14" t="s">
        <v>92</v>
      </c>
      <c r="B63" s="14" t="s">
        <v>93</v>
      </c>
      <c r="C63" s="14"/>
      <c r="D63" s="14"/>
      <c r="E63" s="14"/>
      <c r="F63" s="14"/>
      <c r="G63" s="14"/>
      <c r="H63" s="14"/>
      <c r="I63" s="23"/>
      <c r="J63" s="23"/>
    </row>
    <row r="64" spans="1:10" s="5" customFormat="1" ht="30" x14ac:dyDescent="0.25">
      <c r="A64" s="14" t="s">
        <v>94</v>
      </c>
      <c r="B64" s="14" t="s">
        <v>95</v>
      </c>
      <c r="C64" s="14"/>
      <c r="D64" s="14"/>
      <c r="E64" s="14"/>
      <c r="F64" s="14"/>
      <c r="G64" s="14"/>
      <c r="H64" s="14"/>
      <c r="I64" s="23"/>
      <c r="J64" s="23"/>
    </row>
    <row r="65" spans="1:10" s="5" customFormat="1" ht="30" x14ac:dyDescent="0.25">
      <c r="A65" s="14" t="s">
        <v>96</v>
      </c>
      <c r="B65" s="14" t="s">
        <v>97</v>
      </c>
      <c r="C65" s="14"/>
      <c r="D65" s="14"/>
      <c r="E65" s="14"/>
      <c r="F65" s="14"/>
      <c r="G65" s="14"/>
      <c r="H65" s="14"/>
      <c r="I65" s="23"/>
      <c r="J65" s="23"/>
    </row>
    <row r="66" spans="1:10" s="5" customFormat="1" ht="30" x14ac:dyDescent="0.25">
      <c r="A66" s="14" t="s">
        <v>98</v>
      </c>
      <c r="B66" s="14" t="s">
        <v>99</v>
      </c>
      <c r="C66" s="14"/>
      <c r="D66" s="14"/>
      <c r="E66" s="14"/>
      <c r="F66" s="14"/>
      <c r="G66" s="14"/>
      <c r="H66" s="14"/>
      <c r="I66" s="23"/>
      <c r="J66" s="23"/>
    </row>
    <row r="67" spans="1:10" s="5" customFormat="1" ht="30" x14ac:dyDescent="0.25">
      <c r="A67" s="14" t="s">
        <v>100</v>
      </c>
      <c r="B67" s="14" t="s">
        <v>101</v>
      </c>
      <c r="C67" s="14"/>
      <c r="D67" s="14"/>
      <c r="E67" s="14"/>
      <c r="F67" s="14"/>
      <c r="G67" s="14"/>
      <c r="H67" s="14"/>
      <c r="I67" s="23"/>
      <c r="J67" s="23"/>
    </row>
    <row r="68" spans="1:10" s="5" customFormat="1" ht="30" x14ac:dyDescent="0.25">
      <c r="A68" s="14" t="s">
        <v>102</v>
      </c>
      <c r="B68" s="14" t="s">
        <v>103</v>
      </c>
      <c r="C68" s="14"/>
      <c r="D68" s="14"/>
      <c r="E68" s="14"/>
      <c r="F68" s="14"/>
      <c r="G68" s="14"/>
      <c r="H68" s="14"/>
      <c r="I68" s="23"/>
      <c r="J68" s="23"/>
    </row>
    <row r="69" spans="1:10" s="5" customFormat="1" x14ac:dyDescent="0.25">
      <c r="A69" s="14" t="s">
        <v>104</v>
      </c>
      <c r="B69" s="14" t="s">
        <v>105</v>
      </c>
      <c r="C69" s="14"/>
      <c r="D69" s="14"/>
      <c r="E69" s="14"/>
      <c r="F69" s="14"/>
      <c r="G69" s="14"/>
      <c r="H69" s="14"/>
      <c r="I69" s="23"/>
      <c r="J69" s="23"/>
    </row>
    <row r="70" spans="1:10" s="5" customFormat="1" ht="30" x14ac:dyDescent="0.25">
      <c r="A70" s="14" t="s">
        <v>106</v>
      </c>
      <c r="B70" s="14" t="s">
        <v>107</v>
      </c>
      <c r="C70" s="14"/>
      <c r="D70" s="14"/>
      <c r="E70" s="14"/>
      <c r="F70" s="14"/>
      <c r="G70" s="14"/>
      <c r="H70" s="14"/>
      <c r="I70" s="23"/>
      <c r="J70" s="23"/>
    </row>
    <row r="71" spans="1:10" s="5" customFormat="1" ht="30" x14ac:dyDescent="0.25">
      <c r="A71" s="14" t="s">
        <v>108</v>
      </c>
      <c r="B71" s="14" t="s">
        <v>109</v>
      </c>
      <c r="C71" s="14"/>
      <c r="D71" s="14"/>
      <c r="E71" s="14"/>
      <c r="F71" s="14"/>
      <c r="G71" s="14"/>
      <c r="H71" s="14"/>
      <c r="I71" s="23"/>
      <c r="J71" s="23"/>
    </row>
    <row r="72" spans="1:10" s="5" customFormat="1" ht="30" x14ac:dyDescent="0.25">
      <c r="A72" s="14" t="s">
        <v>110</v>
      </c>
      <c r="B72" s="14" t="s">
        <v>111</v>
      </c>
      <c r="C72" s="14"/>
      <c r="D72" s="14"/>
      <c r="E72" s="14"/>
      <c r="F72" s="14"/>
      <c r="G72" s="14"/>
      <c r="H72" s="14"/>
      <c r="I72" s="23"/>
      <c r="J72" s="23"/>
    </row>
    <row r="73" spans="1:10" s="5" customFormat="1" ht="30" x14ac:dyDescent="0.25">
      <c r="A73" s="14" t="s">
        <v>112</v>
      </c>
      <c r="B73" s="14" t="s">
        <v>113</v>
      </c>
      <c r="C73" s="14"/>
      <c r="D73" s="14"/>
      <c r="E73" s="14"/>
      <c r="F73" s="14"/>
      <c r="G73" s="14"/>
      <c r="H73" s="14"/>
      <c r="I73" s="23"/>
      <c r="J73" s="23"/>
    </row>
    <row r="74" spans="1:10" s="5" customFormat="1" ht="30" x14ac:dyDescent="0.25">
      <c r="A74" s="14" t="s">
        <v>114</v>
      </c>
      <c r="B74" s="14" t="s">
        <v>115</v>
      </c>
      <c r="C74" s="14"/>
      <c r="D74" s="14"/>
      <c r="E74" s="14"/>
      <c r="F74" s="14"/>
      <c r="G74" s="14"/>
      <c r="H74" s="14"/>
      <c r="I74" s="23"/>
      <c r="J74" s="23"/>
    </row>
    <row r="75" spans="1:10" s="5" customFormat="1" ht="30" x14ac:dyDescent="0.25">
      <c r="A75" s="14" t="s">
        <v>116</v>
      </c>
      <c r="B75" s="14" t="s">
        <v>117</v>
      </c>
      <c r="C75" s="14"/>
      <c r="D75" s="14"/>
      <c r="E75" s="14"/>
      <c r="F75" s="14"/>
      <c r="G75" s="14"/>
      <c r="H75" s="14"/>
      <c r="I75" s="23"/>
      <c r="J75" s="23"/>
    </row>
    <row r="76" spans="1:10" s="5" customFormat="1" ht="30" x14ac:dyDescent="0.25">
      <c r="A76" s="14" t="s">
        <v>118</v>
      </c>
      <c r="B76" s="14" t="s">
        <v>119</v>
      </c>
      <c r="C76" s="14"/>
      <c r="D76" s="14"/>
      <c r="E76" s="14"/>
      <c r="F76" s="14"/>
      <c r="G76" s="14"/>
      <c r="H76" s="14"/>
      <c r="I76" s="23"/>
      <c r="J76" s="23"/>
    </row>
    <row r="77" spans="1:10" s="5" customFormat="1" ht="30" x14ac:dyDescent="0.25">
      <c r="A77" s="14" t="s">
        <v>120</v>
      </c>
      <c r="B77" s="14" t="s">
        <v>121</v>
      </c>
      <c r="C77" s="14"/>
      <c r="D77" s="14"/>
      <c r="E77" s="14"/>
      <c r="F77" s="14"/>
      <c r="G77" s="14"/>
      <c r="H77" s="14"/>
      <c r="I77" s="23"/>
      <c r="J77" s="23"/>
    </row>
    <row r="78" spans="1:10" s="5" customFormat="1" ht="30" x14ac:dyDescent="0.25">
      <c r="A78" s="14" t="s">
        <v>122</v>
      </c>
      <c r="B78" s="14" t="s">
        <v>123</v>
      </c>
      <c r="C78" s="14"/>
      <c r="D78" s="14"/>
      <c r="E78" s="14"/>
      <c r="F78" s="14"/>
      <c r="G78" s="14"/>
      <c r="H78" s="14"/>
      <c r="I78" s="23"/>
      <c r="J78" s="23"/>
    </row>
    <row r="79" spans="1:10" s="5" customFormat="1" ht="30" x14ac:dyDescent="0.25">
      <c r="A79" s="14" t="s">
        <v>124</v>
      </c>
      <c r="B79" s="14" t="s">
        <v>125</v>
      </c>
      <c r="C79" s="14"/>
      <c r="D79" s="14"/>
      <c r="E79" s="14"/>
      <c r="F79" s="14"/>
      <c r="G79" s="14"/>
      <c r="H79" s="14"/>
      <c r="I79" s="23"/>
      <c r="J79" s="23"/>
    </row>
    <row r="80" spans="1:10" s="5" customFormat="1" ht="30" x14ac:dyDescent="0.25">
      <c r="A80" s="14" t="s">
        <v>126</v>
      </c>
      <c r="B80" s="14" t="s">
        <v>127</v>
      </c>
      <c r="C80" s="14"/>
      <c r="D80" s="14"/>
      <c r="E80" s="14"/>
      <c r="F80" s="14"/>
      <c r="G80" s="14"/>
      <c r="H80" s="14"/>
      <c r="I80" s="23"/>
      <c r="J80" s="23"/>
    </row>
    <row r="81" spans="1:10" s="5" customFormat="1" ht="45" x14ac:dyDescent="0.25">
      <c r="A81" s="14" t="s">
        <v>128</v>
      </c>
      <c r="B81" s="72" t="s">
        <v>129</v>
      </c>
      <c r="C81" s="14"/>
      <c r="D81" s="14"/>
      <c r="E81" s="14"/>
      <c r="F81" s="14"/>
      <c r="G81" s="14"/>
      <c r="H81" s="14"/>
      <c r="I81" s="23"/>
      <c r="J81" s="23"/>
    </row>
    <row r="82" spans="1:10" s="5" customFormat="1" ht="30" x14ac:dyDescent="0.25">
      <c r="A82" s="14" t="s">
        <v>130</v>
      </c>
      <c r="B82" s="72" t="s">
        <v>131</v>
      </c>
      <c r="C82" s="14"/>
      <c r="D82" s="14"/>
      <c r="E82" s="14"/>
      <c r="F82" s="14"/>
      <c r="G82" s="14"/>
      <c r="H82" s="14"/>
      <c r="I82" s="23"/>
      <c r="J82" s="23"/>
    </row>
    <row r="83" spans="1:10" s="5" customFormat="1" ht="30" x14ac:dyDescent="0.25">
      <c r="A83" s="14" t="s">
        <v>132</v>
      </c>
      <c r="B83" s="72" t="s">
        <v>133</v>
      </c>
      <c r="C83" s="14"/>
      <c r="D83" s="14"/>
      <c r="E83" s="14"/>
      <c r="F83" s="14"/>
      <c r="G83" s="14"/>
      <c r="H83" s="14"/>
      <c r="I83" s="23"/>
      <c r="J83" s="23"/>
    </row>
    <row r="84" spans="1:10" s="5" customFormat="1" ht="45" x14ac:dyDescent="0.25">
      <c r="A84" s="14" t="s">
        <v>134</v>
      </c>
      <c r="B84" s="72" t="s">
        <v>135</v>
      </c>
      <c r="C84" s="14"/>
      <c r="D84" s="14"/>
      <c r="E84" s="14"/>
      <c r="F84" s="14"/>
      <c r="G84" s="14"/>
      <c r="H84" s="14"/>
      <c r="I84" s="23"/>
      <c r="J84" s="73"/>
    </row>
    <row r="85" spans="1:10" s="5" customFormat="1" x14ac:dyDescent="0.25">
      <c r="A85" s="14" t="s">
        <v>136</v>
      </c>
      <c r="B85" s="72" t="s">
        <v>137</v>
      </c>
      <c r="C85" s="14"/>
      <c r="D85" s="14"/>
      <c r="E85" s="14"/>
      <c r="F85" s="14"/>
      <c r="G85" s="14"/>
      <c r="H85" s="14"/>
      <c r="I85" s="23"/>
      <c r="J85" s="73"/>
    </row>
    <row r="86" spans="1:10" s="5" customFormat="1" ht="45" x14ac:dyDescent="0.25">
      <c r="A86" s="14" t="s">
        <v>138</v>
      </c>
      <c r="B86" s="72" t="s">
        <v>139</v>
      </c>
      <c r="C86" s="14"/>
      <c r="D86" s="14"/>
      <c r="E86" s="14"/>
      <c r="F86" s="14"/>
      <c r="G86" s="14"/>
      <c r="H86" s="14"/>
      <c r="I86" s="23"/>
      <c r="J86" s="73"/>
    </row>
    <row r="87" spans="1:10" s="5" customFormat="1" x14ac:dyDescent="0.25">
      <c r="A87" s="14" t="s">
        <v>140</v>
      </c>
      <c r="B87" s="72" t="s">
        <v>141</v>
      </c>
      <c r="C87" s="14"/>
      <c r="D87" s="14"/>
      <c r="E87" s="14"/>
      <c r="F87" s="14"/>
      <c r="G87" s="14"/>
      <c r="H87" s="14"/>
      <c r="I87" s="23"/>
      <c r="J87" s="23"/>
    </row>
    <row r="88" spans="1:10" s="5" customFormat="1" ht="60" x14ac:dyDescent="0.25">
      <c r="A88" s="14" t="s">
        <v>142</v>
      </c>
      <c r="B88" s="72" t="s">
        <v>143</v>
      </c>
      <c r="C88" s="14"/>
      <c r="D88" s="14"/>
      <c r="E88" s="14"/>
      <c r="F88" s="14"/>
      <c r="G88" s="14"/>
      <c r="H88" s="14"/>
      <c r="I88" s="23"/>
      <c r="J88" s="73"/>
    </row>
    <row r="89" spans="1:10" s="5" customFormat="1" ht="30" x14ac:dyDescent="0.25">
      <c r="A89" s="14" t="s">
        <v>144</v>
      </c>
      <c r="B89" s="72" t="s">
        <v>145</v>
      </c>
      <c r="C89" s="14"/>
      <c r="D89" s="14"/>
      <c r="E89" s="14"/>
      <c r="F89" s="14"/>
      <c r="G89" s="14"/>
      <c r="H89" s="14"/>
      <c r="I89" s="23"/>
      <c r="J89" s="73"/>
    </row>
    <row r="90" spans="1:10" s="5" customFormat="1" ht="30" x14ac:dyDescent="0.25">
      <c r="A90" s="14" t="s">
        <v>146</v>
      </c>
      <c r="B90" s="72" t="s">
        <v>147</v>
      </c>
      <c r="C90" s="14"/>
      <c r="D90" s="14"/>
      <c r="E90" s="14"/>
      <c r="F90" s="14"/>
      <c r="G90" s="14"/>
      <c r="H90" s="14"/>
      <c r="I90" s="23"/>
      <c r="J90" s="73"/>
    </row>
    <row r="91" spans="1:10" s="5" customFormat="1" ht="45" x14ac:dyDescent="0.25">
      <c r="A91" s="14" t="s">
        <v>148</v>
      </c>
      <c r="B91" s="72" t="s">
        <v>149</v>
      </c>
      <c r="C91" s="14"/>
      <c r="D91" s="14"/>
      <c r="E91" s="14"/>
      <c r="F91" s="14"/>
      <c r="G91" s="14"/>
      <c r="H91" s="14"/>
      <c r="I91" s="23"/>
      <c r="J91" s="23"/>
    </row>
    <row r="92" spans="1:10" s="5" customFormat="1" x14ac:dyDescent="0.25">
      <c r="A92" s="14" t="s">
        <v>150</v>
      </c>
      <c r="B92" s="75" t="s">
        <v>648</v>
      </c>
      <c r="C92" s="14"/>
      <c r="D92" s="23"/>
      <c r="E92" s="14"/>
      <c r="F92" s="14"/>
      <c r="G92" s="14"/>
      <c r="H92" s="14"/>
      <c r="I92" s="23"/>
      <c r="J92" s="23"/>
    </row>
    <row r="93" spans="1:10" s="5" customFormat="1" x14ac:dyDescent="0.25">
      <c r="F93" s="21" t="s">
        <v>151</v>
      </c>
      <c r="G93" s="21" t="str">
        <f>IF((COUNT(C37:C92)&lt;&gt;COUNT(G37:G92)),"", ROUND(SUM(G37:G92),2))</f>
        <v/>
      </c>
      <c r="H93" s="24" t="str">
        <f>IF((COUNT(C37:C92)&lt;&gt;COUNT(G37:G92)),"Neužpildytos visų objektų kainos", "")</f>
        <v>Neužpildytos visų objektų kainos</v>
      </c>
    </row>
    <row r="94" spans="1:10" s="5" customFormat="1" ht="30" x14ac:dyDescent="0.25">
      <c r="D94" s="21" t="s">
        <v>152</v>
      </c>
      <c r="E94" s="23"/>
      <c r="F94" s="21" t="s">
        <v>153</v>
      </c>
      <c r="G94" s="21" t="str">
        <f>IF(OR(G93="",E94=""),"", ROUND(PRODUCT(E94,G93)/100,2))</f>
        <v/>
      </c>
      <c r="H94" s="24" t="str">
        <f>IF(E94="", "Nurodykite taikomą PVM dydį", "")</f>
        <v>Nurodykite taikomą PVM dydį</v>
      </c>
    </row>
    <row r="95" spans="1:10" s="5" customFormat="1" x14ac:dyDescent="0.25">
      <c r="F95" s="21" t="s">
        <v>154</v>
      </c>
      <c r="G95" s="21">
        <f>IF(ISBLANK(G94), "", ROUND(SUM(G93:G94),2))</f>
        <v>0</v>
      </c>
    </row>
    <row r="99" spans="1:10" x14ac:dyDescent="0.25">
      <c r="A99" s="12" t="s">
        <v>155</v>
      </c>
      <c r="B99" s="12" t="s">
        <v>156</v>
      </c>
    </row>
    <row r="101" spans="1:10" x14ac:dyDescent="0.25">
      <c r="A101" s="12" t="s">
        <v>27</v>
      </c>
    </row>
    <row r="102" spans="1:10" s="5" customFormat="1" ht="45" x14ac:dyDescent="0.25">
      <c r="A102" s="21" t="s">
        <v>28</v>
      </c>
      <c r="B102" s="21" t="s">
        <v>29</v>
      </c>
      <c r="C102" s="21" t="s">
        <v>30</v>
      </c>
      <c r="D102" s="21" t="s">
        <v>31</v>
      </c>
      <c r="E102" s="21" t="s">
        <v>32</v>
      </c>
      <c r="F102" s="21" t="s">
        <v>33</v>
      </c>
      <c r="G102" s="21" t="s">
        <v>34</v>
      </c>
      <c r="H102" s="21" t="s">
        <v>35</v>
      </c>
      <c r="I102" s="21" t="s">
        <v>36</v>
      </c>
      <c r="J102" s="21" t="s">
        <v>37</v>
      </c>
    </row>
    <row r="103" spans="1:10" s="5" customFormat="1" x14ac:dyDescent="0.25">
      <c r="A103" s="21" t="s">
        <v>157</v>
      </c>
      <c r="B103" s="21" t="s">
        <v>158</v>
      </c>
      <c r="C103" s="14"/>
      <c r="D103" s="14"/>
      <c r="E103" s="14"/>
      <c r="F103" s="14"/>
      <c r="G103" s="14"/>
      <c r="H103" s="14"/>
      <c r="I103" s="14"/>
      <c r="J103" s="14"/>
    </row>
    <row r="104" spans="1:10" s="5" customFormat="1" x14ac:dyDescent="0.25">
      <c r="A104" s="14" t="s">
        <v>159</v>
      </c>
      <c r="B104" s="14" t="s">
        <v>158</v>
      </c>
      <c r="C104" s="14">
        <v>1</v>
      </c>
      <c r="D104" s="14"/>
      <c r="E104" s="14" t="s">
        <v>160</v>
      </c>
      <c r="F104" s="22"/>
      <c r="G104" s="14" t="str">
        <f>IF(ISBLANK(F104),"", PRODUCT(C104,F104))</f>
        <v/>
      </c>
      <c r="H104" s="23"/>
      <c r="I104" s="14"/>
      <c r="J104" s="14"/>
    </row>
    <row r="105" spans="1:10" s="5" customFormat="1" ht="46.5" customHeight="1" x14ac:dyDescent="0.25">
      <c r="A105" s="14" t="s">
        <v>161</v>
      </c>
      <c r="B105" s="72" t="s">
        <v>645</v>
      </c>
      <c r="C105" s="14"/>
      <c r="D105" s="14"/>
      <c r="E105" s="14"/>
      <c r="F105" s="14"/>
      <c r="G105" s="14"/>
      <c r="H105" s="14"/>
      <c r="I105" s="23"/>
      <c r="J105" s="74"/>
    </row>
    <row r="106" spans="1:10" s="5" customFormat="1" ht="46.5" customHeight="1" x14ac:dyDescent="0.25">
      <c r="A106" s="14" t="s">
        <v>162</v>
      </c>
      <c r="B106" s="14" t="s">
        <v>163</v>
      </c>
      <c r="C106" s="14"/>
      <c r="D106" s="14"/>
      <c r="E106" s="14"/>
      <c r="F106" s="14"/>
      <c r="G106" s="14"/>
      <c r="H106" s="14"/>
      <c r="I106" s="23"/>
      <c r="J106" s="23"/>
    </row>
    <row r="107" spans="1:10" s="5" customFormat="1" ht="60" x14ac:dyDescent="0.25">
      <c r="A107" s="14" t="s">
        <v>164</v>
      </c>
      <c r="B107" s="14" t="s">
        <v>165</v>
      </c>
      <c r="C107" s="14"/>
      <c r="D107" s="14"/>
      <c r="E107" s="14"/>
      <c r="F107" s="14"/>
      <c r="G107" s="14"/>
      <c r="H107" s="14"/>
      <c r="I107" s="23"/>
      <c r="J107" s="23"/>
    </row>
    <row r="108" spans="1:10" s="5" customFormat="1" x14ac:dyDescent="0.25">
      <c r="A108" s="14" t="s">
        <v>166</v>
      </c>
      <c r="B108" s="14" t="s">
        <v>167</v>
      </c>
      <c r="C108" s="14"/>
      <c r="D108" s="14"/>
      <c r="E108" s="14"/>
      <c r="F108" s="14"/>
      <c r="G108" s="14"/>
      <c r="H108" s="14"/>
      <c r="I108" s="23"/>
      <c r="J108" s="23"/>
    </row>
    <row r="109" spans="1:10" s="5" customFormat="1" ht="30" x14ac:dyDescent="0.25">
      <c r="A109" s="14" t="s">
        <v>168</v>
      </c>
      <c r="B109" s="14" t="s">
        <v>169</v>
      </c>
      <c r="C109" s="14"/>
      <c r="D109" s="14"/>
      <c r="E109" s="14"/>
      <c r="F109" s="14"/>
      <c r="G109" s="14"/>
      <c r="H109" s="14"/>
      <c r="I109" s="23"/>
      <c r="J109" s="23"/>
    </row>
    <row r="110" spans="1:10" s="5" customFormat="1" ht="30" x14ac:dyDescent="0.25">
      <c r="A110" s="14" t="s">
        <v>170</v>
      </c>
      <c r="B110" s="14" t="s">
        <v>171</v>
      </c>
      <c r="C110" s="14"/>
      <c r="D110" s="14"/>
      <c r="E110" s="14"/>
      <c r="F110" s="14"/>
      <c r="G110" s="14"/>
      <c r="H110" s="14"/>
      <c r="I110" s="23"/>
      <c r="J110" s="23"/>
    </row>
    <row r="111" spans="1:10" s="5" customFormat="1" ht="30" x14ac:dyDescent="0.25">
      <c r="A111" s="14" t="s">
        <v>172</v>
      </c>
      <c r="B111" s="14" t="s">
        <v>173</v>
      </c>
      <c r="C111" s="14"/>
      <c r="D111" s="14"/>
      <c r="E111" s="14"/>
      <c r="F111" s="14"/>
      <c r="G111" s="14"/>
      <c r="H111" s="14"/>
      <c r="I111" s="23"/>
      <c r="J111" s="23"/>
    </row>
    <row r="112" spans="1:10" s="5" customFormat="1" ht="30" x14ac:dyDescent="0.25">
      <c r="A112" s="14" t="s">
        <v>174</v>
      </c>
      <c r="B112" s="14" t="s">
        <v>175</v>
      </c>
      <c r="C112" s="14"/>
      <c r="D112" s="14"/>
      <c r="E112" s="14"/>
      <c r="F112" s="14"/>
      <c r="G112" s="14"/>
      <c r="H112" s="14"/>
      <c r="I112" s="23"/>
      <c r="J112" s="23"/>
    </row>
    <row r="113" spans="1:10" s="5" customFormat="1" ht="30" x14ac:dyDescent="0.25">
      <c r="A113" s="14" t="s">
        <v>176</v>
      </c>
      <c r="B113" s="14" t="s">
        <v>177</v>
      </c>
      <c r="C113" s="14"/>
      <c r="D113" s="14"/>
      <c r="E113" s="14"/>
      <c r="F113" s="14"/>
      <c r="G113" s="14"/>
      <c r="H113" s="14"/>
      <c r="I113" s="23"/>
      <c r="J113" s="23"/>
    </row>
    <row r="114" spans="1:10" s="5" customFormat="1" ht="30" x14ac:dyDescent="0.25">
      <c r="A114" s="14" t="s">
        <v>178</v>
      </c>
      <c r="B114" s="14" t="s">
        <v>179</v>
      </c>
      <c r="C114" s="14"/>
      <c r="D114" s="14"/>
      <c r="E114" s="14"/>
      <c r="F114" s="14"/>
      <c r="G114" s="14"/>
      <c r="H114" s="14"/>
      <c r="I114" s="23"/>
      <c r="J114" s="23"/>
    </row>
    <row r="115" spans="1:10" s="5" customFormat="1" ht="45" x14ac:dyDescent="0.25">
      <c r="A115" s="14" t="s">
        <v>180</v>
      </c>
      <c r="B115" s="14" t="s">
        <v>181</v>
      </c>
      <c r="C115" s="14"/>
      <c r="D115" s="14"/>
      <c r="E115" s="14"/>
      <c r="F115" s="14"/>
      <c r="G115" s="14"/>
      <c r="H115" s="14"/>
      <c r="I115" s="23"/>
      <c r="J115" s="23"/>
    </row>
    <row r="116" spans="1:10" s="5" customFormat="1" ht="45" x14ac:dyDescent="0.25">
      <c r="A116" s="14" t="s">
        <v>182</v>
      </c>
      <c r="B116" s="14" t="s">
        <v>183</v>
      </c>
      <c r="C116" s="14"/>
      <c r="D116" s="14"/>
      <c r="E116" s="14"/>
      <c r="F116" s="14"/>
      <c r="G116" s="14"/>
      <c r="H116" s="14"/>
      <c r="I116" s="23"/>
      <c r="J116" s="23"/>
    </row>
    <row r="117" spans="1:10" s="5" customFormat="1" ht="45" x14ac:dyDescent="0.25">
      <c r="A117" s="14" t="s">
        <v>184</v>
      </c>
      <c r="B117" s="14" t="s">
        <v>185</v>
      </c>
      <c r="C117" s="14"/>
      <c r="D117" s="14"/>
      <c r="E117" s="14"/>
      <c r="F117" s="14"/>
      <c r="G117" s="14"/>
      <c r="H117" s="14"/>
      <c r="I117" s="23"/>
      <c r="J117" s="23"/>
    </row>
    <row r="118" spans="1:10" s="5" customFormat="1" x14ac:dyDescent="0.25">
      <c r="A118" s="14" t="s">
        <v>186</v>
      </c>
      <c r="B118" s="14" t="s">
        <v>187</v>
      </c>
      <c r="C118" s="14"/>
      <c r="D118" s="14"/>
      <c r="E118" s="14"/>
      <c r="F118" s="14"/>
      <c r="G118" s="14"/>
      <c r="H118" s="14"/>
      <c r="I118" s="23"/>
      <c r="J118" s="23"/>
    </row>
    <row r="119" spans="1:10" s="5" customFormat="1" ht="30" x14ac:dyDescent="0.25">
      <c r="A119" s="14" t="s">
        <v>188</v>
      </c>
      <c r="B119" s="14" t="s">
        <v>189</v>
      </c>
      <c r="C119" s="14"/>
      <c r="D119" s="14"/>
      <c r="E119" s="14"/>
      <c r="F119" s="14"/>
      <c r="G119" s="14"/>
      <c r="H119" s="14"/>
      <c r="I119" s="23"/>
      <c r="J119" s="23"/>
    </row>
    <row r="120" spans="1:10" s="5" customFormat="1" ht="45" x14ac:dyDescent="0.25">
      <c r="A120" s="14" t="s">
        <v>190</v>
      </c>
      <c r="B120" s="14" t="s">
        <v>191</v>
      </c>
      <c r="C120" s="14"/>
      <c r="D120" s="14"/>
      <c r="E120" s="14"/>
      <c r="F120" s="14"/>
      <c r="G120" s="14"/>
      <c r="H120" s="14"/>
      <c r="I120" s="23"/>
      <c r="J120" s="23"/>
    </row>
    <row r="121" spans="1:10" s="5" customFormat="1" ht="30" x14ac:dyDescent="0.25">
      <c r="A121" s="14" t="s">
        <v>192</v>
      </c>
      <c r="B121" s="14" t="s">
        <v>193</v>
      </c>
      <c r="C121" s="14"/>
      <c r="D121" s="14"/>
      <c r="E121" s="14"/>
      <c r="F121" s="14"/>
      <c r="G121" s="14"/>
      <c r="H121" s="14"/>
      <c r="I121" s="23"/>
      <c r="J121" s="23"/>
    </row>
    <row r="122" spans="1:10" s="5" customFormat="1" ht="30" x14ac:dyDescent="0.25">
      <c r="A122" s="14" t="s">
        <v>194</v>
      </c>
      <c r="B122" s="14" t="s">
        <v>195</v>
      </c>
      <c r="C122" s="14"/>
      <c r="D122" s="14"/>
      <c r="E122" s="14"/>
      <c r="F122" s="14"/>
      <c r="G122" s="14"/>
      <c r="H122" s="14"/>
      <c r="I122" s="23"/>
      <c r="J122" s="23"/>
    </row>
    <row r="123" spans="1:10" s="5" customFormat="1" ht="45" x14ac:dyDescent="0.25">
      <c r="A123" s="14" t="s">
        <v>196</v>
      </c>
      <c r="B123" s="14" t="s">
        <v>197</v>
      </c>
      <c r="C123" s="14"/>
      <c r="D123" s="14"/>
      <c r="E123" s="14"/>
      <c r="F123" s="14"/>
      <c r="G123" s="14"/>
      <c r="H123" s="14"/>
      <c r="I123" s="23"/>
      <c r="J123" s="23"/>
    </row>
    <row r="124" spans="1:10" s="5" customFormat="1" ht="60" x14ac:dyDescent="0.25">
      <c r="A124" s="14" t="s">
        <v>198</v>
      </c>
      <c r="B124" s="14" t="s">
        <v>199</v>
      </c>
      <c r="C124" s="14"/>
      <c r="D124" s="14"/>
      <c r="E124" s="14"/>
      <c r="F124" s="14"/>
      <c r="G124" s="14"/>
      <c r="H124" s="14"/>
      <c r="I124" s="23"/>
      <c r="J124" s="23"/>
    </row>
    <row r="125" spans="1:10" s="5" customFormat="1" ht="45" x14ac:dyDescent="0.25">
      <c r="A125" s="14" t="s">
        <v>200</v>
      </c>
      <c r="B125" s="14" t="s">
        <v>201</v>
      </c>
      <c r="C125" s="14"/>
      <c r="D125" s="14"/>
      <c r="E125" s="14"/>
      <c r="F125" s="14"/>
      <c r="G125" s="14"/>
      <c r="H125" s="14"/>
      <c r="I125" s="23"/>
      <c r="J125" s="23"/>
    </row>
    <row r="126" spans="1:10" s="5" customFormat="1" ht="60" x14ac:dyDescent="0.25">
      <c r="A126" s="14" t="s">
        <v>202</v>
      </c>
      <c r="B126" s="14" t="s">
        <v>203</v>
      </c>
      <c r="C126" s="14"/>
      <c r="D126" s="14"/>
      <c r="E126" s="14"/>
      <c r="F126" s="14"/>
      <c r="G126" s="14"/>
      <c r="H126" s="14"/>
      <c r="I126" s="23"/>
      <c r="J126" s="23"/>
    </row>
    <row r="127" spans="1:10" s="5" customFormat="1" ht="30" x14ac:dyDescent="0.25">
      <c r="A127" s="14" t="s">
        <v>204</v>
      </c>
      <c r="B127" s="14" t="s">
        <v>205</v>
      </c>
      <c r="C127" s="14"/>
      <c r="D127" s="14"/>
      <c r="E127" s="14"/>
      <c r="F127" s="14"/>
      <c r="G127" s="14"/>
      <c r="H127" s="14"/>
      <c r="I127" s="23"/>
      <c r="J127" s="23"/>
    </row>
    <row r="128" spans="1:10" s="5" customFormat="1" ht="30" x14ac:dyDescent="0.25">
      <c r="A128" s="14" t="s">
        <v>206</v>
      </c>
      <c r="B128" s="14" t="s">
        <v>207</v>
      </c>
      <c r="C128" s="14"/>
      <c r="D128" s="14"/>
      <c r="E128" s="14"/>
      <c r="F128" s="14"/>
      <c r="G128" s="14"/>
      <c r="H128" s="14"/>
      <c r="I128" s="23"/>
      <c r="J128" s="23"/>
    </row>
    <row r="129" spans="1:10" s="5" customFormat="1" ht="45" x14ac:dyDescent="0.25">
      <c r="A129" s="14" t="s">
        <v>208</v>
      </c>
      <c r="B129" s="14" t="s">
        <v>209</v>
      </c>
      <c r="C129" s="14"/>
      <c r="D129" s="14"/>
      <c r="E129" s="14"/>
      <c r="F129" s="14"/>
      <c r="G129" s="14"/>
      <c r="H129" s="14"/>
      <c r="I129" s="23"/>
      <c r="J129" s="23"/>
    </row>
    <row r="130" spans="1:10" s="5" customFormat="1" ht="30" x14ac:dyDescent="0.25">
      <c r="A130" s="14" t="s">
        <v>210</v>
      </c>
      <c r="B130" s="14" t="s">
        <v>211</v>
      </c>
      <c r="C130" s="14"/>
      <c r="D130" s="14"/>
      <c r="E130" s="14"/>
      <c r="F130" s="14"/>
      <c r="G130" s="14"/>
      <c r="H130" s="14"/>
      <c r="I130" s="23"/>
      <c r="J130" s="23"/>
    </row>
    <row r="131" spans="1:10" s="5" customFormat="1" ht="30" x14ac:dyDescent="0.25">
      <c r="A131" s="14" t="s">
        <v>212</v>
      </c>
      <c r="B131" s="14" t="s">
        <v>213</v>
      </c>
      <c r="C131" s="14"/>
      <c r="D131" s="14"/>
      <c r="E131" s="14"/>
      <c r="F131" s="14"/>
      <c r="G131" s="14"/>
      <c r="H131" s="14"/>
      <c r="I131" s="23"/>
      <c r="J131" s="23"/>
    </row>
    <row r="132" spans="1:10" s="5" customFormat="1" ht="30" x14ac:dyDescent="0.25">
      <c r="A132" s="14" t="s">
        <v>214</v>
      </c>
      <c r="B132" s="14" t="s">
        <v>215</v>
      </c>
      <c r="C132" s="14"/>
      <c r="D132" s="14"/>
      <c r="E132" s="14"/>
      <c r="F132" s="14"/>
      <c r="G132" s="14"/>
      <c r="H132" s="14"/>
      <c r="I132" s="23"/>
      <c r="J132" s="23"/>
    </row>
    <row r="133" spans="1:10" s="5" customFormat="1" ht="30" x14ac:dyDescent="0.25">
      <c r="A133" s="14" t="s">
        <v>216</v>
      </c>
      <c r="B133" s="14" t="s">
        <v>217</v>
      </c>
      <c r="C133" s="14"/>
      <c r="D133" s="14"/>
      <c r="E133" s="14"/>
      <c r="F133" s="14"/>
      <c r="G133" s="14"/>
      <c r="H133" s="14"/>
      <c r="I133" s="23"/>
      <c r="J133" s="23"/>
    </row>
    <row r="134" spans="1:10" s="5" customFormat="1" ht="30" x14ac:dyDescent="0.25">
      <c r="A134" s="14" t="s">
        <v>218</v>
      </c>
      <c r="B134" s="14" t="s">
        <v>219</v>
      </c>
      <c r="C134" s="14"/>
      <c r="D134" s="14"/>
      <c r="E134" s="14"/>
      <c r="F134" s="14"/>
      <c r="G134" s="14"/>
      <c r="H134" s="14"/>
      <c r="I134" s="23"/>
      <c r="J134" s="23"/>
    </row>
    <row r="135" spans="1:10" s="5" customFormat="1" ht="45" x14ac:dyDescent="0.25">
      <c r="A135" s="14" t="s">
        <v>220</v>
      </c>
      <c r="B135" s="14" t="s">
        <v>221</v>
      </c>
      <c r="C135" s="14"/>
      <c r="D135" s="14"/>
      <c r="E135" s="14"/>
      <c r="F135" s="14"/>
      <c r="G135" s="14"/>
      <c r="H135" s="14"/>
      <c r="I135" s="23"/>
      <c r="J135" s="23"/>
    </row>
    <row r="136" spans="1:10" s="5" customFormat="1" ht="45" x14ac:dyDescent="0.25">
      <c r="A136" s="14" t="s">
        <v>222</v>
      </c>
      <c r="B136" s="14" t="s">
        <v>223</v>
      </c>
      <c r="C136" s="14"/>
      <c r="D136" s="14"/>
      <c r="E136" s="14"/>
      <c r="F136" s="14"/>
      <c r="G136" s="14"/>
      <c r="H136" s="14"/>
      <c r="I136" s="23"/>
      <c r="J136" s="23"/>
    </row>
    <row r="137" spans="1:10" s="5" customFormat="1" ht="30" x14ac:dyDescent="0.25">
      <c r="A137" s="14" t="s">
        <v>224</v>
      </c>
      <c r="B137" s="14" t="s">
        <v>225</v>
      </c>
      <c r="C137" s="14"/>
      <c r="D137" s="14"/>
      <c r="E137" s="14"/>
      <c r="F137" s="14"/>
      <c r="G137" s="14"/>
      <c r="H137" s="14"/>
      <c r="I137" s="23"/>
      <c r="J137" s="23"/>
    </row>
    <row r="138" spans="1:10" s="5" customFormat="1" x14ac:dyDescent="0.25">
      <c r="A138" s="14" t="s">
        <v>226</v>
      </c>
      <c r="B138" s="14" t="s">
        <v>227</v>
      </c>
      <c r="C138" s="14"/>
      <c r="D138" s="14"/>
      <c r="E138" s="14"/>
      <c r="F138" s="14"/>
      <c r="G138" s="14"/>
      <c r="H138" s="14"/>
      <c r="I138" s="23"/>
      <c r="J138" s="23"/>
    </row>
    <row r="139" spans="1:10" s="5" customFormat="1" x14ac:dyDescent="0.25">
      <c r="A139" s="14" t="s">
        <v>228</v>
      </c>
      <c r="B139" s="14" t="s">
        <v>229</v>
      </c>
      <c r="C139" s="14"/>
      <c r="D139" s="14"/>
      <c r="E139" s="14"/>
      <c r="F139" s="14"/>
      <c r="G139" s="14"/>
      <c r="H139" s="14"/>
      <c r="I139" s="23"/>
      <c r="J139" s="23"/>
    </row>
    <row r="140" spans="1:10" s="5" customFormat="1" x14ac:dyDescent="0.25">
      <c r="A140" s="14" t="s">
        <v>230</v>
      </c>
      <c r="B140" s="14" t="s">
        <v>231</v>
      </c>
      <c r="C140" s="14"/>
      <c r="D140" s="14"/>
      <c r="E140" s="14"/>
      <c r="F140" s="14"/>
      <c r="G140" s="14"/>
      <c r="H140" s="14"/>
      <c r="I140" s="23"/>
      <c r="J140" s="23"/>
    </row>
    <row r="141" spans="1:10" s="5" customFormat="1" x14ac:dyDescent="0.25">
      <c r="A141" s="14" t="s">
        <v>232</v>
      </c>
      <c r="B141" s="14" t="s">
        <v>233</v>
      </c>
      <c r="C141" s="14"/>
      <c r="D141" s="14"/>
      <c r="E141" s="14"/>
      <c r="F141" s="14"/>
      <c r="G141" s="14"/>
      <c r="H141" s="14"/>
      <c r="I141" s="23"/>
      <c r="J141" s="23"/>
    </row>
    <row r="142" spans="1:10" s="5" customFormat="1" x14ac:dyDescent="0.25">
      <c r="A142" s="14" t="s">
        <v>234</v>
      </c>
      <c r="B142" s="14" t="s">
        <v>235</v>
      </c>
      <c r="C142" s="14"/>
      <c r="D142" s="14"/>
      <c r="E142" s="14"/>
      <c r="F142" s="14"/>
      <c r="G142" s="14"/>
      <c r="H142" s="14"/>
      <c r="I142" s="23"/>
      <c r="J142" s="23"/>
    </row>
    <row r="143" spans="1:10" s="5" customFormat="1" x14ac:dyDescent="0.25">
      <c r="A143" s="14" t="s">
        <v>236</v>
      </c>
      <c r="B143" s="14" t="s">
        <v>237</v>
      </c>
      <c r="C143" s="14"/>
      <c r="D143" s="14"/>
      <c r="E143" s="14"/>
      <c r="F143" s="14"/>
      <c r="G143" s="14"/>
      <c r="H143" s="14"/>
      <c r="I143" s="23"/>
      <c r="J143" s="23"/>
    </row>
    <row r="144" spans="1:10" s="5" customFormat="1" x14ac:dyDescent="0.25">
      <c r="A144" s="14" t="s">
        <v>238</v>
      </c>
      <c r="B144" s="14" t="s">
        <v>239</v>
      </c>
      <c r="C144" s="14"/>
      <c r="D144" s="14"/>
      <c r="E144" s="14"/>
      <c r="F144" s="14"/>
      <c r="G144" s="14"/>
      <c r="H144" s="14"/>
      <c r="I144" s="23"/>
      <c r="J144" s="23"/>
    </row>
    <row r="145" spans="1:10" s="5" customFormat="1" x14ac:dyDescent="0.25">
      <c r="A145" s="14" t="s">
        <v>240</v>
      </c>
      <c r="B145" s="14" t="s">
        <v>241</v>
      </c>
      <c r="C145" s="14"/>
      <c r="D145" s="14"/>
      <c r="E145" s="14"/>
      <c r="F145" s="14"/>
      <c r="G145" s="14"/>
      <c r="H145" s="14"/>
      <c r="I145" s="23"/>
      <c r="J145" s="23"/>
    </row>
    <row r="146" spans="1:10" s="5" customFormat="1" x14ac:dyDescent="0.25">
      <c r="A146" s="14" t="s">
        <v>242</v>
      </c>
      <c r="B146" s="14" t="s">
        <v>243</v>
      </c>
      <c r="C146" s="14"/>
      <c r="D146" s="14"/>
      <c r="E146" s="14"/>
      <c r="F146" s="14"/>
      <c r="G146" s="14"/>
      <c r="H146" s="14"/>
      <c r="I146" s="23"/>
      <c r="J146" s="23"/>
    </row>
    <row r="147" spans="1:10" s="5" customFormat="1" x14ac:dyDescent="0.25">
      <c r="A147" s="14" t="s">
        <v>244</v>
      </c>
      <c r="B147" s="14" t="s">
        <v>245</v>
      </c>
      <c r="C147" s="14"/>
      <c r="D147" s="14"/>
      <c r="E147" s="14"/>
      <c r="F147" s="14"/>
      <c r="G147" s="14"/>
      <c r="H147" s="14"/>
      <c r="I147" s="23"/>
      <c r="J147" s="23"/>
    </row>
    <row r="148" spans="1:10" s="5" customFormat="1" x14ac:dyDescent="0.25">
      <c r="A148" s="14" t="s">
        <v>246</v>
      </c>
      <c r="B148" s="14" t="s">
        <v>247</v>
      </c>
      <c r="C148" s="14"/>
      <c r="D148" s="14"/>
      <c r="E148" s="14"/>
      <c r="F148" s="14"/>
      <c r="G148" s="14"/>
      <c r="H148" s="14"/>
      <c r="I148" s="23"/>
      <c r="J148" s="23"/>
    </row>
    <row r="149" spans="1:10" s="5" customFormat="1" ht="30" x14ac:dyDescent="0.25">
      <c r="A149" s="14" t="s">
        <v>248</v>
      </c>
      <c r="B149" s="14" t="s">
        <v>249</v>
      </c>
      <c r="C149" s="14"/>
      <c r="D149" s="14"/>
      <c r="E149" s="14"/>
      <c r="F149" s="14"/>
      <c r="G149" s="14"/>
      <c r="H149" s="14"/>
      <c r="I149" s="23"/>
      <c r="J149" s="23"/>
    </row>
    <row r="150" spans="1:10" s="5" customFormat="1" ht="30" x14ac:dyDescent="0.25">
      <c r="A150" s="14" t="s">
        <v>250</v>
      </c>
      <c r="B150" s="14" t="s">
        <v>251</v>
      </c>
      <c r="C150" s="14"/>
      <c r="D150" s="14"/>
      <c r="E150" s="14"/>
      <c r="F150" s="14"/>
      <c r="G150" s="14"/>
      <c r="H150" s="14"/>
      <c r="I150" s="23"/>
      <c r="J150" s="23"/>
    </row>
    <row r="151" spans="1:10" s="5" customFormat="1" ht="30" x14ac:dyDescent="0.25">
      <c r="A151" s="14" t="s">
        <v>252</v>
      </c>
      <c r="B151" s="14" t="s">
        <v>253</v>
      </c>
      <c r="C151" s="14"/>
      <c r="D151" s="14"/>
      <c r="E151" s="14"/>
      <c r="F151" s="14"/>
      <c r="G151" s="14"/>
      <c r="H151" s="14"/>
      <c r="I151" s="23"/>
      <c r="J151" s="23"/>
    </row>
    <row r="152" spans="1:10" s="5" customFormat="1" ht="45" x14ac:dyDescent="0.25">
      <c r="A152" s="14" t="s">
        <v>254</v>
      </c>
      <c r="B152" s="14" t="s">
        <v>255</v>
      </c>
      <c r="C152" s="14"/>
      <c r="D152" s="14"/>
      <c r="E152" s="14"/>
      <c r="F152" s="14"/>
      <c r="G152" s="14"/>
      <c r="H152" s="14"/>
      <c r="I152" s="23"/>
      <c r="J152" s="23"/>
    </row>
    <row r="153" spans="1:10" s="5" customFormat="1" ht="30" x14ac:dyDescent="0.25">
      <c r="A153" s="14" t="s">
        <v>256</v>
      </c>
      <c r="B153" s="14" t="s">
        <v>257</v>
      </c>
      <c r="C153" s="14"/>
      <c r="D153" s="14"/>
      <c r="E153" s="14"/>
      <c r="F153" s="14"/>
      <c r="G153" s="14"/>
      <c r="H153" s="14"/>
      <c r="I153" s="23"/>
      <c r="J153" s="23"/>
    </row>
    <row r="154" spans="1:10" s="5" customFormat="1" ht="30" x14ac:dyDescent="0.25">
      <c r="A154" s="14" t="s">
        <v>258</v>
      </c>
      <c r="B154" s="14" t="s">
        <v>259</v>
      </c>
      <c r="C154" s="14"/>
      <c r="D154" s="14"/>
      <c r="E154" s="14"/>
      <c r="F154" s="14"/>
      <c r="G154" s="14"/>
      <c r="H154" s="14"/>
      <c r="I154" s="23"/>
      <c r="J154" s="23"/>
    </row>
    <row r="155" spans="1:10" s="5" customFormat="1" ht="30" x14ac:dyDescent="0.25">
      <c r="A155" s="14" t="s">
        <v>260</v>
      </c>
      <c r="B155" s="14" t="s">
        <v>261</v>
      </c>
      <c r="C155" s="14"/>
      <c r="D155" s="14"/>
      <c r="E155" s="14"/>
      <c r="F155" s="14"/>
      <c r="G155" s="14"/>
      <c r="H155" s="14"/>
      <c r="I155" s="23"/>
      <c r="J155" s="23"/>
    </row>
    <row r="156" spans="1:10" s="5" customFormat="1" ht="30" x14ac:dyDescent="0.25">
      <c r="A156" s="14" t="s">
        <v>262</v>
      </c>
      <c r="B156" s="14" t="s">
        <v>263</v>
      </c>
      <c r="C156" s="14"/>
      <c r="D156" s="14"/>
      <c r="E156" s="14"/>
      <c r="F156" s="14"/>
      <c r="G156" s="14"/>
      <c r="H156" s="14"/>
      <c r="I156" s="23"/>
      <c r="J156" s="23"/>
    </row>
    <row r="157" spans="1:10" s="5" customFormat="1" ht="30" x14ac:dyDescent="0.25">
      <c r="A157" s="14" t="s">
        <v>264</v>
      </c>
      <c r="B157" s="14" t="s">
        <v>265</v>
      </c>
      <c r="C157" s="14"/>
      <c r="D157" s="14"/>
      <c r="E157" s="14"/>
      <c r="F157" s="14"/>
      <c r="G157" s="14"/>
      <c r="H157" s="14"/>
      <c r="I157" s="23"/>
      <c r="J157" s="23"/>
    </row>
    <row r="158" spans="1:10" s="5" customFormat="1" ht="30" x14ac:dyDescent="0.25">
      <c r="A158" s="14" t="s">
        <v>266</v>
      </c>
      <c r="B158" s="14" t="s">
        <v>267</v>
      </c>
      <c r="C158" s="14"/>
      <c r="D158" s="14"/>
      <c r="E158" s="14"/>
      <c r="F158" s="14"/>
      <c r="G158" s="14"/>
      <c r="H158" s="14"/>
      <c r="I158" s="23"/>
      <c r="J158" s="23"/>
    </row>
    <row r="159" spans="1:10" s="5" customFormat="1" ht="45" x14ac:dyDescent="0.25">
      <c r="A159" s="14" t="s">
        <v>268</v>
      </c>
      <c r="B159" s="72" t="s">
        <v>269</v>
      </c>
      <c r="C159" s="14"/>
      <c r="D159" s="14"/>
      <c r="E159" s="14"/>
      <c r="F159" s="14"/>
      <c r="G159" s="14"/>
      <c r="H159" s="14"/>
      <c r="I159" s="23"/>
      <c r="J159" s="23"/>
    </row>
    <row r="160" spans="1:10" s="5" customFormat="1" ht="45" x14ac:dyDescent="0.25">
      <c r="A160" s="14" t="s">
        <v>270</v>
      </c>
      <c r="B160" s="72" t="s">
        <v>271</v>
      </c>
      <c r="C160" s="14"/>
      <c r="D160" s="14"/>
      <c r="E160" s="14"/>
      <c r="F160" s="14"/>
      <c r="G160" s="14"/>
      <c r="H160" s="14"/>
      <c r="I160" s="23"/>
      <c r="J160" s="23"/>
    </row>
    <row r="161" spans="1:10" s="5" customFormat="1" ht="75" x14ac:dyDescent="0.25">
      <c r="A161" s="14" t="s">
        <v>272</v>
      </c>
      <c r="B161" s="72" t="s">
        <v>273</v>
      </c>
      <c r="C161" s="14"/>
      <c r="D161" s="14"/>
      <c r="E161" s="14"/>
      <c r="F161" s="14"/>
      <c r="G161" s="14"/>
      <c r="H161" s="14"/>
      <c r="I161" s="23"/>
      <c r="J161" s="23"/>
    </row>
    <row r="162" spans="1:10" s="5" customFormat="1" ht="45" x14ac:dyDescent="0.25">
      <c r="A162" s="14" t="s">
        <v>274</v>
      </c>
      <c r="B162" s="72" t="s">
        <v>275</v>
      </c>
      <c r="C162" s="14"/>
      <c r="D162" s="14"/>
      <c r="E162" s="14"/>
      <c r="F162" s="14"/>
      <c r="G162" s="14"/>
      <c r="H162" s="14"/>
      <c r="I162" s="23"/>
      <c r="J162" s="23"/>
    </row>
    <row r="163" spans="1:10" s="5" customFormat="1" ht="60" x14ac:dyDescent="0.25">
      <c r="A163" s="14" t="s">
        <v>276</v>
      </c>
      <c r="B163" s="72" t="s">
        <v>646</v>
      </c>
      <c r="C163" s="14"/>
      <c r="D163" s="14"/>
      <c r="E163" s="14"/>
      <c r="F163" s="14"/>
      <c r="G163" s="14"/>
      <c r="H163" s="14"/>
      <c r="I163" s="73"/>
      <c r="J163" s="73"/>
    </row>
    <row r="164" spans="1:10" s="5" customFormat="1" ht="30" x14ac:dyDescent="0.25">
      <c r="A164" s="14" t="s">
        <v>277</v>
      </c>
      <c r="B164" s="72" t="s">
        <v>278</v>
      </c>
      <c r="C164" s="14"/>
      <c r="D164" s="14"/>
      <c r="E164" s="14"/>
      <c r="F164" s="14"/>
      <c r="G164" s="14"/>
      <c r="H164" s="14"/>
      <c r="I164" s="23"/>
      <c r="J164" s="23"/>
    </row>
    <row r="165" spans="1:10" s="5" customFormat="1" ht="30" x14ac:dyDescent="0.25">
      <c r="A165" s="14" t="s">
        <v>279</v>
      </c>
      <c r="B165" s="72" t="s">
        <v>280</v>
      </c>
      <c r="C165" s="14"/>
      <c r="D165" s="14"/>
      <c r="E165" s="14"/>
      <c r="F165" s="14"/>
      <c r="G165" s="14"/>
      <c r="H165" s="14"/>
      <c r="I165" s="23"/>
      <c r="J165" s="23"/>
    </row>
    <row r="166" spans="1:10" s="5" customFormat="1" ht="30" x14ac:dyDescent="0.25">
      <c r="A166" s="14" t="s">
        <v>281</v>
      </c>
      <c r="B166" s="14" t="s">
        <v>282</v>
      </c>
      <c r="C166" s="14"/>
      <c r="D166" s="14"/>
      <c r="E166" s="14"/>
      <c r="F166" s="14"/>
      <c r="G166" s="14"/>
      <c r="H166" s="14"/>
      <c r="I166" s="23"/>
      <c r="J166" s="23"/>
    </row>
    <row r="167" spans="1:10" s="5" customFormat="1" x14ac:dyDescent="0.25">
      <c r="A167" s="14" t="s">
        <v>283</v>
      </c>
      <c r="B167" s="14" t="s">
        <v>284</v>
      </c>
      <c r="C167" s="14"/>
      <c r="D167" s="14"/>
      <c r="E167" s="14"/>
      <c r="F167" s="14"/>
      <c r="G167" s="14"/>
      <c r="H167" s="14"/>
      <c r="I167" s="23"/>
      <c r="J167" s="23"/>
    </row>
    <row r="168" spans="1:10" s="5" customFormat="1" ht="30" x14ac:dyDescent="0.25">
      <c r="A168" s="14" t="s">
        <v>285</v>
      </c>
      <c r="B168" s="14" t="s">
        <v>286</v>
      </c>
      <c r="C168" s="14"/>
      <c r="D168" s="14"/>
      <c r="E168" s="14"/>
      <c r="F168" s="14"/>
      <c r="G168" s="14"/>
      <c r="H168" s="14"/>
      <c r="I168" s="23"/>
      <c r="J168" s="23"/>
    </row>
    <row r="169" spans="1:10" s="5" customFormat="1" ht="60" x14ac:dyDescent="0.25">
      <c r="A169" s="14" t="s">
        <v>287</v>
      </c>
      <c r="B169" s="14" t="s">
        <v>288</v>
      </c>
      <c r="C169" s="14"/>
      <c r="D169" s="14"/>
      <c r="E169" s="14"/>
      <c r="F169" s="14"/>
      <c r="G169" s="14"/>
      <c r="H169" s="14"/>
      <c r="I169" s="23"/>
      <c r="J169" s="23"/>
    </row>
    <row r="170" spans="1:10" s="5" customFormat="1" ht="45" x14ac:dyDescent="0.25">
      <c r="A170" s="14" t="s">
        <v>289</v>
      </c>
      <c r="B170" s="14" t="s">
        <v>290</v>
      </c>
      <c r="C170" s="14"/>
      <c r="D170" s="14"/>
      <c r="E170" s="14"/>
      <c r="F170" s="14"/>
      <c r="G170" s="14"/>
      <c r="H170" s="14"/>
      <c r="I170" s="23"/>
      <c r="J170" s="23"/>
    </row>
    <row r="171" spans="1:10" s="5" customFormat="1" ht="30" x14ac:dyDescent="0.25">
      <c r="A171" s="14" t="s">
        <v>291</v>
      </c>
      <c r="B171" s="14" t="s">
        <v>292</v>
      </c>
      <c r="C171" s="14"/>
      <c r="D171" s="14"/>
      <c r="E171" s="14"/>
      <c r="F171" s="14"/>
      <c r="G171" s="14"/>
      <c r="H171" s="14"/>
      <c r="I171" s="23"/>
      <c r="J171" s="23"/>
    </row>
    <row r="172" spans="1:10" s="5" customFormat="1" ht="30" x14ac:dyDescent="0.25">
      <c r="A172" s="14" t="s">
        <v>293</v>
      </c>
      <c r="B172" s="14" t="s">
        <v>294</v>
      </c>
      <c r="C172" s="14"/>
      <c r="D172" s="14"/>
      <c r="E172" s="14"/>
      <c r="F172" s="14"/>
      <c r="G172" s="14"/>
      <c r="H172" s="14"/>
      <c r="I172" s="23"/>
      <c r="J172" s="23"/>
    </row>
    <row r="173" spans="1:10" s="5" customFormat="1" ht="45" x14ac:dyDescent="0.25">
      <c r="A173" s="14" t="s">
        <v>295</v>
      </c>
      <c r="B173" s="14" t="s">
        <v>296</v>
      </c>
      <c r="C173" s="14"/>
      <c r="D173" s="14"/>
      <c r="E173" s="14"/>
      <c r="F173" s="14"/>
      <c r="G173" s="14"/>
      <c r="H173" s="14"/>
      <c r="I173" s="23"/>
      <c r="J173" s="23"/>
    </row>
    <row r="174" spans="1:10" s="5" customFormat="1" x14ac:dyDescent="0.25">
      <c r="A174" s="14" t="s">
        <v>297</v>
      </c>
      <c r="B174" s="72" t="s">
        <v>298</v>
      </c>
      <c r="C174" s="14"/>
      <c r="D174" s="14"/>
      <c r="E174" s="14"/>
      <c r="F174" s="14"/>
      <c r="G174" s="14"/>
      <c r="H174" s="14"/>
      <c r="I174" s="23"/>
      <c r="J174" s="23"/>
    </row>
    <row r="175" spans="1:10" s="5" customFormat="1" ht="45" x14ac:dyDescent="0.25">
      <c r="A175" s="14" t="s">
        <v>299</v>
      </c>
      <c r="B175" s="72" t="s">
        <v>149</v>
      </c>
      <c r="C175" s="14"/>
      <c r="D175" s="14"/>
      <c r="E175" s="14"/>
      <c r="F175" s="14"/>
      <c r="G175" s="14"/>
      <c r="H175" s="14"/>
      <c r="I175" s="23"/>
      <c r="J175" s="23"/>
    </row>
    <row r="176" spans="1:10" s="5" customFormat="1" ht="30" x14ac:dyDescent="0.25">
      <c r="A176" s="14" t="s">
        <v>300</v>
      </c>
      <c r="B176" s="72" t="s">
        <v>147</v>
      </c>
      <c r="C176" s="14"/>
      <c r="D176" s="14"/>
      <c r="E176" s="14"/>
      <c r="F176" s="14"/>
      <c r="G176" s="14"/>
      <c r="H176" s="14"/>
      <c r="I176" s="23"/>
      <c r="J176" s="73"/>
    </row>
    <row r="177" spans="1:10" s="5" customFormat="1" ht="30" x14ac:dyDescent="0.25">
      <c r="A177" s="14" t="s">
        <v>301</v>
      </c>
      <c r="B177" s="72" t="s">
        <v>145</v>
      </c>
      <c r="C177" s="14"/>
      <c r="D177" s="14"/>
      <c r="E177" s="14"/>
      <c r="F177" s="14"/>
      <c r="G177" s="14"/>
      <c r="H177" s="14"/>
      <c r="I177" s="23"/>
      <c r="J177" s="73"/>
    </row>
    <row r="178" spans="1:10" s="5" customFormat="1" ht="45" x14ac:dyDescent="0.25">
      <c r="A178" s="14" t="s">
        <v>302</v>
      </c>
      <c r="B178" s="76" t="s">
        <v>649</v>
      </c>
      <c r="C178" s="14"/>
      <c r="D178" s="23"/>
      <c r="E178" s="14"/>
      <c r="F178" s="14"/>
      <c r="G178" s="14"/>
      <c r="H178" s="14"/>
      <c r="I178" s="23"/>
      <c r="J178" s="23"/>
    </row>
    <row r="179" spans="1:10" s="5" customFormat="1" ht="30" x14ac:dyDescent="0.25">
      <c r="A179" s="14" t="s">
        <v>303</v>
      </c>
      <c r="B179" s="76" t="s">
        <v>650</v>
      </c>
      <c r="C179" s="14"/>
      <c r="D179" s="23"/>
      <c r="E179" s="14"/>
      <c r="F179" s="14"/>
      <c r="G179" s="14"/>
      <c r="H179" s="14"/>
      <c r="I179" s="23"/>
      <c r="J179" s="23"/>
    </row>
    <row r="180" spans="1:10" s="5" customFormat="1" ht="45" x14ac:dyDescent="0.25">
      <c r="A180" s="14" t="s">
        <v>304</v>
      </c>
      <c r="B180" s="75" t="s">
        <v>651</v>
      </c>
      <c r="C180" s="14"/>
      <c r="D180" s="23"/>
      <c r="E180" s="14"/>
      <c r="F180" s="14"/>
      <c r="G180" s="14"/>
      <c r="H180" s="14"/>
      <c r="I180" s="23"/>
      <c r="J180" s="23"/>
    </row>
    <row r="181" spans="1:10" s="5" customFormat="1" ht="45" x14ac:dyDescent="0.25">
      <c r="A181" s="14" t="s">
        <v>305</v>
      </c>
      <c r="B181" s="75" t="s">
        <v>652</v>
      </c>
      <c r="C181" s="14"/>
      <c r="D181" s="23"/>
      <c r="E181" s="14"/>
      <c r="F181" s="14"/>
      <c r="G181" s="14"/>
      <c r="H181" s="14"/>
      <c r="I181" s="23"/>
      <c r="J181" s="23"/>
    </row>
    <row r="182" spans="1:10" s="5" customFormat="1" ht="165" x14ac:dyDescent="0.25">
      <c r="A182" s="14" t="s">
        <v>306</v>
      </c>
      <c r="B182" s="76" t="s">
        <v>653</v>
      </c>
      <c r="C182" s="14"/>
      <c r="D182" s="23"/>
      <c r="E182" s="14"/>
      <c r="F182" s="14"/>
      <c r="G182" s="14"/>
      <c r="H182" s="14"/>
      <c r="I182" s="23"/>
      <c r="J182" s="23"/>
    </row>
    <row r="183" spans="1:10" s="5" customFormat="1" ht="45" x14ac:dyDescent="0.25">
      <c r="A183" s="14" t="s">
        <v>307</v>
      </c>
      <c r="B183" s="72" t="s">
        <v>647</v>
      </c>
      <c r="C183" s="14"/>
      <c r="D183" s="14"/>
      <c r="E183" s="14"/>
      <c r="F183" s="14"/>
      <c r="G183" s="14"/>
      <c r="H183" s="14"/>
      <c r="I183" s="23"/>
      <c r="J183" s="74"/>
    </row>
    <row r="184" spans="1:10" s="5" customFormat="1" ht="45" x14ac:dyDescent="0.25">
      <c r="A184" s="14" t="s">
        <v>308</v>
      </c>
      <c r="B184" s="72" t="s">
        <v>309</v>
      </c>
      <c r="C184" s="14"/>
      <c r="D184" s="14"/>
      <c r="E184" s="14"/>
      <c r="F184" s="14"/>
      <c r="G184" s="14"/>
      <c r="H184" s="14"/>
      <c r="I184" s="23"/>
      <c r="J184" s="23"/>
    </row>
    <row r="185" spans="1:10" s="5" customFormat="1" ht="45" x14ac:dyDescent="0.25">
      <c r="A185" s="14" t="s">
        <v>310</v>
      </c>
      <c r="B185" s="14" t="s">
        <v>311</v>
      </c>
      <c r="C185" s="14"/>
      <c r="D185" s="14"/>
      <c r="E185" s="14"/>
      <c r="F185" s="14"/>
      <c r="G185" s="14"/>
      <c r="H185" s="14"/>
      <c r="I185" s="23"/>
      <c r="J185" s="23"/>
    </row>
    <row r="186" spans="1:10" s="5" customFormat="1" ht="45" x14ac:dyDescent="0.25">
      <c r="A186" s="14" t="s">
        <v>312</v>
      </c>
      <c r="B186" s="14" t="s">
        <v>313</v>
      </c>
      <c r="C186" s="14"/>
      <c r="D186" s="14"/>
      <c r="E186" s="14"/>
      <c r="F186" s="14"/>
      <c r="G186" s="14"/>
      <c r="H186" s="14"/>
      <c r="I186" s="23"/>
      <c r="J186" s="23"/>
    </row>
    <row r="187" spans="1:10" s="5" customFormat="1" ht="30" x14ac:dyDescent="0.25">
      <c r="A187" s="14" t="s">
        <v>314</v>
      </c>
      <c r="B187" s="14" t="s">
        <v>315</v>
      </c>
      <c r="C187" s="14"/>
      <c r="D187" s="14"/>
      <c r="E187" s="14"/>
      <c r="F187" s="14"/>
      <c r="G187" s="14"/>
      <c r="H187" s="14"/>
      <c r="I187" s="23"/>
      <c r="J187" s="23"/>
    </row>
    <row r="188" spans="1:10" s="5" customFormat="1" ht="45" x14ac:dyDescent="0.25">
      <c r="A188" s="14" t="s">
        <v>316</v>
      </c>
      <c r="B188" s="14" t="s">
        <v>317</v>
      </c>
      <c r="C188" s="14"/>
      <c r="D188" s="14"/>
      <c r="E188" s="14"/>
      <c r="F188" s="14"/>
      <c r="G188" s="14"/>
      <c r="H188" s="14"/>
      <c r="I188" s="23"/>
      <c r="J188" s="23"/>
    </row>
    <row r="189" spans="1:10" s="5" customFormat="1" ht="30" x14ac:dyDescent="0.25">
      <c r="A189" s="14" t="s">
        <v>318</v>
      </c>
      <c r="B189" s="14" t="s">
        <v>319</v>
      </c>
      <c r="C189" s="14"/>
      <c r="D189" s="14"/>
      <c r="E189" s="14"/>
      <c r="F189" s="14"/>
      <c r="G189" s="14"/>
      <c r="H189" s="14"/>
      <c r="I189" s="23"/>
      <c r="J189" s="23"/>
    </row>
    <row r="190" spans="1:10" s="5" customFormat="1" x14ac:dyDescent="0.25">
      <c r="A190" s="14" t="s">
        <v>320</v>
      </c>
      <c r="B190" s="14" t="s">
        <v>321</v>
      </c>
      <c r="C190" s="14"/>
      <c r="D190" s="14"/>
      <c r="E190" s="14"/>
      <c r="F190" s="14"/>
      <c r="G190" s="14"/>
      <c r="H190" s="14"/>
      <c r="I190" s="23"/>
      <c r="J190" s="23"/>
    </row>
    <row r="191" spans="1:10" s="5" customFormat="1" ht="30" x14ac:dyDescent="0.25">
      <c r="A191" s="14" t="s">
        <v>322</v>
      </c>
      <c r="B191" s="14" t="s">
        <v>323</v>
      </c>
      <c r="C191" s="14"/>
      <c r="D191" s="14"/>
      <c r="E191" s="14"/>
      <c r="F191" s="14"/>
      <c r="G191" s="14"/>
      <c r="H191" s="14"/>
      <c r="I191" s="23"/>
      <c r="J191" s="23"/>
    </row>
    <row r="192" spans="1:10" s="5" customFormat="1" ht="45" x14ac:dyDescent="0.25">
      <c r="A192" s="14" t="s">
        <v>324</v>
      </c>
      <c r="B192" s="14" t="s">
        <v>325</v>
      </c>
      <c r="C192" s="14"/>
      <c r="D192" s="14"/>
      <c r="E192" s="14"/>
      <c r="F192" s="14"/>
      <c r="G192" s="14"/>
      <c r="H192" s="14"/>
      <c r="I192" s="23"/>
      <c r="J192" s="23"/>
    </row>
    <row r="193" spans="1:10" s="5" customFormat="1" ht="60" x14ac:dyDescent="0.25">
      <c r="A193" s="14" t="s">
        <v>326</v>
      </c>
      <c r="B193" s="14" t="s">
        <v>327</v>
      </c>
      <c r="C193" s="14"/>
      <c r="D193" s="14"/>
      <c r="E193" s="14"/>
      <c r="F193" s="14"/>
      <c r="G193" s="14"/>
      <c r="H193" s="14"/>
      <c r="I193" s="23"/>
      <c r="J193" s="23"/>
    </row>
    <row r="194" spans="1:10" s="5" customFormat="1" ht="45" x14ac:dyDescent="0.25">
      <c r="A194" s="14" t="s">
        <v>328</v>
      </c>
      <c r="B194" s="14" t="s">
        <v>329</v>
      </c>
      <c r="C194" s="14"/>
      <c r="D194" s="14"/>
      <c r="E194" s="14"/>
      <c r="F194" s="14"/>
      <c r="G194" s="14"/>
      <c r="H194" s="14"/>
      <c r="I194" s="23"/>
      <c r="J194" s="23"/>
    </row>
    <row r="195" spans="1:10" s="5" customFormat="1" ht="45" x14ac:dyDescent="0.25">
      <c r="A195" s="14" t="s">
        <v>330</v>
      </c>
      <c r="B195" s="14" t="s">
        <v>331</v>
      </c>
      <c r="C195" s="14"/>
      <c r="D195" s="14"/>
      <c r="E195" s="14"/>
      <c r="F195" s="14"/>
      <c r="G195" s="14"/>
      <c r="H195" s="14"/>
      <c r="I195" s="23"/>
      <c r="J195" s="23"/>
    </row>
    <row r="196" spans="1:10" s="5" customFormat="1" x14ac:dyDescent="0.25">
      <c r="A196" s="14" t="s">
        <v>332</v>
      </c>
      <c r="B196" s="14" t="s">
        <v>298</v>
      </c>
      <c r="C196" s="14"/>
      <c r="D196" s="14"/>
      <c r="E196" s="14"/>
      <c r="F196" s="14"/>
      <c r="G196" s="14"/>
      <c r="H196" s="14"/>
      <c r="I196" s="23"/>
      <c r="J196" s="23"/>
    </row>
    <row r="197" spans="1:10" s="5" customFormat="1" ht="45" x14ac:dyDescent="0.25">
      <c r="A197" s="14" t="s">
        <v>333</v>
      </c>
      <c r="B197" s="72" t="s">
        <v>149</v>
      </c>
      <c r="C197" s="14"/>
      <c r="D197" s="14"/>
      <c r="E197" s="14"/>
      <c r="F197" s="14"/>
      <c r="G197" s="14"/>
      <c r="H197" s="14"/>
      <c r="I197" s="23"/>
      <c r="J197" s="23"/>
    </row>
    <row r="198" spans="1:10" s="5" customFormat="1" ht="30" x14ac:dyDescent="0.25">
      <c r="A198" s="14" t="s">
        <v>334</v>
      </c>
      <c r="B198" s="72" t="s">
        <v>147</v>
      </c>
      <c r="C198" s="14"/>
      <c r="D198" s="14"/>
      <c r="E198" s="14"/>
      <c r="F198" s="14"/>
      <c r="G198" s="14"/>
      <c r="H198" s="14"/>
      <c r="I198" s="23"/>
      <c r="J198" s="73"/>
    </row>
    <row r="199" spans="1:10" s="5" customFormat="1" ht="30" x14ac:dyDescent="0.25">
      <c r="A199" s="14" t="s">
        <v>335</v>
      </c>
      <c r="B199" s="72" t="s">
        <v>145</v>
      </c>
      <c r="C199" s="14"/>
      <c r="D199" s="14"/>
      <c r="E199" s="14"/>
      <c r="F199" s="14"/>
      <c r="G199" s="14"/>
      <c r="H199" s="14"/>
      <c r="I199" s="23"/>
      <c r="J199" s="73"/>
    </row>
    <row r="200" spans="1:10" s="5" customFormat="1" x14ac:dyDescent="0.25">
      <c r="F200" s="21" t="s">
        <v>151</v>
      </c>
      <c r="G200" s="21" t="str">
        <f>IF((COUNT(C104:C199)&lt;&gt;COUNT(G104:G199)),"", ROUND(SUM(G104:G199),2))</f>
        <v/>
      </c>
      <c r="H200" s="24" t="str">
        <f>IF((COUNT(C104:C199)&lt;&gt;COUNT(G104:G199)),"Neužpildytos visų objektų kainos", "")</f>
        <v>Neužpildytos visų objektų kainos</v>
      </c>
    </row>
    <row r="201" spans="1:10" s="5" customFormat="1" ht="30" x14ac:dyDescent="0.25">
      <c r="D201" s="21" t="s">
        <v>152</v>
      </c>
      <c r="E201" s="23"/>
      <c r="F201" s="21" t="s">
        <v>153</v>
      </c>
      <c r="G201" s="21" t="str">
        <f>IF(OR(G200="",E201=""),"", ROUND(PRODUCT(E201,G200)/100,2))</f>
        <v/>
      </c>
      <c r="H201" s="24" t="str">
        <f>IF(E201="", "Nurodykite taikomą PVM dydį", "")</f>
        <v>Nurodykite taikomą PVM dydį</v>
      </c>
    </row>
    <row r="202" spans="1:10" s="5" customFormat="1" x14ac:dyDescent="0.25">
      <c r="F202" s="21" t="s">
        <v>154</v>
      </c>
      <c r="G202" s="21">
        <f>IF(ISBLANK(G201), "", ROUND(SUM(G200:G201),2))</f>
        <v>0</v>
      </c>
    </row>
    <row r="206" spans="1:10" x14ac:dyDescent="0.25">
      <c r="A206" s="12" t="s">
        <v>336</v>
      </c>
      <c r="B206" s="12" t="s">
        <v>337</v>
      </c>
    </row>
    <row r="208" spans="1:10" x14ac:dyDescent="0.25">
      <c r="A208" s="12" t="s">
        <v>27</v>
      </c>
    </row>
    <row r="209" spans="1:10" s="5" customFormat="1" ht="45" x14ac:dyDescent="0.25">
      <c r="A209" s="21" t="s">
        <v>28</v>
      </c>
      <c r="B209" s="21" t="s">
        <v>29</v>
      </c>
      <c r="C209" s="21" t="s">
        <v>30</v>
      </c>
      <c r="D209" s="21" t="s">
        <v>31</v>
      </c>
      <c r="E209" s="21" t="s">
        <v>32</v>
      </c>
      <c r="F209" s="21" t="s">
        <v>33</v>
      </c>
      <c r="G209" s="21" t="s">
        <v>34</v>
      </c>
      <c r="H209" s="21" t="s">
        <v>35</v>
      </c>
      <c r="I209" s="21" t="s">
        <v>36</v>
      </c>
      <c r="J209" s="21" t="s">
        <v>37</v>
      </c>
    </row>
    <row r="210" spans="1:10" s="5" customFormat="1" x14ac:dyDescent="0.25">
      <c r="A210" s="21" t="s">
        <v>338</v>
      </c>
      <c r="B210" s="21" t="s">
        <v>339</v>
      </c>
      <c r="C210" s="14"/>
      <c r="D210" s="14"/>
      <c r="E210" s="14"/>
      <c r="F210" s="14"/>
      <c r="G210" s="14"/>
      <c r="H210" s="14"/>
      <c r="I210" s="14"/>
      <c r="J210" s="14"/>
    </row>
    <row r="211" spans="1:10" s="5" customFormat="1" x14ac:dyDescent="0.25">
      <c r="A211" s="14" t="s">
        <v>340</v>
      </c>
      <c r="B211" s="14" t="s">
        <v>339</v>
      </c>
      <c r="C211" s="14">
        <v>2</v>
      </c>
      <c r="D211" s="14"/>
      <c r="E211" s="14" t="s">
        <v>41</v>
      </c>
      <c r="F211" s="22"/>
      <c r="G211" s="14" t="str">
        <f>IF(ISBLANK(F211),"", PRODUCT(C211,F211))</f>
        <v/>
      </c>
      <c r="H211" s="23"/>
      <c r="I211" s="14"/>
      <c r="J211" s="14"/>
    </row>
    <row r="212" spans="1:10" s="5" customFormat="1" x14ac:dyDescent="0.25">
      <c r="A212" s="14" t="s">
        <v>341</v>
      </c>
      <c r="B212" s="14" t="s">
        <v>342</v>
      </c>
      <c r="C212" s="14"/>
      <c r="D212" s="14"/>
      <c r="E212" s="14"/>
      <c r="F212" s="14"/>
      <c r="G212" s="14"/>
      <c r="H212" s="14"/>
      <c r="I212" s="23"/>
      <c r="J212" s="23"/>
    </row>
    <row r="213" spans="1:10" s="5" customFormat="1" ht="30" x14ac:dyDescent="0.25">
      <c r="A213" s="14" t="s">
        <v>343</v>
      </c>
      <c r="B213" s="14" t="s">
        <v>344</v>
      </c>
      <c r="C213" s="14"/>
      <c r="D213" s="14"/>
      <c r="E213" s="14"/>
      <c r="F213" s="14"/>
      <c r="G213" s="14"/>
      <c r="H213" s="14"/>
      <c r="I213" s="23"/>
      <c r="J213" s="23"/>
    </row>
    <row r="214" spans="1:10" s="5" customFormat="1" x14ac:dyDescent="0.25">
      <c r="A214" s="14" t="s">
        <v>345</v>
      </c>
      <c r="B214" s="14" t="s">
        <v>346</v>
      </c>
      <c r="C214" s="14"/>
      <c r="D214" s="14"/>
      <c r="E214" s="14"/>
      <c r="F214" s="14"/>
      <c r="G214" s="14"/>
      <c r="H214" s="14"/>
      <c r="I214" s="23"/>
      <c r="J214" s="23"/>
    </row>
    <row r="215" spans="1:10" s="5" customFormat="1" ht="45" x14ac:dyDescent="0.25">
      <c r="A215" s="14" t="s">
        <v>347</v>
      </c>
      <c r="B215" s="14" t="s">
        <v>348</v>
      </c>
      <c r="C215" s="14"/>
      <c r="D215" s="14"/>
      <c r="E215" s="14"/>
      <c r="F215" s="14"/>
      <c r="G215" s="14"/>
      <c r="H215" s="14"/>
      <c r="I215" s="23"/>
      <c r="J215" s="23"/>
    </row>
    <row r="216" spans="1:10" s="5" customFormat="1" x14ac:dyDescent="0.25">
      <c r="A216" s="14" t="s">
        <v>349</v>
      </c>
      <c r="B216" s="14" t="s">
        <v>350</v>
      </c>
      <c r="C216" s="14"/>
      <c r="D216" s="14"/>
      <c r="E216" s="14"/>
      <c r="F216" s="14"/>
      <c r="G216" s="14"/>
      <c r="H216" s="14"/>
      <c r="I216" s="23"/>
      <c r="J216" s="23"/>
    </row>
    <row r="217" spans="1:10" s="5" customFormat="1" ht="30" x14ac:dyDescent="0.25">
      <c r="A217" s="14" t="s">
        <v>351</v>
      </c>
      <c r="B217" s="14" t="s">
        <v>352</v>
      </c>
      <c r="C217" s="14"/>
      <c r="D217" s="14"/>
      <c r="E217" s="14"/>
      <c r="F217" s="14"/>
      <c r="G217" s="14"/>
      <c r="H217" s="14"/>
      <c r="I217" s="23"/>
      <c r="J217" s="23"/>
    </row>
    <row r="218" spans="1:10" s="5" customFormat="1" ht="30" x14ac:dyDescent="0.25">
      <c r="A218" s="14" t="s">
        <v>353</v>
      </c>
      <c r="B218" s="14" t="s">
        <v>354</v>
      </c>
      <c r="C218" s="14"/>
      <c r="D218" s="14"/>
      <c r="E218" s="14"/>
      <c r="F218" s="14"/>
      <c r="G218" s="14"/>
      <c r="H218" s="14"/>
      <c r="I218" s="23"/>
      <c r="J218" s="23"/>
    </row>
    <row r="219" spans="1:10" s="5" customFormat="1" ht="30" x14ac:dyDescent="0.25">
      <c r="A219" s="14" t="s">
        <v>355</v>
      </c>
      <c r="B219" s="14" t="s">
        <v>356</v>
      </c>
      <c r="C219" s="14"/>
      <c r="D219" s="14"/>
      <c r="E219" s="14"/>
      <c r="F219" s="14"/>
      <c r="G219" s="14"/>
      <c r="H219" s="14"/>
      <c r="I219" s="23"/>
      <c r="J219" s="23"/>
    </row>
    <row r="220" spans="1:10" s="5" customFormat="1" ht="75" x14ac:dyDescent="0.25">
      <c r="A220" s="14" t="s">
        <v>357</v>
      </c>
      <c r="B220" s="14" t="s">
        <v>358</v>
      </c>
      <c r="C220" s="14"/>
      <c r="D220" s="14"/>
      <c r="E220" s="14"/>
      <c r="F220" s="14"/>
      <c r="G220" s="14"/>
      <c r="H220" s="14"/>
      <c r="I220" s="23"/>
      <c r="J220" s="23"/>
    </row>
    <row r="221" spans="1:10" s="5" customFormat="1" x14ac:dyDescent="0.25">
      <c r="A221" s="14" t="s">
        <v>359</v>
      </c>
      <c r="B221" s="14" t="s">
        <v>360</v>
      </c>
      <c r="C221" s="14"/>
      <c r="D221" s="14"/>
      <c r="E221" s="14"/>
      <c r="F221" s="14"/>
      <c r="G221" s="14"/>
      <c r="H221" s="14"/>
      <c r="I221" s="23"/>
      <c r="J221" s="23"/>
    </row>
    <row r="222" spans="1:10" s="5" customFormat="1" ht="30" x14ac:dyDescent="0.25">
      <c r="A222" s="14" t="s">
        <v>361</v>
      </c>
      <c r="B222" s="14" t="s">
        <v>362</v>
      </c>
      <c r="C222" s="14"/>
      <c r="D222" s="14"/>
      <c r="E222" s="14"/>
      <c r="F222" s="14"/>
      <c r="G222" s="14"/>
      <c r="H222" s="14"/>
      <c r="I222" s="23"/>
      <c r="J222" s="23"/>
    </row>
    <row r="223" spans="1:10" s="5" customFormat="1" x14ac:dyDescent="0.25">
      <c r="A223" s="14" t="s">
        <v>363</v>
      </c>
      <c r="B223" s="14" t="s">
        <v>364</v>
      </c>
      <c r="C223" s="14"/>
      <c r="D223" s="14"/>
      <c r="E223" s="14"/>
      <c r="F223" s="14"/>
      <c r="G223" s="14"/>
      <c r="H223" s="14"/>
      <c r="I223" s="23"/>
      <c r="J223" s="23"/>
    </row>
    <row r="224" spans="1:10" s="5" customFormat="1" ht="45" x14ac:dyDescent="0.25">
      <c r="A224" s="14" t="s">
        <v>365</v>
      </c>
      <c r="B224" s="14" t="s">
        <v>366</v>
      </c>
      <c r="C224" s="14"/>
      <c r="D224" s="14"/>
      <c r="E224" s="14"/>
      <c r="F224" s="14"/>
      <c r="G224" s="14"/>
      <c r="H224" s="14"/>
      <c r="I224" s="23"/>
      <c r="J224" s="23"/>
    </row>
    <row r="225" spans="1:10" s="5" customFormat="1" ht="30" x14ac:dyDescent="0.25">
      <c r="A225" s="14" t="s">
        <v>367</v>
      </c>
      <c r="B225" s="14" t="s">
        <v>368</v>
      </c>
      <c r="C225" s="14"/>
      <c r="D225" s="14"/>
      <c r="E225" s="14"/>
      <c r="F225" s="14"/>
      <c r="G225" s="14"/>
      <c r="H225" s="14"/>
      <c r="I225" s="23"/>
      <c r="J225" s="23"/>
    </row>
    <row r="226" spans="1:10" s="5" customFormat="1" ht="30" x14ac:dyDescent="0.25">
      <c r="A226" s="14" t="s">
        <v>369</v>
      </c>
      <c r="B226" s="14" t="s">
        <v>370</v>
      </c>
      <c r="C226" s="14"/>
      <c r="D226" s="14"/>
      <c r="E226" s="14"/>
      <c r="F226" s="14"/>
      <c r="G226" s="14"/>
      <c r="H226" s="14"/>
      <c r="I226" s="23"/>
      <c r="J226" s="23"/>
    </row>
    <row r="227" spans="1:10" s="5" customFormat="1" x14ac:dyDescent="0.25">
      <c r="A227" s="14" t="s">
        <v>371</v>
      </c>
      <c r="B227" s="14" t="s">
        <v>372</v>
      </c>
      <c r="C227" s="14"/>
      <c r="D227" s="14"/>
      <c r="E227" s="14"/>
      <c r="F227" s="14"/>
      <c r="G227" s="14"/>
      <c r="H227" s="14"/>
      <c r="I227" s="23"/>
      <c r="J227" s="23"/>
    </row>
    <row r="228" spans="1:10" s="5" customFormat="1" ht="30" x14ac:dyDescent="0.25">
      <c r="A228" s="14" t="s">
        <v>373</v>
      </c>
      <c r="B228" s="14" t="s">
        <v>374</v>
      </c>
      <c r="C228" s="14"/>
      <c r="D228" s="14"/>
      <c r="E228" s="14"/>
      <c r="F228" s="14"/>
      <c r="G228" s="14"/>
      <c r="H228" s="14"/>
      <c r="I228" s="23"/>
      <c r="J228" s="23"/>
    </row>
    <row r="229" spans="1:10" s="5" customFormat="1" x14ac:dyDescent="0.25">
      <c r="A229" s="14" t="s">
        <v>375</v>
      </c>
      <c r="B229" s="14" t="s">
        <v>376</v>
      </c>
      <c r="C229" s="14"/>
      <c r="D229" s="14"/>
      <c r="E229" s="14"/>
      <c r="F229" s="14"/>
      <c r="G229" s="14"/>
      <c r="H229" s="14"/>
      <c r="I229" s="23"/>
      <c r="J229" s="23"/>
    </row>
    <row r="230" spans="1:10" s="5" customFormat="1" ht="30" x14ac:dyDescent="0.25">
      <c r="A230" s="14" t="s">
        <v>377</v>
      </c>
      <c r="B230" s="14" t="s">
        <v>378</v>
      </c>
      <c r="C230" s="14"/>
      <c r="D230" s="14"/>
      <c r="E230" s="14"/>
      <c r="F230" s="14"/>
      <c r="G230" s="14"/>
      <c r="H230" s="14"/>
      <c r="I230" s="23"/>
      <c r="J230" s="23"/>
    </row>
    <row r="231" spans="1:10" s="5" customFormat="1" ht="30" x14ac:dyDescent="0.25">
      <c r="A231" s="14" t="s">
        <v>379</v>
      </c>
      <c r="B231" s="14" t="s">
        <v>380</v>
      </c>
      <c r="C231" s="14"/>
      <c r="D231" s="14"/>
      <c r="E231" s="14"/>
      <c r="F231" s="14"/>
      <c r="G231" s="14"/>
      <c r="H231" s="14"/>
      <c r="I231" s="23"/>
      <c r="J231" s="23"/>
    </row>
    <row r="232" spans="1:10" s="5" customFormat="1" ht="30" x14ac:dyDescent="0.25">
      <c r="A232" s="14" t="s">
        <v>381</v>
      </c>
      <c r="B232" s="14" t="s">
        <v>382</v>
      </c>
      <c r="C232" s="14"/>
      <c r="D232" s="14"/>
      <c r="E232" s="14"/>
      <c r="F232" s="14"/>
      <c r="G232" s="14"/>
      <c r="H232" s="14"/>
      <c r="I232" s="23"/>
      <c r="J232" s="23"/>
    </row>
    <row r="233" spans="1:10" s="5" customFormat="1" x14ac:dyDescent="0.25">
      <c r="A233" s="14" t="s">
        <v>383</v>
      </c>
      <c r="B233" s="14" t="s">
        <v>384</v>
      </c>
      <c r="C233" s="14"/>
      <c r="D233" s="14"/>
      <c r="E233" s="14"/>
      <c r="F233" s="14"/>
      <c r="G233" s="14"/>
      <c r="H233" s="14"/>
      <c r="I233" s="23"/>
      <c r="J233" s="23"/>
    </row>
    <row r="234" spans="1:10" s="5" customFormat="1" x14ac:dyDescent="0.25">
      <c r="A234" s="14" t="s">
        <v>385</v>
      </c>
      <c r="B234" s="14" t="s">
        <v>386</v>
      </c>
      <c r="C234" s="14"/>
      <c r="D234" s="14"/>
      <c r="E234" s="14"/>
      <c r="F234" s="14"/>
      <c r="G234" s="14"/>
      <c r="H234" s="14"/>
      <c r="I234" s="23"/>
      <c r="J234" s="23"/>
    </row>
    <row r="235" spans="1:10" s="5" customFormat="1" ht="45" x14ac:dyDescent="0.25">
      <c r="A235" s="14" t="s">
        <v>387</v>
      </c>
      <c r="B235" s="14" t="s">
        <v>388</v>
      </c>
      <c r="C235" s="14"/>
      <c r="D235" s="14"/>
      <c r="E235" s="14"/>
      <c r="F235" s="14"/>
      <c r="G235" s="14"/>
      <c r="H235" s="14"/>
      <c r="I235" s="23"/>
      <c r="J235" s="23"/>
    </row>
    <row r="236" spans="1:10" s="5" customFormat="1" x14ac:dyDescent="0.25">
      <c r="A236" s="14" t="s">
        <v>389</v>
      </c>
      <c r="B236" s="14" t="s">
        <v>390</v>
      </c>
      <c r="C236" s="14"/>
      <c r="D236" s="14"/>
      <c r="E236" s="14"/>
      <c r="F236" s="14"/>
      <c r="G236" s="14"/>
      <c r="H236" s="14"/>
      <c r="I236" s="23"/>
      <c r="J236" s="23"/>
    </row>
    <row r="237" spans="1:10" s="5" customFormat="1" ht="30" x14ac:dyDescent="0.25">
      <c r="A237" s="14" t="s">
        <v>391</v>
      </c>
      <c r="B237" s="14" t="s">
        <v>392</v>
      </c>
      <c r="C237" s="14"/>
      <c r="D237" s="14"/>
      <c r="E237" s="14"/>
      <c r="F237" s="14"/>
      <c r="G237" s="14"/>
      <c r="H237" s="14"/>
      <c r="I237" s="23"/>
      <c r="J237" s="23"/>
    </row>
    <row r="238" spans="1:10" s="5" customFormat="1" ht="75" x14ac:dyDescent="0.25">
      <c r="A238" s="14" t="s">
        <v>393</v>
      </c>
      <c r="B238" s="14" t="s">
        <v>394</v>
      </c>
      <c r="C238" s="14"/>
      <c r="D238" s="14"/>
      <c r="E238" s="14"/>
      <c r="F238" s="14"/>
      <c r="G238" s="14"/>
      <c r="H238" s="14"/>
      <c r="I238" s="23"/>
      <c r="J238" s="23"/>
    </row>
    <row r="239" spans="1:10" s="5" customFormat="1" ht="30" x14ac:dyDescent="0.25">
      <c r="A239" s="14" t="s">
        <v>395</v>
      </c>
      <c r="B239" s="14" t="s">
        <v>396</v>
      </c>
      <c r="C239" s="14"/>
      <c r="D239" s="14"/>
      <c r="E239" s="14"/>
      <c r="F239" s="14"/>
      <c r="G239" s="14"/>
      <c r="H239" s="14"/>
      <c r="I239" s="23"/>
      <c r="J239" s="23"/>
    </row>
    <row r="240" spans="1:10" s="5" customFormat="1" ht="45" x14ac:dyDescent="0.25">
      <c r="A240" s="14" t="s">
        <v>397</v>
      </c>
      <c r="B240" s="14" t="s">
        <v>398</v>
      </c>
      <c r="C240" s="14"/>
      <c r="D240" s="14"/>
      <c r="E240" s="14"/>
      <c r="F240" s="14"/>
      <c r="G240" s="14"/>
      <c r="H240" s="14"/>
      <c r="I240" s="23"/>
      <c r="J240" s="23"/>
    </row>
    <row r="241" spans="1:10" s="5" customFormat="1" x14ac:dyDescent="0.25">
      <c r="A241" s="14" t="s">
        <v>399</v>
      </c>
      <c r="B241" s="14" t="s">
        <v>400</v>
      </c>
      <c r="C241" s="14"/>
      <c r="D241" s="14"/>
      <c r="E241" s="14"/>
      <c r="F241" s="14"/>
      <c r="G241" s="14"/>
      <c r="H241" s="14"/>
      <c r="I241" s="23"/>
      <c r="J241" s="23"/>
    </row>
    <row r="242" spans="1:10" s="5" customFormat="1" x14ac:dyDescent="0.25">
      <c r="A242" s="14" t="s">
        <v>401</v>
      </c>
      <c r="B242" s="14" t="s">
        <v>402</v>
      </c>
      <c r="C242" s="14"/>
      <c r="D242" s="14"/>
      <c r="E242" s="14"/>
      <c r="F242" s="14"/>
      <c r="G242" s="14"/>
      <c r="H242" s="14"/>
      <c r="I242" s="23"/>
      <c r="J242" s="23"/>
    </row>
    <row r="243" spans="1:10" s="5" customFormat="1" ht="30" x14ac:dyDescent="0.25">
      <c r="A243" s="14" t="s">
        <v>403</v>
      </c>
      <c r="B243" s="14" t="s">
        <v>404</v>
      </c>
      <c r="C243" s="14"/>
      <c r="D243" s="14"/>
      <c r="E243" s="14"/>
      <c r="F243" s="14"/>
      <c r="G243" s="14"/>
      <c r="H243" s="14"/>
      <c r="I243" s="23"/>
      <c r="J243" s="23"/>
    </row>
    <row r="244" spans="1:10" s="5" customFormat="1" x14ac:dyDescent="0.25">
      <c r="A244" s="14" t="s">
        <v>405</v>
      </c>
      <c r="B244" s="14" t="s">
        <v>406</v>
      </c>
      <c r="C244" s="14"/>
      <c r="D244" s="14"/>
      <c r="E244" s="14"/>
      <c r="F244" s="14"/>
      <c r="G244" s="14"/>
      <c r="H244" s="14"/>
      <c r="I244" s="23"/>
      <c r="J244" s="23"/>
    </row>
    <row r="245" spans="1:10" s="5" customFormat="1" ht="30" x14ac:dyDescent="0.25">
      <c r="A245" s="14" t="s">
        <v>407</v>
      </c>
      <c r="B245" s="72" t="s">
        <v>408</v>
      </c>
      <c r="C245" s="14"/>
      <c r="D245" s="14"/>
      <c r="E245" s="14"/>
      <c r="F245" s="14"/>
      <c r="G245" s="14"/>
      <c r="H245" s="14"/>
      <c r="I245" s="23"/>
      <c r="J245" s="23"/>
    </row>
    <row r="246" spans="1:10" s="5" customFormat="1" x14ac:dyDescent="0.25">
      <c r="A246" s="14" t="s">
        <v>409</v>
      </c>
      <c r="B246" s="72" t="s">
        <v>410</v>
      </c>
      <c r="C246" s="14"/>
      <c r="D246" s="14"/>
      <c r="E246" s="14"/>
      <c r="F246" s="14"/>
      <c r="G246" s="14"/>
      <c r="H246" s="14"/>
      <c r="I246" s="23"/>
      <c r="J246" s="23"/>
    </row>
    <row r="247" spans="1:10" s="5" customFormat="1" ht="30" x14ac:dyDescent="0.25">
      <c r="A247" s="14" t="s">
        <v>411</v>
      </c>
      <c r="B247" s="72" t="s">
        <v>412</v>
      </c>
      <c r="C247" s="14"/>
      <c r="D247" s="14"/>
      <c r="E247" s="14"/>
      <c r="F247" s="14"/>
      <c r="G247" s="14"/>
      <c r="H247" s="14"/>
      <c r="I247" s="23"/>
      <c r="J247" s="73"/>
    </row>
    <row r="248" spans="1:10" s="5" customFormat="1" ht="30" x14ac:dyDescent="0.25">
      <c r="A248" s="14" t="s">
        <v>413</v>
      </c>
      <c r="B248" s="72" t="s">
        <v>147</v>
      </c>
      <c r="C248" s="14"/>
      <c r="D248" s="14"/>
      <c r="E248" s="14"/>
      <c r="F248" s="14"/>
      <c r="G248" s="14"/>
      <c r="H248" s="14"/>
      <c r="I248" s="23"/>
      <c r="J248" s="73"/>
    </row>
    <row r="249" spans="1:10" s="5" customFormat="1" ht="45" x14ac:dyDescent="0.25">
      <c r="A249" s="14" t="s">
        <v>414</v>
      </c>
      <c r="B249" s="72" t="s">
        <v>149</v>
      </c>
      <c r="C249" s="14"/>
      <c r="D249" s="14"/>
      <c r="E249" s="14"/>
      <c r="F249" s="14"/>
      <c r="G249" s="14"/>
      <c r="H249" s="14"/>
      <c r="I249" s="23"/>
      <c r="J249" s="23"/>
    </row>
    <row r="250" spans="1:10" s="5" customFormat="1" x14ac:dyDescent="0.25">
      <c r="A250" s="14" t="s">
        <v>415</v>
      </c>
      <c r="B250" s="72" t="s">
        <v>416</v>
      </c>
      <c r="C250" s="14"/>
      <c r="D250" s="14"/>
      <c r="E250" s="14"/>
      <c r="F250" s="14"/>
      <c r="G250" s="14"/>
      <c r="H250" s="14"/>
      <c r="I250" s="23"/>
      <c r="J250" s="23"/>
    </row>
    <row r="251" spans="1:10" s="5" customFormat="1" ht="30" x14ac:dyDescent="0.25">
      <c r="A251" s="14" t="s">
        <v>417</v>
      </c>
      <c r="B251" s="75" t="s">
        <v>654</v>
      </c>
      <c r="C251" s="14"/>
      <c r="D251" s="23"/>
      <c r="E251" s="14"/>
      <c r="F251" s="14"/>
      <c r="G251" s="14"/>
      <c r="H251" s="14"/>
      <c r="I251" s="23"/>
      <c r="J251" s="23"/>
    </row>
    <row r="252" spans="1:10" s="5" customFormat="1" ht="30" x14ac:dyDescent="0.25">
      <c r="A252" s="14" t="s">
        <v>418</v>
      </c>
      <c r="B252" s="75" t="s">
        <v>655</v>
      </c>
      <c r="C252" s="14"/>
      <c r="D252" s="23"/>
      <c r="E252" s="14"/>
      <c r="F252" s="14"/>
      <c r="G252" s="14"/>
      <c r="H252" s="14"/>
      <c r="I252" s="23"/>
      <c r="J252" s="23"/>
    </row>
    <row r="253" spans="1:10" s="5" customFormat="1" x14ac:dyDescent="0.25">
      <c r="A253" s="14" t="s">
        <v>419</v>
      </c>
      <c r="B253" s="75" t="s">
        <v>656</v>
      </c>
      <c r="C253" s="14"/>
      <c r="D253" s="23"/>
      <c r="E253" s="14"/>
      <c r="F253" s="14"/>
      <c r="G253" s="14"/>
      <c r="H253" s="14"/>
      <c r="I253" s="23"/>
      <c r="J253" s="23"/>
    </row>
    <row r="254" spans="1:10" s="5" customFormat="1" x14ac:dyDescent="0.25">
      <c r="F254" s="21" t="s">
        <v>151</v>
      </c>
      <c r="G254" s="21" t="str">
        <f>IF((COUNT(C211:C253)&lt;&gt;COUNT(G211:G253)),"", ROUND(SUM(G211:G253),2))</f>
        <v/>
      </c>
      <c r="H254" s="24" t="str">
        <f>IF((COUNT(C211:C253)&lt;&gt;COUNT(G211:G253)),"Neužpildytos visų objektų kainos", "")</f>
        <v>Neužpildytos visų objektų kainos</v>
      </c>
    </row>
    <row r="255" spans="1:10" s="5" customFormat="1" ht="30" x14ac:dyDescent="0.25">
      <c r="D255" s="21" t="s">
        <v>152</v>
      </c>
      <c r="E255" s="23"/>
      <c r="F255" s="21" t="s">
        <v>153</v>
      </c>
      <c r="G255" s="21" t="str">
        <f>IF(OR(G254="",E255=""),"", ROUND(PRODUCT(E255,G254)/100,2))</f>
        <v/>
      </c>
      <c r="H255" s="24" t="str">
        <f>IF(E255="", "Nurodykite taikomą PVM dydį", "")</f>
        <v>Nurodykite taikomą PVM dydį</v>
      </c>
    </row>
    <row r="256" spans="1:10" s="5" customFormat="1" x14ac:dyDescent="0.25">
      <c r="F256" s="21" t="s">
        <v>154</v>
      </c>
      <c r="G256" s="21">
        <f>IF(ISBLANK(G255), "", ROUND(SUM(G254:G255),2))</f>
        <v>0</v>
      </c>
    </row>
    <row r="260" spans="1:10" x14ac:dyDescent="0.25">
      <c r="A260" s="12" t="s">
        <v>420</v>
      </c>
      <c r="B260" s="12" t="s">
        <v>421</v>
      </c>
    </row>
    <row r="262" spans="1:10" x14ac:dyDescent="0.25">
      <c r="A262" s="12" t="s">
        <v>27</v>
      </c>
    </row>
    <row r="263" spans="1:10" s="5" customFormat="1" ht="45" x14ac:dyDescent="0.25">
      <c r="A263" s="21" t="s">
        <v>28</v>
      </c>
      <c r="B263" s="21" t="s">
        <v>29</v>
      </c>
      <c r="C263" s="21" t="s">
        <v>30</v>
      </c>
      <c r="D263" s="21" t="s">
        <v>31</v>
      </c>
      <c r="E263" s="21" t="s">
        <v>32</v>
      </c>
      <c r="F263" s="21" t="s">
        <v>33</v>
      </c>
      <c r="G263" s="21" t="s">
        <v>34</v>
      </c>
      <c r="H263" s="21" t="s">
        <v>35</v>
      </c>
      <c r="I263" s="21" t="s">
        <v>36</v>
      </c>
      <c r="J263" s="21" t="s">
        <v>37</v>
      </c>
    </row>
    <row r="264" spans="1:10" s="5" customFormat="1" x14ac:dyDescent="0.25">
      <c r="A264" s="21" t="s">
        <v>422</v>
      </c>
      <c r="B264" s="21" t="s">
        <v>423</v>
      </c>
      <c r="C264" s="14"/>
      <c r="D264" s="14"/>
      <c r="E264" s="14"/>
      <c r="F264" s="14"/>
      <c r="G264" s="14"/>
      <c r="H264" s="14"/>
      <c r="I264" s="14"/>
      <c r="J264" s="14"/>
    </row>
    <row r="265" spans="1:10" s="5" customFormat="1" x14ac:dyDescent="0.25">
      <c r="A265" s="14" t="s">
        <v>424</v>
      </c>
      <c r="B265" s="14" t="s">
        <v>423</v>
      </c>
      <c r="C265" s="14">
        <v>8</v>
      </c>
      <c r="D265" s="14"/>
      <c r="E265" s="14" t="s">
        <v>41</v>
      </c>
      <c r="F265" s="22"/>
      <c r="G265" s="14" t="str">
        <f>IF(ISBLANK(F265),"", PRODUCT(C265,F265))</f>
        <v/>
      </c>
      <c r="H265" s="23"/>
      <c r="I265" s="14"/>
      <c r="J265" s="14"/>
    </row>
    <row r="266" spans="1:10" s="5" customFormat="1" x14ac:dyDescent="0.25">
      <c r="A266" s="14" t="s">
        <v>425</v>
      </c>
      <c r="B266" s="14" t="s">
        <v>426</v>
      </c>
      <c r="C266" s="14"/>
      <c r="D266" s="14"/>
      <c r="E266" s="14"/>
      <c r="F266" s="14"/>
      <c r="G266" s="14"/>
      <c r="H266" s="14"/>
      <c r="I266" s="23"/>
      <c r="J266" s="23"/>
    </row>
    <row r="267" spans="1:10" s="5" customFormat="1" ht="30" x14ac:dyDescent="0.25">
      <c r="A267" s="14" t="s">
        <v>427</v>
      </c>
      <c r="B267" s="14" t="s">
        <v>428</v>
      </c>
      <c r="C267" s="14"/>
      <c r="D267" s="14"/>
      <c r="E267" s="14"/>
      <c r="F267" s="14"/>
      <c r="G267" s="14"/>
      <c r="H267" s="14"/>
      <c r="I267" s="23"/>
      <c r="J267" s="23"/>
    </row>
    <row r="268" spans="1:10" s="5" customFormat="1" x14ac:dyDescent="0.25">
      <c r="A268" s="14" t="s">
        <v>429</v>
      </c>
      <c r="B268" s="14" t="s">
        <v>430</v>
      </c>
      <c r="C268" s="14"/>
      <c r="D268" s="14"/>
      <c r="E268" s="14"/>
      <c r="F268" s="14"/>
      <c r="G268" s="14"/>
      <c r="H268" s="14"/>
      <c r="I268" s="23"/>
      <c r="J268" s="23"/>
    </row>
    <row r="269" spans="1:10" s="5" customFormat="1" ht="30" x14ac:dyDescent="0.25">
      <c r="A269" s="14" t="s">
        <v>431</v>
      </c>
      <c r="B269" s="14" t="s">
        <v>432</v>
      </c>
      <c r="C269" s="14"/>
      <c r="D269" s="14"/>
      <c r="E269" s="14"/>
      <c r="F269" s="14"/>
      <c r="G269" s="14"/>
      <c r="H269" s="14"/>
      <c r="I269" s="23"/>
      <c r="J269" s="23"/>
    </row>
    <row r="270" spans="1:10" s="5" customFormat="1" ht="30" x14ac:dyDescent="0.25">
      <c r="A270" s="14" t="s">
        <v>433</v>
      </c>
      <c r="B270" s="14" t="s">
        <v>434</v>
      </c>
      <c r="C270" s="14"/>
      <c r="D270" s="14"/>
      <c r="E270" s="14"/>
      <c r="F270" s="14"/>
      <c r="G270" s="14"/>
      <c r="H270" s="14"/>
      <c r="I270" s="23"/>
      <c r="J270" s="23"/>
    </row>
    <row r="271" spans="1:10" s="5" customFormat="1" x14ac:dyDescent="0.25">
      <c r="A271" s="14" t="s">
        <v>435</v>
      </c>
      <c r="B271" s="14" t="s">
        <v>436</v>
      </c>
      <c r="C271" s="14"/>
      <c r="D271" s="14"/>
      <c r="E271" s="14"/>
      <c r="F271" s="14"/>
      <c r="G271" s="14"/>
      <c r="H271" s="14"/>
      <c r="I271" s="23"/>
      <c r="J271" s="23"/>
    </row>
    <row r="272" spans="1:10" s="5" customFormat="1" x14ac:dyDescent="0.25">
      <c r="A272" s="14" t="s">
        <v>437</v>
      </c>
      <c r="B272" s="14" t="s">
        <v>438</v>
      </c>
      <c r="C272" s="14"/>
      <c r="D272" s="14"/>
      <c r="E272" s="14"/>
      <c r="F272" s="14"/>
      <c r="G272" s="14"/>
      <c r="H272" s="14"/>
      <c r="I272" s="23"/>
      <c r="J272" s="23"/>
    </row>
    <row r="273" spans="1:10" s="5" customFormat="1" x14ac:dyDescent="0.25">
      <c r="A273" s="14" t="s">
        <v>439</v>
      </c>
      <c r="B273" s="14" t="s">
        <v>440</v>
      </c>
      <c r="C273" s="14"/>
      <c r="D273" s="14"/>
      <c r="E273" s="14"/>
      <c r="F273" s="14"/>
      <c r="G273" s="14"/>
      <c r="H273" s="14"/>
      <c r="I273" s="23"/>
      <c r="J273" s="23"/>
    </row>
    <row r="274" spans="1:10" s="5" customFormat="1" ht="45" x14ac:dyDescent="0.25">
      <c r="A274" s="14" t="s">
        <v>441</v>
      </c>
      <c r="B274" s="14" t="s">
        <v>442</v>
      </c>
      <c r="C274" s="14"/>
      <c r="D274" s="14"/>
      <c r="E274" s="14"/>
      <c r="F274" s="14"/>
      <c r="G274" s="14"/>
      <c r="H274" s="14"/>
      <c r="I274" s="23"/>
      <c r="J274" s="23"/>
    </row>
    <row r="275" spans="1:10" s="5" customFormat="1" ht="45" x14ac:dyDescent="0.25">
      <c r="A275" s="14" t="s">
        <v>443</v>
      </c>
      <c r="B275" s="14" t="s">
        <v>444</v>
      </c>
      <c r="C275" s="14"/>
      <c r="D275" s="14"/>
      <c r="E275" s="14"/>
      <c r="F275" s="14"/>
      <c r="G275" s="14"/>
      <c r="H275" s="14"/>
      <c r="I275" s="23"/>
      <c r="J275" s="23"/>
    </row>
    <row r="276" spans="1:10" s="5" customFormat="1" ht="45" x14ac:dyDescent="0.25">
      <c r="A276" s="14" t="s">
        <v>445</v>
      </c>
      <c r="B276" s="14" t="s">
        <v>446</v>
      </c>
      <c r="C276" s="14"/>
      <c r="D276" s="14"/>
      <c r="E276" s="14"/>
      <c r="F276" s="14"/>
      <c r="G276" s="14"/>
      <c r="H276" s="14"/>
      <c r="I276" s="23"/>
      <c r="J276" s="23"/>
    </row>
    <row r="277" spans="1:10" s="5" customFormat="1" ht="30" x14ac:dyDescent="0.25">
      <c r="A277" s="14" t="s">
        <v>447</v>
      </c>
      <c r="B277" s="14" t="s">
        <v>448</v>
      </c>
      <c r="C277" s="14"/>
      <c r="D277" s="14"/>
      <c r="E277" s="14"/>
      <c r="F277" s="14"/>
      <c r="G277" s="14"/>
      <c r="H277" s="14"/>
      <c r="I277" s="23"/>
      <c r="J277" s="23"/>
    </row>
    <row r="278" spans="1:10" s="5" customFormat="1" x14ac:dyDescent="0.25">
      <c r="A278" s="14" t="s">
        <v>449</v>
      </c>
      <c r="B278" s="14" t="s">
        <v>450</v>
      </c>
      <c r="C278" s="14"/>
      <c r="D278" s="14"/>
      <c r="E278" s="14"/>
      <c r="F278" s="14"/>
      <c r="G278" s="14"/>
      <c r="H278" s="14"/>
      <c r="I278" s="23"/>
      <c r="J278" s="23"/>
    </row>
    <row r="279" spans="1:10" s="5" customFormat="1" x14ac:dyDescent="0.25">
      <c r="A279" s="14" t="s">
        <v>451</v>
      </c>
      <c r="B279" s="14" t="s">
        <v>452</v>
      </c>
      <c r="C279" s="14"/>
      <c r="D279" s="14"/>
      <c r="E279" s="14"/>
      <c r="F279" s="14"/>
      <c r="G279" s="14"/>
      <c r="H279" s="14"/>
      <c r="I279" s="23"/>
      <c r="J279" s="23"/>
    </row>
    <row r="280" spans="1:10" s="5" customFormat="1" x14ac:dyDescent="0.25">
      <c r="A280" s="14" t="s">
        <v>453</v>
      </c>
      <c r="B280" s="14" t="s">
        <v>454</v>
      </c>
      <c r="C280" s="14"/>
      <c r="D280" s="14"/>
      <c r="E280" s="14"/>
      <c r="F280" s="14"/>
      <c r="G280" s="14"/>
      <c r="H280" s="14"/>
      <c r="I280" s="23"/>
      <c r="J280" s="23"/>
    </row>
    <row r="281" spans="1:10" s="5" customFormat="1" ht="30" x14ac:dyDescent="0.25">
      <c r="A281" s="14" t="s">
        <v>455</v>
      </c>
      <c r="B281" s="14" t="s">
        <v>456</v>
      </c>
      <c r="C281" s="14"/>
      <c r="D281" s="14"/>
      <c r="E281" s="14"/>
      <c r="F281" s="14"/>
      <c r="G281" s="14"/>
      <c r="H281" s="14"/>
      <c r="I281" s="23"/>
      <c r="J281" s="23"/>
    </row>
    <row r="282" spans="1:10" s="5" customFormat="1" x14ac:dyDescent="0.25">
      <c r="A282" s="14" t="s">
        <v>457</v>
      </c>
      <c r="B282" s="14" t="s">
        <v>458</v>
      </c>
      <c r="C282" s="14"/>
      <c r="D282" s="14"/>
      <c r="E282" s="14"/>
      <c r="F282" s="14"/>
      <c r="G282" s="14"/>
      <c r="H282" s="14"/>
      <c r="I282" s="23"/>
      <c r="J282" s="23"/>
    </row>
    <row r="283" spans="1:10" s="5" customFormat="1" ht="45" x14ac:dyDescent="0.25">
      <c r="A283" s="14" t="s">
        <v>459</v>
      </c>
      <c r="B283" s="14" t="s">
        <v>460</v>
      </c>
      <c r="C283" s="14"/>
      <c r="D283" s="14"/>
      <c r="E283" s="14"/>
      <c r="F283" s="14"/>
      <c r="G283" s="14"/>
      <c r="H283" s="14"/>
      <c r="I283" s="23"/>
      <c r="J283" s="23"/>
    </row>
    <row r="284" spans="1:10" s="5" customFormat="1" ht="45" x14ac:dyDescent="0.25">
      <c r="A284" s="14" t="s">
        <v>461</v>
      </c>
      <c r="B284" s="14" t="s">
        <v>462</v>
      </c>
      <c r="C284" s="14"/>
      <c r="D284" s="14"/>
      <c r="E284" s="14"/>
      <c r="F284" s="14"/>
      <c r="G284" s="14"/>
      <c r="H284" s="14"/>
      <c r="I284" s="23"/>
      <c r="J284" s="23"/>
    </row>
    <row r="285" spans="1:10" s="5" customFormat="1" ht="30" x14ac:dyDescent="0.25">
      <c r="A285" s="14" t="s">
        <v>463</v>
      </c>
      <c r="B285" s="14" t="s">
        <v>464</v>
      </c>
      <c r="C285" s="14"/>
      <c r="D285" s="14"/>
      <c r="E285" s="14"/>
      <c r="F285" s="14"/>
      <c r="G285" s="14"/>
      <c r="H285" s="14"/>
      <c r="I285" s="23"/>
      <c r="J285" s="23"/>
    </row>
    <row r="286" spans="1:10" s="5" customFormat="1" ht="45" x14ac:dyDescent="0.25">
      <c r="A286" s="14" t="s">
        <v>465</v>
      </c>
      <c r="B286" s="14" t="s">
        <v>466</v>
      </c>
      <c r="C286" s="14"/>
      <c r="D286" s="14"/>
      <c r="E286" s="14"/>
      <c r="F286" s="14"/>
      <c r="G286" s="14"/>
      <c r="H286" s="14"/>
      <c r="I286" s="23"/>
      <c r="J286" s="23"/>
    </row>
    <row r="287" spans="1:10" s="5" customFormat="1" ht="45" x14ac:dyDescent="0.25">
      <c r="A287" s="14" t="s">
        <v>467</v>
      </c>
      <c r="B287" s="14" t="s">
        <v>468</v>
      </c>
      <c r="C287" s="14"/>
      <c r="D287" s="14"/>
      <c r="E287" s="14"/>
      <c r="F287" s="14"/>
      <c r="G287" s="14"/>
      <c r="H287" s="14"/>
      <c r="I287" s="23"/>
      <c r="J287" s="23"/>
    </row>
    <row r="288" spans="1:10" s="5" customFormat="1" ht="30" x14ac:dyDescent="0.25">
      <c r="A288" s="14" t="s">
        <v>469</v>
      </c>
      <c r="B288" s="14" t="s">
        <v>470</v>
      </c>
      <c r="C288" s="14"/>
      <c r="D288" s="14"/>
      <c r="E288" s="14"/>
      <c r="F288" s="14"/>
      <c r="G288" s="14"/>
      <c r="H288" s="14"/>
      <c r="I288" s="23"/>
      <c r="J288" s="23"/>
    </row>
    <row r="289" spans="1:10" s="5" customFormat="1" ht="45" x14ac:dyDescent="0.25">
      <c r="A289" s="14" t="s">
        <v>471</v>
      </c>
      <c r="B289" s="14" t="s">
        <v>472</v>
      </c>
      <c r="C289" s="14"/>
      <c r="D289" s="14"/>
      <c r="E289" s="14"/>
      <c r="F289" s="14"/>
      <c r="G289" s="14"/>
      <c r="H289" s="14"/>
      <c r="I289" s="23"/>
      <c r="J289" s="23"/>
    </row>
    <row r="290" spans="1:10" s="5" customFormat="1" ht="30" x14ac:dyDescent="0.25">
      <c r="A290" s="14" t="s">
        <v>473</v>
      </c>
      <c r="B290" s="14" t="s">
        <v>474</v>
      </c>
      <c r="C290" s="14"/>
      <c r="D290" s="14"/>
      <c r="E290" s="14"/>
      <c r="F290" s="14"/>
      <c r="G290" s="14"/>
      <c r="H290" s="14"/>
      <c r="I290" s="23"/>
      <c r="J290" s="23"/>
    </row>
    <row r="291" spans="1:10" s="5" customFormat="1" ht="30" x14ac:dyDescent="0.25">
      <c r="A291" s="14" t="s">
        <v>475</v>
      </c>
      <c r="B291" s="14" t="s">
        <v>476</v>
      </c>
      <c r="C291" s="14"/>
      <c r="D291" s="14"/>
      <c r="E291" s="14"/>
      <c r="F291" s="14"/>
      <c r="G291" s="14"/>
      <c r="H291" s="14"/>
      <c r="I291" s="23"/>
      <c r="J291" s="23"/>
    </row>
    <row r="292" spans="1:10" s="5" customFormat="1" x14ac:dyDescent="0.25">
      <c r="A292" s="14" t="s">
        <v>477</v>
      </c>
      <c r="B292" s="14" t="s">
        <v>478</v>
      </c>
      <c r="C292" s="14"/>
      <c r="D292" s="14"/>
      <c r="E292" s="14"/>
      <c r="F292" s="14"/>
      <c r="G292" s="14"/>
      <c r="H292" s="14"/>
      <c r="I292" s="23"/>
      <c r="J292" s="23"/>
    </row>
    <row r="293" spans="1:10" s="5" customFormat="1" x14ac:dyDescent="0.25">
      <c r="A293" s="14" t="s">
        <v>479</v>
      </c>
      <c r="B293" s="14" t="s">
        <v>480</v>
      </c>
      <c r="C293" s="14"/>
      <c r="D293" s="14"/>
      <c r="E293" s="14"/>
      <c r="F293" s="14"/>
      <c r="G293" s="14"/>
      <c r="H293" s="14"/>
      <c r="I293" s="23"/>
      <c r="J293" s="23"/>
    </row>
    <row r="294" spans="1:10" s="5" customFormat="1" x14ac:dyDescent="0.25">
      <c r="A294" s="14" t="s">
        <v>481</v>
      </c>
      <c r="B294" s="14" t="s">
        <v>482</v>
      </c>
      <c r="C294" s="14"/>
      <c r="D294" s="14"/>
      <c r="E294" s="14"/>
      <c r="F294" s="14"/>
      <c r="G294" s="14"/>
      <c r="H294" s="14"/>
      <c r="I294" s="23"/>
      <c r="J294" s="23"/>
    </row>
    <row r="295" spans="1:10" s="5" customFormat="1" x14ac:dyDescent="0.25">
      <c r="A295" s="14" t="s">
        <v>483</v>
      </c>
      <c r="B295" s="14" t="s">
        <v>484</v>
      </c>
      <c r="C295" s="14"/>
      <c r="D295" s="14"/>
      <c r="E295" s="14"/>
      <c r="F295" s="14"/>
      <c r="G295" s="14"/>
      <c r="H295" s="14"/>
      <c r="I295" s="23"/>
      <c r="J295" s="23"/>
    </row>
    <row r="296" spans="1:10" s="5" customFormat="1" ht="30" x14ac:dyDescent="0.25">
      <c r="A296" s="14" t="s">
        <v>485</v>
      </c>
      <c r="B296" s="72" t="s">
        <v>486</v>
      </c>
      <c r="C296" s="14"/>
      <c r="D296" s="14"/>
      <c r="E296" s="14"/>
      <c r="F296" s="14"/>
      <c r="G296" s="14"/>
      <c r="H296" s="14"/>
      <c r="I296" s="23"/>
      <c r="J296" s="23"/>
    </row>
    <row r="297" spans="1:10" s="5" customFormat="1" x14ac:dyDescent="0.25">
      <c r="A297" s="14" t="s">
        <v>487</v>
      </c>
      <c r="B297" s="72" t="s">
        <v>488</v>
      </c>
      <c r="C297" s="14"/>
      <c r="D297" s="14"/>
      <c r="E297" s="14"/>
      <c r="F297" s="14"/>
      <c r="G297" s="14"/>
      <c r="H297" s="14"/>
      <c r="I297" s="23"/>
      <c r="J297" s="23"/>
    </row>
    <row r="298" spans="1:10" s="5" customFormat="1" x14ac:dyDescent="0.25">
      <c r="A298" s="14" t="s">
        <v>489</v>
      </c>
      <c r="B298" s="72" t="s">
        <v>490</v>
      </c>
      <c r="C298" s="14"/>
      <c r="D298" s="14"/>
      <c r="E298" s="14"/>
      <c r="F298" s="14"/>
      <c r="G298" s="14"/>
      <c r="H298" s="14"/>
      <c r="I298" s="23"/>
      <c r="J298" s="23"/>
    </row>
    <row r="299" spans="1:10" s="5" customFormat="1" x14ac:dyDescent="0.25">
      <c r="A299" s="14" t="s">
        <v>491</v>
      </c>
      <c r="B299" s="72" t="s">
        <v>492</v>
      </c>
      <c r="C299" s="14"/>
      <c r="D299" s="14"/>
      <c r="E299" s="14"/>
      <c r="F299" s="14"/>
      <c r="G299" s="14"/>
      <c r="H299" s="14"/>
      <c r="I299" s="23"/>
      <c r="J299" s="23"/>
    </row>
    <row r="300" spans="1:10" s="5" customFormat="1" ht="30" x14ac:dyDescent="0.25">
      <c r="A300" s="14" t="s">
        <v>493</v>
      </c>
      <c r="B300" s="72" t="s">
        <v>412</v>
      </c>
      <c r="C300" s="14"/>
      <c r="D300" s="14"/>
      <c r="E300" s="14"/>
      <c r="F300" s="14"/>
      <c r="G300" s="14"/>
      <c r="H300" s="14"/>
      <c r="I300" s="23"/>
      <c r="J300" s="73"/>
    </row>
    <row r="301" spans="1:10" s="5" customFormat="1" ht="30" x14ac:dyDescent="0.25">
      <c r="A301" s="14" t="s">
        <v>494</v>
      </c>
      <c r="B301" s="72" t="s">
        <v>147</v>
      </c>
      <c r="C301" s="14"/>
      <c r="D301" s="14"/>
      <c r="E301" s="14"/>
      <c r="F301" s="14"/>
      <c r="G301" s="14"/>
      <c r="H301" s="14"/>
      <c r="I301" s="23"/>
      <c r="J301" s="73"/>
    </row>
    <row r="302" spans="1:10" s="5" customFormat="1" ht="45" x14ac:dyDescent="0.25">
      <c r="A302" s="14" t="s">
        <v>495</v>
      </c>
      <c r="B302" s="72" t="s">
        <v>149</v>
      </c>
      <c r="C302" s="14"/>
      <c r="D302" s="14"/>
      <c r="E302" s="14"/>
      <c r="F302" s="14"/>
      <c r="G302" s="14"/>
      <c r="H302" s="14"/>
      <c r="I302" s="23"/>
      <c r="J302" s="23"/>
    </row>
    <row r="303" spans="1:10" s="5" customFormat="1" x14ac:dyDescent="0.25">
      <c r="A303" s="14" t="s">
        <v>496</v>
      </c>
      <c r="B303" s="72" t="s">
        <v>497</v>
      </c>
      <c r="C303" s="14"/>
      <c r="D303" s="14"/>
      <c r="E303" s="14"/>
      <c r="F303" s="14"/>
      <c r="G303" s="14"/>
      <c r="H303" s="14"/>
      <c r="I303" s="23"/>
      <c r="J303" s="23"/>
    </row>
    <row r="304" spans="1:10" s="5" customFormat="1" x14ac:dyDescent="0.25">
      <c r="A304" s="14" t="s">
        <v>498</v>
      </c>
      <c r="B304" s="76" t="s">
        <v>657</v>
      </c>
      <c r="C304" s="14"/>
      <c r="D304" s="23"/>
      <c r="E304" s="14"/>
      <c r="F304" s="14"/>
      <c r="G304" s="14"/>
      <c r="H304" s="14"/>
      <c r="I304" s="23"/>
      <c r="J304" s="23"/>
    </row>
    <row r="305" spans="1:10" s="5" customFormat="1" x14ac:dyDescent="0.25">
      <c r="F305" s="21" t="s">
        <v>151</v>
      </c>
      <c r="G305" s="21" t="str">
        <f>IF((COUNT(C265:C304)&lt;&gt;COUNT(G265:G304)),"", ROUND(SUM(G265:G304),2))</f>
        <v/>
      </c>
      <c r="H305" s="24" t="str">
        <f>IF((COUNT(C265:C304)&lt;&gt;COUNT(G265:G304)),"Neužpildytos visų objektų kainos", "")</f>
        <v>Neužpildytos visų objektų kainos</v>
      </c>
    </row>
    <row r="306" spans="1:10" s="5" customFormat="1" ht="30" x14ac:dyDescent="0.25">
      <c r="D306" s="21" t="s">
        <v>152</v>
      </c>
      <c r="E306" s="23"/>
      <c r="F306" s="21" t="s">
        <v>153</v>
      </c>
      <c r="G306" s="21" t="str">
        <f>IF(OR(G305="",E306=""),"", ROUND(PRODUCT(E306,G305)/100,2))</f>
        <v/>
      </c>
      <c r="H306" s="24" t="str">
        <f>IF(E306="", "Nurodykite taikomą PVM dydį", "")</f>
        <v>Nurodykite taikomą PVM dydį</v>
      </c>
    </row>
    <row r="307" spans="1:10" s="5" customFormat="1" x14ac:dyDescent="0.25">
      <c r="F307" s="21" t="s">
        <v>154</v>
      </c>
      <c r="G307" s="21">
        <f>IF(ISBLANK(G306), "", ROUND(SUM(G305:G306),2))</f>
        <v>0</v>
      </c>
    </row>
    <row r="308" spans="1:10" s="5" customFormat="1" x14ac:dyDescent="0.25"/>
    <row r="311" spans="1:10" x14ac:dyDescent="0.25">
      <c r="A311" s="12" t="s">
        <v>499</v>
      </c>
      <c r="B311" s="12" t="s">
        <v>500</v>
      </c>
    </row>
    <row r="313" spans="1:10" x14ac:dyDescent="0.25">
      <c r="A313" s="12" t="s">
        <v>27</v>
      </c>
    </row>
    <row r="314" spans="1:10" s="5" customFormat="1" ht="45" x14ac:dyDescent="0.25">
      <c r="A314" s="21" t="s">
        <v>28</v>
      </c>
      <c r="B314" s="21" t="s">
        <v>29</v>
      </c>
      <c r="C314" s="21" t="s">
        <v>30</v>
      </c>
      <c r="D314" s="21" t="s">
        <v>31</v>
      </c>
      <c r="E314" s="21" t="s">
        <v>32</v>
      </c>
      <c r="F314" s="21" t="s">
        <v>33</v>
      </c>
      <c r="G314" s="21" t="s">
        <v>34</v>
      </c>
      <c r="H314" s="21" t="s">
        <v>35</v>
      </c>
      <c r="I314" s="21" t="s">
        <v>36</v>
      </c>
      <c r="J314" s="21" t="s">
        <v>37</v>
      </c>
    </row>
    <row r="315" spans="1:10" s="5" customFormat="1" x14ac:dyDescent="0.25">
      <c r="A315" s="21" t="s">
        <v>501</v>
      </c>
      <c r="B315" s="21" t="s">
        <v>502</v>
      </c>
      <c r="C315" s="14"/>
      <c r="D315" s="14"/>
      <c r="E315" s="14"/>
      <c r="F315" s="14"/>
      <c r="G315" s="14"/>
      <c r="H315" s="14"/>
      <c r="I315" s="14"/>
      <c r="J315" s="14"/>
    </row>
    <row r="316" spans="1:10" s="5" customFormat="1" x14ac:dyDescent="0.25">
      <c r="A316" s="14" t="s">
        <v>503</v>
      </c>
      <c r="B316" s="14" t="s">
        <v>502</v>
      </c>
      <c r="C316" s="14">
        <v>1</v>
      </c>
      <c r="D316" s="14"/>
      <c r="E316" s="14" t="s">
        <v>41</v>
      </c>
      <c r="F316" s="22"/>
      <c r="G316" s="14" t="str">
        <f>IF(ISBLANK(F316),"", PRODUCT(C316,F316))</f>
        <v/>
      </c>
      <c r="H316" s="23"/>
      <c r="I316" s="14"/>
      <c r="J316" s="14"/>
    </row>
    <row r="317" spans="1:10" s="5" customFormat="1" x14ac:dyDescent="0.25">
      <c r="A317" s="14" t="s">
        <v>504</v>
      </c>
      <c r="B317" s="14" t="s">
        <v>505</v>
      </c>
      <c r="C317" s="14"/>
      <c r="D317" s="14"/>
      <c r="E317" s="14"/>
      <c r="F317" s="14"/>
      <c r="G317" s="14"/>
      <c r="H317" s="14"/>
      <c r="I317" s="23"/>
      <c r="J317" s="23"/>
    </row>
    <row r="318" spans="1:10" s="5" customFormat="1" x14ac:dyDescent="0.25">
      <c r="A318" s="14" t="s">
        <v>506</v>
      </c>
      <c r="B318" s="14" t="s">
        <v>507</v>
      </c>
      <c r="C318" s="14"/>
      <c r="D318" s="14"/>
      <c r="E318" s="14"/>
      <c r="F318" s="14"/>
      <c r="G318" s="14"/>
      <c r="H318" s="14"/>
      <c r="I318" s="23"/>
      <c r="J318" s="23"/>
    </row>
    <row r="319" spans="1:10" s="5" customFormat="1" x14ac:dyDescent="0.25">
      <c r="A319" s="14" t="s">
        <v>508</v>
      </c>
      <c r="B319" s="14" t="s">
        <v>509</v>
      </c>
      <c r="C319" s="14"/>
      <c r="D319" s="14"/>
      <c r="E319" s="14"/>
      <c r="F319" s="14"/>
      <c r="G319" s="14"/>
      <c r="H319" s="14"/>
      <c r="I319" s="23"/>
      <c r="J319" s="23"/>
    </row>
    <row r="320" spans="1:10" s="5" customFormat="1" ht="30" x14ac:dyDescent="0.25">
      <c r="A320" s="14" t="s">
        <v>510</v>
      </c>
      <c r="B320" s="14" t="s">
        <v>511</v>
      </c>
      <c r="C320" s="14"/>
      <c r="D320" s="14"/>
      <c r="E320" s="14"/>
      <c r="F320" s="14"/>
      <c r="G320" s="14"/>
      <c r="H320" s="14"/>
      <c r="I320" s="23"/>
      <c r="J320" s="23"/>
    </row>
    <row r="321" spans="1:10" s="5" customFormat="1" ht="30" x14ac:dyDescent="0.25">
      <c r="A321" s="14" t="s">
        <v>512</v>
      </c>
      <c r="B321" s="14" t="s">
        <v>513</v>
      </c>
      <c r="C321" s="14"/>
      <c r="D321" s="14"/>
      <c r="E321" s="14"/>
      <c r="F321" s="14"/>
      <c r="G321" s="14"/>
      <c r="H321" s="14"/>
      <c r="I321" s="23"/>
      <c r="J321" s="23"/>
    </row>
    <row r="322" spans="1:10" s="5" customFormat="1" x14ac:dyDescent="0.25">
      <c r="A322" s="14" t="s">
        <v>514</v>
      </c>
      <c r="B322" s="14" t="s">
        <v>515</v>
      </c>
      <c r="C322" s="14"/>
      <c r="D322" s="14"/>
      <c r="E322" s="14"/>
      <c r="F322" s="14"/>
      <c r="G322" s="14"/>
      <c r="H322" s="14"/>
      <c r="I322" s="23"/>
      <c r="J322" s="23"/>
    </row>
    <row r="323" spans="1:10" s="5" customFormat="1" x14ac:dyDescent="0.25">
      <c r="A323" s="14" t="s">
        <v>516</v>
      </c>
      <c r="B323" s="14" t="s">
        <v>517</v>
      </c>
      <c r="C323" s="14"/>
      <c r="D323" s="14"/>
      <c r="E323" s="14"/>
      <c r="F323" s="14"/>
      <c r="G323" s="14"/>
      <c r="H323" s="14"/>
      <c r="I323" s="23"/>
      <c r="J323" s="23"/>
    </row>
    <row r="324" spans="1:10" s="5" customFormat="1" ht="30" x14ac:dyDescent="0.25">
      <c r="A324" s="14" t="s">
        <v>518</v>
      </c>
      <c r="B324" s="14" t="s">
        <v>519</v>
      </c>
      <c r="C324" s="14"/>
      <c r="D324" s="14"/>
      <c r="E324" s="14"/>
      <c r="F324" s="14"/>
      <c r="G324" s="14"/>
      <c r="H324" s="14"/>
      <c r="I324" s="23"/>
      <c r="J324" s="23"/>
    </row>
    <row r="325" spans="1:10" s="5" customFormat="1" ht="30" x14ac:dyDescent="0.25">
      <c r="A325" s="14" t="s">
        <v>520</v>
      </c>
      <c r="B325" s="14" t="s">
        <v>521</v>
      </c>
      <c r="C325" s="14"/>
      <c r="D325" s="14"/>
      <c r="E325" s="14"/>
      <c r="F325" s="14"/>
      <c r="G325" s="14"/>
      <c r="H325" s="14"/>
      <c r="I325" s="23"/>
      <c r="J325" s="23"/>
    </row>
    <row r="326" spans="1:10" s="5" customFormat="1" ht="30" x14ac:dyDescent="0.25">
      <c r="A326" s="14" t="s">
        <v>522</v>
      </c>
      <c r="B326" s="14" t="s">
        <v>523</v>
      </c>
      <c r="C326" s="14"/>
      <c r="D326" s="14"/>
      <c r="E326" s="14"/>
      <c r="F326" s="14"/>
      <c r="G326" s="14"/>
      <c r="H326" s="14"/>
      <c r="I326" s="23"/>
      <c r="J326" s="23"/>
    </row>
    <row r="327" spans="1:10" s="5" customFormat="1" ht="30" x14ac:dyDescent="0.25">
      <c r="A327" s="14" t="s">
        <v>524</v>
      </c>
      <c r="B327" s="14" t="s">
        <v>525</v>
      </c>
      <c r="C327" s="14"/>
      <c r="D327" s="14"/>
      <c r="E327" s="14"/>
      <c r="F327" s="14"/>
      <c r="G327" s="14"/>
      <c r="H327" s="14"/>
      <c r="I327" s="23"/>
      <c r="J327" s="23"/>
    </row>
    <row r="328" spans="1:10" s="5" customFormat="1" x14ac:dyDescent="0.25">
      <c r="A328" s="14" t="s">
        <v>526</v>
      </c>
      <c r="B328" s="14" t="s">
        <v>527</v>
      </c>
      <c r="C328" s="14"/>
      <c r="D328" s="14"/>
      <c r="E328" s="14"/>
      <c r="F328" s="14"/>
      <c r="G328" s="14"/>
      <c r="H328" s="14"/>
      <c r="I328" s="23"/>
      <c r="J328" s="23"/>
    </row>
    <row r="329" spans="1:10" s="5" customFormat="1" x14ac:dyDescent="0.25">
      <c r="A329" s="14" t="s">
        <v>528</v>
      </c>
      <c r="B329" s="14" t="s">
        <v>529</v>
      </c>
      <c r="C329" s="14"/>
      <c r="D329" s="14"/>
      <c r="E329" s="14"/>
      <c r="F329" s="14"/>
      <c r="G329" s="14"/>
      <c r="H329" s="14"/>
      <c r="I329" s="23"/>
      <c r="J329" s="23"/>
    </row>
    <row r="330" spans="1:10" s="5" customFormat="1" x14ac:dyDescent="0.25">
      <c r="A330" s="14" t="s">
        <v>530</v>
      </c>
      <c r="B330" s="14" t="s">
        <v>531</v>
      </c>
      <c r="C330" s="14"/>
      <c r="D330" s="14"/>
      <c r="E330" s="14"/>
      <c r="F330" s="14"/>
      <c r="G330" s="14"/>
      <c r="H330" s="14"/>
      <c r="I330" s="23"/>
      <c r="J330" s="23"/>
    </row>
    <row r="331" spans="1:10" s="5" customFormat="1" x14ac:dyDescent="0.25">
      <c r="A331" s="14" t="s">
        <v>532</v>
      </c>
      <c r="B331" s="14" t="s">
        <v>533</v>
      </c>
      <c r="C331" s="14"/>
      <c r="D331" s="14"/>
      <c r="E331" s="14"/>
      <c r="F331" s="14"/>
      <c r="G331" s="14"/>
      <c r="H331" s="14"/>
      <c r="I331" s="23"/>
      <c r="J331" s="23"/>
    </row>
    <row r="332" spans="1:10" s="5" customFormat="1" ht="45" x14ac:dyDescent="0.25">
      <c r="A332" s="14" t="s">
        <v>534</v>
      </c>
      <c r="B332" s="72" t="s">
        <v>149</v>
      </c>
      <c r="C332" s="14"/>
      <c r="D332" s="14"/>
      <c r="E332" s="14"/>
      <c r="F332" s="14"/>
      <c r="G332" s="14"/>
      <c r="H332" s="14"/>
      <c r="I332" s="23"/>
      <c r="J332" s="23"/>
    </row>
    <row r="333" spans="1:10" s="5" customFormat="1" ht="30" x14ac:dyDescent="0.25">
      <c r="A333" s="14" t="s">
        <v>535</v>
      </c>
      <c r="B333" s="72" t="s">
        <v>412</v>
      </c>
      <c r="C333" s="14"/>
      <c r="D333" s="14"/>
      <c r="E333" s="14"/>
      <c r="F333" s="14"/>
      <c r="G333" s="14"/>
      <c r="H333" s="14"/>
      <c r="I333" s="23"/>
      <c r="J333" s="73"/>
    </row>
    <row r="334" spans="1:10" s="5" customFormat="1" ht="30" x14ac:dyDescent="0.25">
      <c r="A334" s="14" t="s">
        <v>536</v>
      </c>
      <c r="B334" s="72" t="s">
        <v>537</v>
      </c>
      <c r="C334" s="14"/>
      <c r="D334" s="14"/>
      <c r="E334" s="14"/>
      <c r="F334" s="14"/>
      <c r="G334" s="14"/>
      <c r="H334" s="14"/>
      <c r="I334" s="23"/>
      <c r="J334" s="73"/>
    </row>
    <row r="335" spans="1:10" s="5" customFormat="1" ht="30" x14ac:dyDescent="0.25">
      <c r="A335" s="14" t="s">
        <v>538</v>
      </c>
      <c r="B335" s="72" t="s">
        <v>539</v>
      </c>
      <c r="C335" s="14"/>
      <c r="D335" s="14"/>
      <c r="E335" s="14"/>
      <c r="F335" s="14"/>
      <c r="G335" s="14"/>
      <c r="H335" s="14"/>
      <c r="I335" s="23"/>
      <c r="J335" s="23"/>
    </row>
    <row r="336" spans="1:10" s="5" customFormat="1" x14ac:dyDescent="0.25">
      <c r="A336" s="14" t="s">
        <v>540</v>
      </c>
      <c r="B336" s="75" t="s">
        <v>658</v>
      </c>
      <c r="C336" s="14"/>
      <c r="D336" s="23"/>
      <c r="E336" s="14"/>
      <c r="F336" s="14"/>
      <c r="G336" s="14"/>
      <c r="H336" s="14"/>
      <c r="I336" s="23"/>
      <c r="J336" s="23"/>
    </row>
    <row r="337" spans="1:10" s="5" customFormat="1" x14ac:dyDescent="0.25">
      <c r="F337" s="21" t="s">
        <v>151</v>
      </c>
      <c r="G337" s="21" t="str">
        <f>IF((COUNT(C316:C336)&lt;&gt;COUNT(G316:G336)),"", ROUND(SUM(G316:G336),2))</f>
        <v/>
      </c>
      <c r="H337" s="24" t="str">
        <f>IF((COUNT(C316:C336)&lt;&gt;COUNT(G316:G336)),"Neužpildytos visų objektų kainos", "")</f>
        <v>Neužpildytos visų objektų kainos</v>
      </c>
    </row>
    <row r="338" spans="1:10" s="5" customFormat="1" ht="30" x14ac:dyDescent="0.25">
      <c r="D338" s="21" t="s">
        <v>152</v>
      </c>
      <c r="E338" s="23"/>
      <c r="F338" s="21" t="s">
        <v>153</v>
      </c>
      <c r="G338" s="21" t="str">
        <f>IF(OR(G337="",E338=""),"", ROUND(PRODUCT(E338,G337)/100,2))</f>
        <v/>
      </c>
      <c r="H338" s="24" t="str">
        <f>IF(E338="", "Nurodykite taikomą PVM dydį", "")</f>
        <v>Nurodykite taikomą PVM dydį</v>
      </c>
    </row>
    <row r="339" spans="1:10" s="5" customFormat="1" x14ac:dyDescent="0.25">
      <c r="F339" s="21" t="s">
        <v>154</v>
      </c>
      <c r="G339" s="21">
        <f>IF(ISBLANK(G338), "", ROUND(SUM(G337:G338),2))</f>
        <v>0</v>
      </c>
    </row>
    <row r="343" spans="1:10" x14ac:dyDescent="0.25">
      <c r="A343" s="12" t="s">
        <v>541</v>
      </c>
      <c r="B343" s="12" t="s">
        <v>542</v>
      </c>
    </row>
    <row r="345" spans="1:10" x14ac:dyDescent="0.25">
      <c r="A345" s="12" t="s">
        <v>27</v>
      </c>
    </row>
    <row r="346" spans="1:10" s="5" customFormat="1" ht="45" x14ac:dyDescent="0.25">
      <c r="A346" s="21" t="s">
        <v>28</v>
      </c>
      <c r="B346" s="21" t="s">
        <v>29</v>
      </c>
      <c r="C346" s="21" t="s">
        <v>30</v>
      </c>
      <c r="D346" s="21" t="s">
        <v>31</v>
      </c>
      <c r="E346" s="21" t="s">
        <v>32</v>
      </c>
      <c r="F346" s="21" t="s">
        <v>33</v>
      </c>
      <c r="G346" s="21" t="s">
        <v>34</v>
      </c>
      <c r="H346" s="21" t="s">
        <v>35</v>
      </c>
      <c r="I346" s="21" t="s">
        <v>36</v>
      </c>
      <c r="J346" s="21" t="s">
        <v>37</v>
      </c>
    </row>
    <row r="347" spans="1:10" s="5" customFormat="1" x14ac:dyDescent="0.25">
      <c r="A347" s="21" t="s">
        <v>543</v>
      </c>
      <c r="B347" s="21" t="s">
        <v>544</v>
      </c>
      <c r="C347" s="14"/>
      <c r="D347" s="14"/>
      <c r="E347" s="14"/>
      <c r="F347" s="14"/>
      <c r="G347" s="14"/>
      <c r="H347" s="14"/>
      <c r="I347" s="14"/>
      <c r="J347" s="14"/>
    </row>
    <row r="348" spans="1:10" s="5" customFormat="1" x14ac:dyDescent="0.25">
      <c r="A348" s="14" t="s">
        <v>545</v>
      </c>
      <c r="B348" s="14" t="s">
        <v>544</v>
      </c>
      <c r="C348" s="14">
        <v>1</v>
      </c>
      <c r="D348" s="14"/>
      <c r="E348" s="14" t="s">
        <v>41</v>
      </c>
      <c r="F348" s="22"/>
      <c r="G348" s="14" t="str">
        <f>IF(ISBLANK(F348),"", PRODUCT(C348,F348))</f>
        <v/>
      </c>
      <c r="H348" s="23"/>
      <c r="I348" s="14"/>
      <c r="J348" s="14"/>
    </row>
    <row r="349" spans="1:10" s="5" customFormat="1" x14ac:dyDescent="0.25">
      <c r="A349" s="14" t="s">
        <v>546</v>
      </c>
      <c r="B349" s="72" t="s">
        <v>547</v>
      </c>
      <c r="C349" s="14"/>
      <c r="D349" s="14"/>
      <c r="E349" s="14"/>
      <c r="F349" s="14"/>
      <c r="G349" s="14"/>
      <c r="H349" s="14"/>
      <c r="I349" s="23"/>
      <c r="J349" s="23"/>
    </row>
    <row r="350" spans="1:10" s="5" customFormat="1" ht="30" x14ac:dyDescent="0.25">
      <c r="A350" s="14" t="s">
        <v>548</v>
      </c>
      <c r="B350" s="14" t="s">
        <v>549</v>
      </c>
      <c r="C350" s="14"/>
      <c r="D350" s="14"/>
      <c r="E350" s="14"/>
      <c r="F350" s="14"/>
      <c r="G350" s="14"/>
      <c r="H350" s="14"/>
      <c r="I350" s="23"/>
      <c r="J350" s="23"/>
    </row>
    <row r="351" spans="1:10" s="5" customFormat="1" x14ac:dyDescent="0.25">
      <c r="A351" s="14" t="s">
        <v>550</v>
      </c>
      <c r="B351" s="14" t="s">
        <v>551</v>
      </c>
      <c r="C351" s="14"/>
      <c r="D351" s="14"/>
      <c r="E351" s="14"/>
      <c r="F351" s="14"/>
      <c r="G351" s="14"/>
      <c r="H351" s="14"/>
      <c r="I351" s="23"/>
      <c r="J351" s="23"/>
    </row>
    <row r="352" spans="1:10" s="5" customFormat="1" ht="30" x14ac:dyDescent="0.25">
      <c r="A352" s="14" t="s">
        <v>552</v>
      </c>
      <c r="B352" s="14" t="s">
        <v>553</v>
      </c>
      <c r="C352" s="14"/>
      <c r="D352" s="14"/>
      <c r="E352" s="14"/>
      <c r="F352" s="14"/>
      <c r="G352" s="14"/>
      <c r="H352" s="14"/>
      <c r="I352" s="23"/>
      <c r="J352" s="23"/>
    </row>
    <row r="353" spans="1:10" s="5" customFormat="1" x14ac:dyDescent="0.25">
      <c r="A353" s="14" t="s">
        <v>554</v>
      </c>
      <c r="B353" s="14" t="s">
        <v>555</v>
      </c>
      <c r="C353" s="14"/>
      <c r="D353" s="14"/>
      <c r="E353" s="14"/>
      <c r="F353" s="14"/>
      <c r="G353" s="14"/>
      <c r="H353" s="14"/>
      <c r="I353" s="23"/>
      <c r="J353" s="23"/>
    </row>
    <row r="354" spans="1:10" s="5" customFormat="1" x14ac:dyDescent="0.25">
      <c r="A354" s="14" t="s">
        <v>556</v>
      </c>
      <c r="B354" s="14" t="s">
        <v>557</v>
      </c>
      <c r="C354" s="14"/>
      <c r="D354" s="14"/>
      <c r="E354" s="14"/>
      <c r="F354" s="14"/>
      <c r="G354" s="14"/>
      <c r="H354" s="14"/>
      <c r="I354" s="23"/>
      <c r="J354" s="23"/>
    </row>
    <row r="355" spans="1:10" s="5" customFormat="1" x14ac:dyDescent="0.25">
      <c r="A355" s="14" t="s">
        <v>558</v>
      </c>
      <c r="B355" s="14" t="s">
        <v>559</v>
      </c>
      <c r="C355" s="14"/>
      <c r="D355" s="14"/>
      <c r="E355" s="14"/>
      <c r="F355" s="14"/>
      <c r="G355" s="14"/>
      <c r="H355" s="14"/>
      <c r="I355" s="23"/>
      <c r="J355" s="23"/>
    </row>
    <row r="356" spans="1:10" s="5" customFormat="1" x14ac:dyDescent="0.25">
      <c r="A356" s="14" t="s">
        <v>560</v>
      </c>
      <c r="B356" s="14" t="s">
        <v>561</v>
      </c>
      <c r="C356" s="14"/>
      <c r="D356" s="14"/>
      <c r="E356" s="14"/>
      <c r="F356" s="14"/>
      <c r="G356" s="14"/>
      <c r="H356" s="14"/>
      <c r="I356" s="23"/>
      <c r="J356" s="23"/>
    </row>
    <row r="357" spans="1:10" s="5" customFormat="1" ht="45" x14ac:dyDescent="0.25">
      <c r="A357" s="14" t="s">
        <v>562</v>
      </c>
      <c r="B357" s="14" t="s">
        <v>563</v>
      </c>
      <c r="C357" s="14"/>
      <c r="D357" s="14"/>
      <c r="E357" s="14"/>
      <c r="F357" s="14"/>
      <c r="G357" s="14"/>
      <c r="H357" s="14"/>
      <c r="I357" s="23"/>
      <c r="J357" s="23"/>
    </row>
    <row r="358" spans="1:10" s="5" customFormat="1" x14ac:dyDescent="0.25">
      <c r="A358" s="14" t="s">
        <v>564</v>
      </c>
      <c r="B358" s="14" t="s">
        <v>565</v>
      </c>
      <c r="C358" s="14"/>
      <c r="D358" s="14"/>
      <c r="E358" s="14"/>
      <c r="F358" s="14"/>
      <c r="G358" s="14"/>
      <c r="H358" s="14"/>
      <c r="I358" s="23"/>
      <c r="J358" s="23"/>
    </row>
    <row r="359" spans="1:10" s="5" customFormat="1" x14ac:dyDescent="0.25">
      <c r="A359" s="14" t="s">
        <v>566</v>
      </c>
      <c r="B359" s="14" t="s">
        <v>567</v>
      </c>
      <c r="C359" s="14"/>
      <c r="D359" s="14"/>
      <c r="E359" s="14"/>
      <c r="F359" s="14"/>
      <c r="G359" s="14"/>
      <c r="H359" s="14"/>
      <c r="I359" s="23"/>
      <c r="J359" s="23"/>
    </row>
    <row r="360" spans="1:10" s="5" customFormat="1" x14ac:dyDescent="0.25">
      <c r="A360" s="14" t="s">
        <v>568</v>
      </c>
      <c r="B360" s="14" t="s">
        <v>569</v>
      </c>
      <c r="C360" s="14"/>
      <c r="D360" s="14"/>
      <c r="E360" s="14"/>
      <c r="F360" s="14"/>
      <c r="G360" s="14"/>
      <c r="H360" s="14"/>
      <c r="I360" s="23"/>
      <c r="J360" s="23"/>
    </row>
    <row r="361" spans="1:10" s="5" customFormat="1" ht="60" x14ac:dyDescent="0.25">
      <c r="A361" s="14" t="s">
        <v>570</v>
      </c>
      <c r="B361" s="14" t="s">
        <v>571</v>
      </c>
      <c r="C361" s="14"/>
      <c r="D361" s="14"/>
      <c r="E361" s="14"/>
      <c r="F361" s="14"/>
      <c r="G361" s="14"/>
      <c r="H361" s="14"/>
      <c r="I361" s="23"/>
      <c r="J361" s="23"/>
    </row>
    <row r="362" spans="1:10" s="5" customFormat="1" ht="30" x14ac:dyDescent="0.25">
      <c r="A362" s="14" t="s">
        <v>572</v>
      </c>
      <c r="B362" s="14" t="s">
        <v>573</v>
      </c>
      <c r="C362" s="14"/>
      <c r="D362" s="14"/>
      <c r="E362" s="14"/>
      <c r="F362" s="14"/>
      <c r="G362" s="14"/>
      <c r="H362" s="14"/>
      <c r="I362" s="23"/>
      <c r="J362" s="23"/>
    </row>
    <row r="363" spans="1:10" s="5" customFormat="1" x14ac:dyDescent="0.25">
      <c r="A363" s="14" t="s">
        <v>574</v>
      </c>
      <c r="B363" s="14" t="s">
        <v>575</v>
      </c>
      <c r="C363" s="14"/>
      <c r="D363" s="14"/>
      <c r="E363" s="14"/>
      <c r="F363" s="14"/>
      <c r="G363" s="14"/>
      <c r="H363" s="14"/>
      <c r="I363" s="23"/>
      <c r="J363" s="23"/>
    </row>
    <row r="364" spans="1:10" s="5" customFormat="1" ht="30" x14ac:dyDescent="0.25">
      <c r="A364" s="14" t="s">
        <v>576</v>
      </c>
      <c r="B364" s="14" t="s">
        <v>577</v>
      </c>
      <c r="C364" s="14"/>
      <c r="D364" s="14"/>
      <c r="E364" s="14"/>
      <c r="F364" s="14"/>
      <c r="G364" s="14"/>
      <c r="H364" s="14"/>
      <c r="I364" s="23"/>
      <c r="J364" s="23"/>
    </row>
    <row r="365" spans="1:10" s="5" customFormat="1" ht="45" x14ac:dyDescent="0.25">
      <c r="A365" s="14" t="s">
        <v>578</v>
      </c>
      <c r="B365" s="14" t="s">
        <v>579</v>
      </c>
      <c r="C365" s="14"/>
      <c r="D365" s="14"/>
      <c r="E365" s="14"/>
      <c r="F365" s="14"/>
      <c r="G365" s="14"/>
      <c r="H365" s="14"/>
      <c r="I365" s="23"/>
      <c r="J365" s="23"/>
    </row>
    <row r="366" spans="1:10" s="5" customFormat="1" x14ac:dyDescent="0.25">
      <c r="A366" s="14" t="s">
        <v>580</v>
      </c>
      <c r="B366" s="14" t="s">
        <v>581</v>
      </c>
      <c r="C366" s="14"/>
      <c r="D366" s="14"/>
      <c r="E366" s="14"/>
      <c r="F366" s="14"/>
      <c r="G366" s="14"/>
      <c r="H366" s="14"/>
      <c r="I366" s="23"/>
      <c r="J366" s="23"/>
    </row>
    <row r="367" spans="1:10" s="5" customFormat="1" x14ac:dyDescent="0.25">
      <c r="A367" s="14" t="s">
        <v>582</v>
      </c>
      <c r="B367" s="14" t="s">
        <v>583</v>
      </c>
      <c r="C367" s="14"/>
      <c r="D367" s="14"/>
      <c r="E367" s="14"/>
      <c r="F367" s="14"/>
      <c r="G367" s="14"/>
      <c r="H367" s="14"/>
      <c r="I367" s="23"/>
      <c r="J367" s="23"/>
    </row>
    <row r="368" spans="1:10" s="5" customFormat="1" x14ac:dyDescent="0.25">
      <c r="A368" s="14" t="s">
        <v>584</v>
      </c>
      <c r="B368" s="14" t="s">
        <v>585</v>
      </c>
      <c r="C368" s="14"/>
      <c r="D368" s="14"/>
      <c r="E368" s="14"/>
      <c r="F368" s="14"/>
      <c r="G368" s="14"/>
      <c r="H368" s="14"/>
      <c r="I368" s="23"/>
      <c r="J368" s="23"/>
    </row>
    <row r="369" spans="1:10" s="5" customFormat="1" x14ac:dyDescent="0.25">
      <c r="A369" s="14" t="s">
        <v>586</v>
      </c>
      <c r="B369" s="14" t="s">
        <v>587</v>
      </c>
      <c r="C369" s="14"/>
      <c r="D369" s="14"/>
      <c r="E369" s="14"/>
      <c r="F369" s="14"/>
      <c r="G369" s="14"/>
      <c r="H369" s="14"/>
      <c r="I369" s="23"/>
      <c r="J369" s="23"/>
    </row>
    <row r="370" spans="1:10" s="5" customFormat="1" x14ac:dyDescent="0.25">
      <c r="A370" s="14" t="s">
        <v>588</v>
      </c>
      <c r="B370" s="14" t="s">
        <v>589</v>
      </c>
      <c r="C370" s="14"/>
      <c r="D370" s="14"/>
      <c r="E370" s="14"/>
      <c r="F370" s="14"/>
      <c r="G370" s="14"/>
      <c r="H370" s="14"/>
      <c r="I370" s="23"/>
      <c r="J370" s="23"/>
    </row>
    <row r="371" spans="1:10" s="5" customFormat="1" ht="30" x14ac:dyDescent="0.25">
      <c r="A371" s="14" t="s">
        <v>590</v>
      </c>
      <c r="B371" s="14" t="s">
        <v>591</v>
      </c>
      <c r="C371" s="14"/>
      <c r="D371" s="14"/>
      <c r="E371" s="14"/>
      <c r="F371" s="14"/>
      <c r="G371" s="14"/>
      <c r="H371" s="14"/>
      <c r="I371" s="23"/>
      <c r="J371" s="23"/>
    </row>
    <row r="372" spans="1:10" s="5" customFormat="1" x14ac:dyDescent="0.25">
      <c r="A372" s="14" t="s">
        <v>592</v>
      </c>
      <c r="B372" s="14" t="s">
        <v>593</v>
      </c>
      <c r="C372" s="14"/>
      <c r="D372" s="14"/>
      <c r="E372" s="14"/>
      <c r="F372" s="14"/>
      <c r="G372" s="14"/>
      <c r="H372" s="14"/>
      <c r="I372" s="23"/>
      <c r="J372" s="23"/>
    </row>
    <row r="373" spans="1:10" s="5" customFormat="1" x14ac:dyDescent="0.25">
      <c r="A373" s="14" t="s">
        <v>594</v>
      </c>
      <c r="B373" s="14" t="s">
        <v>595</v>
      </c>
      <c r="C373" s="14"/>
      <c r="D373" s="14"/>
      <c r="E373" s="14"/>
      <c r="F373" s="14"/>
      <c r="G373" s="14"/>
      <c r="H373" s="14"/>
      <c r="I373" s="23"/>
      <c r="J373" s="23"/>
    </row>
    <row r="374" spans="1:10" s="5" customFormat="1" ht="30" x14ac:dyDescent="0.25">
      <c r="A374" s="14" t="s">
        <v>596</v>
      </c>
      <c r="B374" s="14" t="s">
        <v>597</v>
      </c>
      <c r="C374" s="14"/>
      <c r="D374" s="14"/>
      <c r="E374" s="14"/>
      <c r="F374" s="14"/>
      <c r="G374" s="14"/>
      <c r="H374" s="14"/>
      <c r="I374" s="23"/>
      <c r="J374" s="23"/>
    </row>
    <row r="375" spans="1:10" s="5" customFormat="1" ht="30" x14ac:dyDescent="0.25">
      <c r="A375" s="14" t="s">
        <v>598</v>
      </c>
      <c r="B375" s="14" t="s">
        <v>599</v>
      </c>
      <c r="C375" s="14"/>
      <c r="D375" s="14"/>
      <c r="E375" s="14"/>
      <c r="F375" s="14"/>
      <c r="G375" s="14"/>
      <c r="H375" s="14"/>
      <c r="I375" s="23"/>
      <c r="J375" s="23"/>
    </row>
    <row r="376" spans="1:10" s="5" customFormat="1" x14ac:dyDescent="0.25">
      <c r="A376" s="14" t="s">
        <v>600</v>
      </c>
      <c r="B376" s="14" t="s">
        <v>601</v>
      </c>
      <c r="C376" s="14"/>
      <c r="D376" s="14"/>
      <c r="E376" s="14"/>
      <c r="F376" s="14"/>
      <c r="G376" s="14"/>
      <c r="H376" s="14"/>
      <c r="I376" s="23"/>
      <c r="J376" s="23"/>
    </row>
    <row r="377" spans="1:10" s="5" customFormat="1" x14ac:dyDescent="0.25">
      <c r="A377" s="14" t="s">
        <v>602</v>
      </c>
      <c r="B377" s="14" t="s">
        <v>603</v>
      </c>
      <c r="C377" s="14"/>
      <c r="D377" s="14"/>
      <c r="E377" s="14"/>
      <c r="F377" s="14"/>
      <c r="G377" s="14"/>
      <c r="H377" s="14"/>
      <c r="I377" s="23"/>
      <c r="J377" s="23"/>
    </row>
    <row r="378" spans="1:10" s="5" customFormat="1" x14ac:dyDescent="0.25">
      <c r="A378" s="14" t="s">
        <v>604</v>
      </c>
      <c r="B378" s="14" t="s">
        <v>605</v>
      </c>
      <c r="C378" s="14"/>
      <c r="D378" s="14"/>
      <c r="E378" s="14"/>
      <c r="F378" s="14"/>
      <c r="G378" s="14"/>
      <c r="H378" s="14"/>
      <c r="I378" s="23"/>
      <c r="J378" s="23"/>
    </row>
    <row r="379" spans="1:10" s="5" customFormat="1" ht="30" x14ac:dyDescent="0.25">
      <c r="A379" s="14" t="s">
        <v>606</v>
      </c>
      <c r="B379" s="14" t="s">
        <v>607</v>
      </c>
      <c r="C379" s="14"/>
      <c r="D379" s="14"/>
      <c r="E379" s="14"/>
      <c r="F379" s="14"/>
      <c r="G379" s="14"/>
      <c r="H379" s="14"/>
      <c r="I379" s="23"/>
      <c r="J379" s="23"/>
    </row>
    <row r="380" spans="1:10" s="5" customFormat="1" x14ac:dyDescent="0.25">
      <c r="A380" s="14" t="s">
        <v>608</v>
      </c>
      <c r="B380" s="14" t="s">
        <v>609</v>
      </c>
      <c r="C380" s="14"/>
      <c r="D380" s="14"/>
      <c r="E380" s="14"/>
      <c r="F380" s="14"/>
      <c r="G380" s="14"/>
      <c r="H380" s="14"/>
      <c r="I380" s="23"/>
      <c r="J380" s="23"/>
    </row>
    <row r="381" spans="1:10" s="5" customFormat="1" ht="30" x14ac:dyDescent="0.25">
      <c r="A381" s="14" t="s">
        <v>610</v>
      </c>
      <c r="B381" s="14" t="s">
        <v>611</v>
      </c>
      <c r="C381" s="14"/>
      <c r="D381" s="14"/>
      <c r="E381" s="14"/>
      <c r="F381" s="14"/>
      <c r="G381" s="14"/>
      <c r="H381" s="14"/>
      <c r="I381" s="23"/>
      <c r="J381" s="23"/>
    </row>
    <row r="382" spans="1:10" s="5" customFormat="1" ht="30" x14ac:dyDescent="0.25">
      <c r="A382" s="14" t="s">
        <v>612</v>
      </c>
      <c r="B382" s="72" t="s">
        <v>613</v>
      </c>
      <c r="C382" s="14"/>
      <c r="D382" s="14"/>
      <c r="E382" s="14"/>
      <c r="F382" s="14"/>
      <c r="G382" s="14"/>
      <c r="H382" s="14"/>
      <c r="I382" s="23"/>
      <c r="J382" s="23"/>
    </row>
    <row r="383" spans="1:10" s="5" customFormat="1" x14ac:dyDescent="0.25">
      <c r="A383" s="14" t="s">
        <v>614</v>
      </c>
      <c r="B383" s="72" t="s">
        <v>615</v>
      </c>
      <c r="C383" s="14"/>
      <c r="D383" s="14"/>
      <c r="E383" s="14"/>
      <c r="F383" s="14"/>
      <c r="G383" s="14"/>
      <c r="H383" s="14"/>
      <c r="I383" s="23"/>
      <c r="J383" s="23"/>
    </row>
    <row r="384" spans="1:10" s="5" customFormat="1" x14ac:dyDescent="0.25">
      <c r="A384" s="14" t="s">
        <v>616</v>
      </c>
      <c r="B384" s="72" t="s">
        <v>595</v>
      </c>
      <c r="C384" s="14"/>
      <c r="D384" s="14"/>
      <c r="E384" s="14"/>
      <c r="F384" s="14"/>
      <c r="G384" s="14"/>
      <c r="H384" s="14"/>
      <c r="I384" s="23"/>
      <c r="J384" s="23"/>
    </row>
    <row r="385" spans="1:10" s="5" customFormat="1" ht="30" x14ac:dyDescent="0.25">
      <c r="A385" s="14" t="s">
        <v>617</v>
      </c>
      <c r="B385" s="72" t="s">
        <v>145</v>
      </c>
      <c r="C385" s="14"/>
      <c r="D385" s="14"/>
      <c r="E385" s="14"/>
      <c r="F385" s="14"/>
      <c r="G385" s="14"/>
      <c r="H385" s="14"/>
      <c r="I385" s="23"/>
      <c r="J385" s="73"/>
    </row>
    <row r="386" spans="1:10" s="5" customFormat="1" ht="30" x14ac:dyDescent="0.25">
      <c r="A386" s="14" t="s">
        <v>618</v>
      </c>
      <c r="B386" s="72" t="s">
        <v>147</v>
      </c>
      <c r="C386" s="14"/>
      <c r="D386" s="14"/>
      <c r="E386" s="14"/>
      <c r="F386" s="14"/>
      <c r="G386" s="14"/>
      <c r="H386" s="14"/>
      <c r="I386" s="23"/>
      <c r="J386" s="73"/>
    </row>
    <row r="387" spans="1:10" s="5" customFormat="1" ht="45" x14ac:dyDescent="0.25">
      <c r="A387" s="14" t="s">
        <v>619</v>
      </c>
      <c r="B387" s="72" t="s">
        <v>149</v>
      </c>
      <c r="C387" s="14"/>
      <c r="D387" s="14"/>
      <c r="E387" s="14"/>
      <c r="F387" s="14"/>
      <c r="G387" s="14"/>
      <c r="H387" s="14"/>
      <c r="I387" s="23"/>
      <c r="J387" s="23"/>
    </row>
    <row r="388" spans="1:10" s="5" customFormat="1" x14ac:dyDescent="0.25">
      <c r="A388" s="14" t="s">
        <v>620</v>
      </c>
      <c r="B388" s="14" t="s">
        <v>416</v>
      </c>
      <c r="C388" s="14"/>
      <c r="D388" s="14"/>
      <c r="E388" s="14"/>
      <c r="F388" s="14"/>
      <c r="G388" s="14"/>
      <c r="H388" s="14"/>
      <c r="I388" s="23"/>
      <c r="J388" s="23"/>
    </row>
    <row r="389" spans="1:10" s="5" customFormat="1" x14ac:dyDescent="0.25">
      <c r="A389" s="14" t="s">
        <v>621</v>
      </c>
      <c r="B389" s="75" t="s">
        <v>659</v>
      </c>
      <c r="C389" s="14"/>
      <c r="D389" s="23"/>
      <c r="E389" s="14"/>
      <c r="F389" s="14"/>
      <c r="G389" s="14"/>
      <c r="H389" s="14"/>
      <c r="I389" s="23"/>
      <c r="J389" s="23"/>
    </row>
    <row r="390" spans="1:10" s="5" customFormat="1" x14ac:dyDescent="0.25">
      <c r="F390" s="21" t="s">
        <v>151</v>
      </c>
      <c r="G390" s="21" t="str">
        <f>IF((COUNT(C348:C389)&lt;&gt;COUNT(G348:G389)),"", ROUND(SUM(G348:G389),2))</f>
        <v/>
      </c>
      <c r="H390" s="24" t="str">
        <f>IF((COUNT(C348:C389)&lt;&gt;COUNT(G348:G389)),"Neužpildytos visų objektų kainos", "")</f>
        <v>Neužpildytos visų objektų kainos</v>
      </c>
    </row>
    <row r="391" spans="1:10" s="5" customFormat="1" ht="30" x14ac:dyDescent="0.25">
      <c r="D391" s="21" t="s">
        <v>152</v>
      </c>
      <c r="E391" s="23"/>
      <c r="F391" s="21" t="s">
        <v>153</v>
      </c>
      <c r="G391" s="21" t="str">
        <f>IF(OR(G390="",E391=""),"", ROUND(PRODUCT(E391,G390)/100,2))</f>
        <v/>
      </c>
      <c r="H391" s="24" t="str">
        <f>IF(E391="", "Nurodykite taikomą PVM dydį", "")</f>
        <v>Nurodykite taikomą PVM dydį</v>
      </c>
    </row>
    <row r="392" spans="1:10" s="5" customFormat="1" x14ac:dyDescent="0.25">
      <c r="F392" s="21" t="s">
        <v>154</v>
      </c>
      <c r="G392" s="21">
        <f>IF(ISBLANK(G391), "", ROUND(SUM(G390:G391),2))</f>
        <v>0</v>
      </c>
    </row>
  </sheetData>
  <sheetProtection algorithmName="SHA-512" hashValue="XeyRKAF5m+tiz/O1xSZCrTOD7WotAmKd+bX5bkpKnb8Avau2jNUUUfyFT6w3xNeZlUZsNQTAOHjQZyQqlT94xQ==" saltValue="ATtMikhN+hQPA3BFOR2mK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1" t="s">
        <v>622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8" t="s">
        <v>623</v>
      </c>
      <c r="B5" s="52"/>
      <c r="C5" s="50" t="s">
        <v>624</v>
      </c>
      <c r="D5" s="51"/>
      <c r="E5" s="52"/>
      <c r="F5" s="50" t="s">
        <v>625</v>
      </c>
      <c r="G5" s="51"/>
      <c r="H5" s="52"/>
      <c r="I5" s="50" t="s">
        <v>626</v>
      </c>
      <c r="J5" s="52"/>
      <c r="K5" s="9" t="s">
        <v>627</v>
      </c>
    </row>
    <row r="6" spans="1:11" ht="48.95" customHeight="1" x14ac:dyDescent="0.25">
      <c r="A6" s="44"/>
      <c r="B6" s="31"/>
      <c r="C6" s="45"/>
      <c r="D6" s="43"/>
      <c r="E6" s="31"/>
      <c r="F6" s="45"/>
      <c r="G6" s="43"/>
      <c r="H6" s="31"/>
      <c r="I6" s="45"/>
      <c r="J6" s="31"/>
      <c r="K6" s="16"/>
    </row>
    <row r="7" spans="1:11" ht="48.95" customHeight="1" x14ac:dyDescent="0.25">
      <c r="A7" s="44"/>
      <c r="B7" s="31"/>
      <c r="C7" s="45"/>
      <c r="D7" s="43"/>
      <c r="E7" s="31"/>
      <c r="F7" s="45"/>
      <c r="G7" s="43"/>
      <c r="H7" s="31"/>
      <c r="I7" s="45"/>
      <c r="J7" s="31"/>
      <c r="K7" s="16"/>
    </row>
    <row r="8" spans="1:11" ht="48.95" customHeight="1" x14ac:dyDescent="0.25">
      <c r="A8" s="44"/>
      <c r="B8" s="31"/>
      <c r="C8" s="45"/>
      <c r="D8" s="43"/>
      <c r="E8" s="31"/>
      <c r="F8" s="45"/>
      <c r="G8" s="43"/>
      <c r="H8" s="31"/>
      <c r="I8" s="45"/>
      <c r="J8" s="31"/>
      <c r="K8" s="16"/>
    </row>
    <row r="9" spans="1:11" ht="48.95" customHeight="1" x14ac:dyDescent="0.25">
      <c r="A9" s="44"/>
      <c r="B9" s="31"/>
      <c r="C9" s="45"/>
      <c r="D9" s="43"/>
      <c r="E9" s="31"/>
      <c r="F9" s="45"/>
      <c r="G9" s="43"/>
      <c r="H9" s="31"/>
      <c r="I9" s="45"/>
      <c r="J9" s="31"/>
      <c r="K9" s="16"/>
    </row>
    <row r="10" spans="1:11" ht="48.95" customHeight="1" x14ac:dyDescent="0.25">
      <c r="A10" s="44"/>
      <c r="B10" s="31"/>
      <c r="C10" s="45"/>
      <c r="D10" s="43"/>
      <c r="E10" s="31"/>
      <c r="F10" s="45"/>
      <c r="G10" s="43"/>
      <c r="H10" s="31"/>
      <c r="I10" s="45"/>
      <c r="J10" s="31"/>
      <c r="K10" s="16"/>
    </row>
    <row r="11" spans="1:11" ht="48.95" customHeight="1" x14ac:dyDescent="0.25">
      <c r="A11" s="44"/>
      <c r="B11" s="31"/>
      <c r="C11" s="45"/>
      <c r="D11" s="43"/>
      <c r="E11" s="31"/>
      <c r="F11" s="45"/>
      <c r="G11" s="43"/>
      <c r="H11" s="31"/>
      <c r="I11" s="45"/>
      <c r="J11" s="31"/>
      <c r="K11" s="16"/>
    </row>
    <row r="12" spans="1:11" ht="48.95" customHeight="1" x14ac:dyDescent="0.25">
      <c r="A12" s="44"/>
      <c r="B12" s="31"/>
      <c r="C12" s="45"/>
      <c r="D12" s="43"/>
      <c r="E12" s="31"/>
      <c r="F12" s="45"/>
      <c r="G12" s="43"/>
      <c r="H12" s="31"/>
      <c r="I12" s="45"/>
      <c r="J12" s="31"/>
      <c r="K12" s="16"/>
    </row>
    <row r="13" spans="1:11" ht="48.95" customHeight="1" x14ac:dyDescent="0.25">
      <c r="A13" s="44"/>
      <c r="B13" s="31"/>
      <c r="C13" s="45"/>
      <c r="D13" s="43"/>
      <c r="E13" s="31"/>
      <c r="F13" s="45"/>
      <c r="G13" s="43"/>
      <c r="H13" s="31"/>
      <c r="I13" s="45"/>
      <c r="J13" s="31"/>
      <c r="K13" s="16"/>
    </row>
    <row r="14" spans="1:11" ht="48.95" customHeight="1" x14ac:dyDescent="0.25">
      <c r="A14" s="44"/>
      <c r="B14" s="31"/>
      <c r="C14" s="45"/>
      <c r="D14" s="43"/>
      <c r="E14" s="31"/>
      <c r="F14" s="45"/>
      <c r="G14" s="43"/>
      <c r="H14" s="31"/>
      <c r="I14" s="45"/>
      <c r="J14" s="31"/>
      <c r="K14" s="16"/>
    </row>
    <row r="15" spans="1:11" ht="48" customHeight="1" thickBot="1" x14ac:dyDescent="0.3">
      <c r="A15" s="70"/>
      <c r="B15" s="58"/>
      <c r="C15" s="63"/>
      <c r="D15" s="57"/>
      <c r="E15" s="58"/>
      <c r="F15" s="63"/>
      <c r="G15" s="57"/>
      <c r="H15" s="58"/>
      <c r="I15" s="63"/>
      <c r="J15" s="58"/>
      <c r="K15" s="17"/>
    </row>
    <row r="16" spans="1:11" ht="18.95" customHeight="1" x14ac:dyDescent="0.25">
      <c r="A16" s="10"/>
      <c r="B16" s="10"/>
      <c r="C16" s="10"/>
      <c r="D16" s="10"/>
      <c r="E16" s="10"/>
      <c r="F16" s="10"/>
      <c r="G16" s="10"/>
      <c r="H16" s="10"/>
      <c r="I16" s="10"/>
      <c r="J16" s="10"/>
      <c r="K16" s="11"/>
    </row>
    <row r="17" spans="1:11" ht="48.95" customHeight="1" x14ac:dyDescent="0.25">
      <c r="A17" s="67" t="s">
        <v>628</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8" t="s">
        <v>29</v>
      </c>
      <c r="B19" s="52"/>
      <c r="C19" s="50" t="s">
        <v>624</v>
      </c>
      <c r="D19" s="51"/>
      <c r="E19" s="52"/>
      <c r="F19" s="50" t="s">
        <v>629</v>
      </c>
      <c r="G19" s="51"/>
      <c r="H19" s="52"/>
      <c r="I19" s="69" t="s">
        <v>626</v>
      </c>
      <c r="J19" s="66"/>
      <c r="K19" s="11"/>
    </row>
    <row r="20" spans="1:11" ht="48.95" customHeight="1" x14ac:dyDescent="0.25">
      <c r="A20" s="44"/>
      <c r="B20" s="31"/>
      <c r="C20" s="45"/>
      <c r="D20" s="43"/>
      <c r="E20" s="31"/>
      <c r="F20" s="45"/>
      <c r="G20" s="43"/>
      <c r="H20" s="31"/>
      <c r="I20" s="49"/>
      <c r="J20" s="48"/>
      <c r="K20" s="11"/>
    </row>
    <row r="21" spans="1:11" ht="48.95" customHeight="1" x14ac:dyDescent="0.25">
      <c r="A21" s="44"/>
      <c r="B21" s="31"/>
      <c r="C21" s="45"/>
      <c r="D21" s="43"/>
      <c r="E21" s="31"/>
      <c r="F21" s="45"/>
      <c r="G21" s="43"/>
      <c r="H21" s="31"/>
      <c r="I21" s="49"/>
      <c r="J21" s="48"/>
      <c r="K21" s="11"/>
    </row>
    <row r="22" spans="1:11" ht="48.95" customHeight="1" x14ac:dyDescent="0.25">
      <c r="A22" s="44"/>
      <c r="B22" s="31"/>
      <c r="C22" s="45"/>
      <c r="D22" s="43"/>
      <c r="E22" s="31"/>
      <c r="F22" s="45"/>
      <c r="G22" s="43"/>
      <c r="H22" s="31"/>
      <c r="I22" s="49"/>
      <c r="J22" s="48"/>
      <c r="K22" s="11"/>
    </row>
    <row r="23" spans="1:11" ht="48.95" customHeight="1" x14ac:dyDescent="0.25">
      <c r="A23" s="44"/>
      <c r="B23" s="31"/>
      <c r="C23" s="45"/>
      <c r="D23" s="43"/>
      <c r="E23" s="31"/>
      <c r="F23" s="45"/>
      <c r="G23" s="43"/>
      <c r="H23" s="31"/>
      <c r="I23" s="49"/>
      <c r="J23" s="48"/>
      <c r="K23" s="11"/>
    </row>
    <row r="24" spans="1:11" ht="48.95" customHeight="1" x14ac:dyDescent="0.25">
      <c r="A24" s="44"/>
      <c r="B24" s="31"/>
      <c r="C24" s="45"/>
      <c r="D24" s="43"/>
      <c r="E24" s="31"/>
      <c r="F24" s="45"/>
      <c r="G24" s="43"/>
      <c r="H24" s="31"/>
      <c r="I24" s="49"/>
      <c r="J24" s="48"/>
      <c r="K24" s="11"/>
    </row>
    <row r="25" spans="1:11" ht="48.95" customHeight="1" x14ac:dyDescent="0.25">
      <c r="A25" s="44"/>
      <c r="B25" s="31"/>
      <c r="C25" s="45"/>
      <c r="D25" s="43"/>
      <c r="E25" s="31"/>
      <c r="F25" s="45"/>
      <c r="G25" s="43"/>
      <c r="H25" s="31"/>
      <c r="I25" s="49"/>
      <c r="J25" s="48"/>
      <c r="K25" s="11"/>
    </row>
    <row r="26" spans="1:11" ht="48.95" customHeight="1" x14ac:dyDescent="0.25">
      <c r="A26" s="44"/>
      <c r="B26" s="31"/>
      <c r="C26" s="45"/>
      <c r="D26" s="43"/>
      <c r="E26" s="31"/>
      <c r="F26" s="45"/>
      <c r="G26" s="43"/>
      <c r="H26" s="31"/>
      <c r="I26" s="49"/>
      <c r="J26" s="48"/>
      <c r="K26" s="11"/>
    </row>
    <row r="27" spans="1:11" ht="48.95" customHeight="1" x14ac:dyDescent="0.25">
      <c r="A27" s="44"/>
      <c r="B27" s="31"/>
      <c r="C27" s="45"/>
      <c r="D27" s="43"/>
      <c r="E27" s="31"/>
      <c r="F27" s="45"/>
      <c r="G27" s="43"/>
      <c r="H27" s="31"/>
      <c r="I27" s="49"/>
      <c r="J27" s="48"/>
      <c r="K27" s="11"/>
    </row>
    <row r="28" spans="1:11" ht="48.95" customHeight="1" x14ac:dyDescent="0.25">
      <c r="A28" s="44"/>
      <c r="B28" s="31"/>
      <c r="C28" s="45"/>
      <c r="D28" s="43"/>
      <c r="E28" s="31"/>
      <c r="F28" s="45"/>
      <c r="G28" s="43"/>
      <c r="H28" s="31"/>
      <c r="I28" s="49"/>
      <c r="J28" s="48"/>
      <c r="K28" s="11"/>
    </row>
    <row r="29" spans="1:11" ht="48.95" customHeight="1" x14ac:dyDescent="0.25">
      <c r="A29" s="44"/>
      <c r="B29" s="31"/>
      <c r="C29" s="45"/>
      <c r="D29" s="43"/>
      <c r="E29" s="31"/>
      <c r="F29" s="45"/>
      <c r="G29" s="43"/>
      <c r="H29" s="31"/>
      <c r="I29" s="49"/>
      <c r="J29" s="48"/>
      <c r="K29" s="11"/>
    </row>
    <row r="31" spans="1:11" ht="33" customHeight="1" x14ac:dyDescent="0.25">
      <c r="A31" s="55"/>
      <c r="B31" s="26"/>
      <c r="C31" s="26"/>
      <c r="D31" s="26"/>
      <c r="E31" s="26"/>
      <c r="F31" s="26"/>
      <c r="G31" s="26"/>
      <c r="H31" s="26"/>
      <c r="I31" s="26"/>
      <c r="J31" s="26"/>
    </row>
    <row r="33" spans="1:10" ht="15.95" customHeight="1" x14ac:dyDescent="0.25">
      <c r="A33" s="54" t="s">
        <v>630</v>
      </c>
      <c r="B33" s="26"/>
      <c r="C33" s="26"/>
      <c r="D33" s="26"/>
      <c r="E33" s="26"/>
      <c r="F33" s="26"/>
      <c r="G33" s="26"/>
      <c r="H33" s="26"/>
      <c r="I33" s="26"/>
      <c r="J33" s="26"/>
    </row>
    <row r="34" spans="1:10" ht="15.95" customHeight="1" thickBot="1" x14ac:dyDescent="0.3"/>
    <row r="35" spans="1:10" ht="15.95" customHeight="1" x14ac:dyDescent="0.25">
      <c r="A35" s="8" t="s">
        <v>28</v>
      </c>
      <c r="B35" s="64" t="s">
        <v>631</v>
      </c>
      <c r="C35" s="51"/>
      <c r="D35" s="51"/>
      <c r="E35" s="51"/>
      <c r="F35" s="51"/>
      <c r="G35" s="52"/>
      <c r="H35" s="65" t="s">
        <v>632</v>
      </c>
      <c r="I35" s="51"/>
      <c r="J35" s="66"/>
    </row>
    <row r="36" spans="1:10" ht="48" customHeight="1" x14ac:dyDescent="0.25">
      <c r="A36" s="18" t="s">
        <v>633</v>
      </c>
      <c r="B36" s="46" t="s">
        <v>634</v>
      </c>
      <c r="C36" s="43"/>
      <c r="D36" s="43"/>
      <c r="E36" s="43"/>
      <c r="F36" s="43"/>
      <c r="G36" s="31"/>
      <c r="H36" s="47"/>
      <c r="I36" s="43"/>
      <c r="J36" s="48"/>
    </row>
    <row r="37" spans="1:10" ht="48" customHeight="1" x14ac:dyDescent="0.25">
      <c r="A37" s="18" t="s">
        <v>635</v>
      </c>
      <c r="B37" s="46" t="s">
        <v>636</v>
      </c>
      <c r="C37" s="43"/>
      <c r="D37" s="43"/>
      <c r="E37" s="43"/>
      <c r="F37" s="43"/>
      <c r="G37" s="31"/>
      <c r="H37" s="47"/>
      <c r="I37" s="43"/>
      <c r="J37" s="48"/>
    </row>
    <row r="38" spans="1:10" ht="48" customHeight="1" x14ac:dyDescent="0.25">
      <c r="A38" s="18" t="s">
        <v>637</v>
      </c>
      <c r="B38" s="46" t="s">
        <v>638</v>
      </c>
      <c r="C38" s="43"/>
      <c r="D38" s="43"/>
      <c r="E38" s="43"/>
      <c r="F38" s="43"/>
      <c r="G38" s="31"/>
      <c r="H38" s="47"/>
      <c r="I38" s="43"/>
      <c r="J38" s="48"/>
    </row>
    <row r="39" spans="1:10" ht="48" customHeight="1" x14ac:dyDescent="0.25">
      <c r="A39" s="18" t="s">
        <v>639</v>
      </c>
      <c r="B39" s="46" t="s">
        <v>640</v>
      </c>
      <c r="C39" s="43"/>
      <c r="D39" s="43"/>
      <c r="E39" s="43"/>
      <c r="F39" s="43"/>
      <c r="G39" s="31"/>
      <c r="H39" s="47"/>
      <c r="I39" s="43"/>
      <c r="J39" s="48"/>
    </row>
    <row r="40" spans="1:10" ht="48" customHeight="1" x14ac:dyDescent="0.25">
      <c r="A40" s="19"/>
      <c r="B40" s="42"/>
      <c r="C40" s="43"/>
      <c r="D40" s="43"/>
      <c r="E40" s="43"/>
      <c r="F40" s="43"/>
      <c r="G40" s="31"/>
      <c r="H40" s="47"/>
      <c r="I40" s="43"/>
      <c r="J40" s="48"/>
    </row>
    <row r="41" spans="1:10" ht="48" customHeight="1" x14ac:dyDescent="0.25">
      <c r="A41" s="19"/>
      <c r="B41" s="42"/>
      <c r="C41" s="43"/>
      <c r="D41" s="43"/>
      <c r="E41" s="43"/>
      <c r="F41" s="43"/>
      <c r="G41" s="31"/>
      <c r="H41" s="47"/>
      <c r="I41" s="43"/>
      <c r="J41" s="48"/>
    </row>
    <row r="42" spans="1:10" ht="48" customHeight="1" x14ac:dyDescent="0.25">
      <c r="A42" s="19"/>
      <c r="B42" s="42"/>
      <c r="C42" s="43"/>
      <c r="D42" s="43"/>
      <c r="E42" s="43"/>
      <c r="F42" s="43"/>
      <c r="G42" s="31"/>
      <c r="H42" s="47"/>
      <c r="I42" s="43"/>
      <c r="J42" s="48"/>
    </row>
    <row r="43" spans="1:10" ht="48" customHeight="1" x14ac:dyDescent="0.25">
      <c r="A43" s="19"/>
      <c r="B43" s="42"/>
      <c r="C43" s="43"/>
      <c r="D43" s="43"/>
      <c r="E43" s="43"/>
      <c r="F43" s="43"/>
      <c r="G43" s="31"/>
      <c r="H43" s="47"/>
      <c r="I43" s="43"/>
      <c r="J43" s="48"/>
    </row>
    <row r="44" spans="1:10" ht="48" customHeight="1" x14ac:dyDescent="0.25">
      <c r="A44" s="19"/>
      <c r="B44" s="42"/>
      <c r="C44" s="43"/>
      <c r="D44" s="43"/>
      <c r="E44" s="43"/>
      <c r="F44" s="43"/>
      <c r="G44" s="31"/>
      <c r="H44" s="47"/>
      <c r="I44" s="43"/>
      <c r="J44" s="48"/>
    </row>
    <row r="45" spans="1:10" ht="48" customHeight="1" x14ac:dyDescent="0.25">
      <c r="A45" s="19"/>
      <c r="B45" s="42"/>
      <c r="C45" s="43"/>
      <c r="D45" s="43"/>
      <c r="E45" s="43"/>
      <c r="F45" s="43"/>
      <c r="G45" s="31"/>
      <c r="H45" s="47"/>
      <c r="I45" s="43"/>
      <c r="J45" s="48"/>
    </row>
    <row r="46" spans="1:10" ht="48.95" customHeight="1" thickBot="1" x14ac:dyDescent="0.3">
      <c r="A46" s="20"/>
      <c r="B46" s="56"/>
      <c r="C46" s="57"/>
      <c r="D46" s="57"/>
      <c r="E46" s="57"/>
      <c r="F46" s="57"/>
      <c r="G46" s="58"/>
      <c r="H46" s="59"/>
      <c r="I46" s="60"/>
      <c r="J46" s="61"/>
    </row>
    <row r="48" spans="1:10" ht="102" customHeight="1" x14ac:dyDescent="0.25">
      <c r="A48" s="55" t="s">
        <v>641</v>
      </c>
      <c r="B48" s="26"/>
      <c r="C48" s="26"/>
      <c r="D48" s="26"/>
      <c r="E48" s="26"/>
      <c r="F48" s="26"/>
      <c r="G48" s="26"/>
      <c r="H48" s="26"/>
      <c r="I48" s="26"/>
      <c r="J48" s="26"/>
    </row>
    <row r="51" spans="1:10" x14ac:dyDescent="0.25">
      <c r="A51" s="62" t="s">
        <v>642</v>
      </c>
      <c r="B51" s="26"/>
      <c r="C51" s="26"/>
      <c r="D51" s="26"/>
      <c r="E51" s="53"/>
      <c r="F51" s="26"/>
      <c r="G51" s="26"/>
      <c r="H51" s="26"/>
      <c r="I51" s="26"/>
      <c r="J51" s="26"/>
    </row>
    <row r="53" spans="1:10" x14ac:dyDescent="0.25">
      <c r="A53" s="62" t="s">
        <v>643</v>
      </c>
      <c r="B53" s="26"/>
      <c r="C53" s="26"/>
      <c r="D53" s="26"/>
      <c r="E53" s="53"/>
      <c r="F53" s="26"/>
      <c r="G53" s="26"/>
      <c r="H53" s="26"/>
      <c r="I53" s="26"/>
      <c r="J53" s="26"/>
    </row>
    <row r="100" spans="1:1" ht="15.75" x14ac:dyDescent="0.25">
      <c r="A100" t="s">
        <v>644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2025-12-09T12:53:55Z</cp:lastPrinted>
  <dcterms:created xsi:type="dcterms:W3CDTF">2023-04-04T12:16:45Z</dcterms:created>
  <dcterms:modified xsi:type="dcterms:W3CDTF">2025-12-09T12:54:15Z</dcterms:modified>
</cp:coreProperties>
</file>