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vadvpt01\Kulig\2024\3. Supaprastinti pirkimai\Birutė 202412\Chirurginiųi siūlų automatinio sukabinimo ir kirpimo įrenginiai ir titaninių siūlų fiksatoria\CVP IS\"/>
    </mc:Choice>
  </mc:AlternateContent>
  <xr:revisionPtr revIDLastSave="0" documentId="8_{5FEF23D9-A764-4E1C-BCE7-3B273EFAB0C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3" i="1" l="1"/>
  <c r="F56" i="1"/>
  <c r="F62" i="1" s="1"/>
  <c r="F63" i="1" s="1"/>
  <c r="F64" i="1" s="1"/>
  <c r="G46" i="1"/>
  <c r="F37" i="1"/>
  <c r="G45" i="1" s="1"/>
  <c r="G21" i="1"/>
  <c r="G62" i="1" l="1"/>
  <c r="F45" i="1"/>
  <c r="F46" i="1" s="1"/>
  <c r="F47" i="1" s="1"/>
</calcChain>
</file>

<file path=xl/sharedStrings.xml><?xml version="1.0" encoding="utf-8"?>
<sst xmlns="http://schemas.openxmlformats.org/spreadsheetml/2006/main" count="119" uniqueCount="98">
  <si>
    <t>PIRKIMO SĄLYGŲ PRIEDAS "PASIŪLYMO FORMA"</t>
  </si>
  <si>
    <t>CHIRURGINIŲI SIŪLŲ AUTOMATINIO SUKABINIMO IR KIRPIMO ĮRENGINIAI IR TITANINIŲ SIŪLŲ FIKSATORIAI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</si>
  <si>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</si>
  <si>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</si>
  <si>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</si>
  <si>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</si>
  <si>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</si>
  <si>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</si>
  <si>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</si>
  <si>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</si>
  <si>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</si>
  <si>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</si>
  <si>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</si>
  <si>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</si>
  <si>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</si>
  <si>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</si>
  <si>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</si>
  <si>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</si>
  <si>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</si>
  <si>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</si>
  <si>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</si>
  <si>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</si>
  <si>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</si>
  <si>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</si>
  <si>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</si>
  <si>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</si>
  <si>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</si>
  <si>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VIENKARTINIS CHIRURGINIŲ SIŪLŲ AUTOMATINIO SUKABINIMO IR KIRPIMO ĮRENGINYS</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</si>
  <si>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</si>
  <si>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</si>
  <si>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</si>
  <si>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</si>
  <si>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</si>
  <si>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</si>
  <si>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</si>
  <si>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</si>
  <si>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</si>
  <si>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</si>
  <si>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</si>
  <si>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Vienkartinis chirurginių siūlų automatinio sukabinimo ir kirpimo įrenginys</t>
  </si>
  <si>
    <t>1.1.</t>
  </si>
  <si>
    <t>vnt</t>
  </si>
  <si>
    <t>1.1.1.</t>
  </si>
  <si>
    <t>Įrenginys turi būti pritaikytas kardiochirurginėms operacijoms.</t>
  </si>
  <si>
    <t>1.1.2.</t>
  </si>
  <si>
    <t xml:space="preserve">Įrenginys turi suspausti titaninį fiksatorių uždarymo vietoje ir nukirpti siūlo perteklių. </t>
  </si>
  <si>
    <t>1.1.3.</t>
  </si>
  <si>
    <t>Titatinis fiksatorius specialaus „taikiklio“ formos, laikiklio pagalba įdedami į įrenginio distalinį galo veleną.</t>
  </si>
  <si>
    <t>1.1.4.</t>
  </si>
  <si>
    <t>Įrenginys turi būti su paspaudžiama svirtimi.</t>
  </si>
  <si>
    <t>1.1.5.</t>
  </si>
  <si>
    <t xml:space="preserve">Kiekvienoje sterilioje pakuotėje (rinkinyje) turi būti ne mažiau nei 2 (du) 17 +/- 0,5 cm (veleno skersmuo ne didesnis nei 4 mm) arba 31 +/- 0,5 cm (veleno skersmuo ne didesnis nei 5 mm) ilgio vienkartiniai vienam pacientui. naudojami įrenginiai </t>
  </si>
  <si>
    <t>1.1.6.</t>
  </si>
  <si>
    <t>Kiekvienoje sterilioje pakuotėje (rinkinyje) turi būtine mažiau kaip 12 (dvylika) vienkartinių titaninių fiksatorių.</t>
  </si>
  <si>
    <t>1.1.7.</t>
  </si>
  <si>
    <t>Įrenginys, kurio ilgis 17 +/- 0,5 cm turi turėti sukamąją rankenėlę su posūkio rodikliu.</t>
  </si>
  <si>
    <t>Suma be PVM</t>
  </si>
  <si>
    <t>Taikomas PVM dydis (%)</t>
  </si>
  <si>
    <t>PVM suma</t>
  </si>
  <si>
    <t>Suma su PVM</t>
  </si>
  <si>
    <t>2. DALIS</t>
  </si>
  <si>
    <t>TITANINIŲ SIŪLŲ FIKSATORIUS</t>
  </si>
  <si>
    <t>2.</t>
  </si>
  <si>
    <t>Titaninių siūlų fiksatorius</t>
  </si>
  <si>
    <t>2.1.</t>
  </si>
  <si>
    <t>2.1.1.</t>
  </si>
  <si>
    <t>Ne mažiau nei 12 (dvylika) vienkartinių individuliai supakuotų titaninių fiksatorių, kurie suderinami su įrenginiais.</t>
  </si>
  <si>
    <t>2.1.2.</t>
  </si>
  <si>
    <t>Kiekvienoje individualioje pakuotėje turi būti sterilus titaninis fiksatorius laikomas pritaikytame įdėjimo prietaise, kurį sudaro „taikiklis“, kilpa ir buka lenkta adatos formos rankenėlė.</t>
  </si>
  <si>
    <t>2.1.3.</t>
  </si>
  <si>
    <t>Tititaninis fiksatorius turi būti pagamintas iš 100% grynumo titano.</t>
  </si>
  <si>
    <t>2.1.4.</t>
  </si>
  <si>
    <t>Tititaninis fiksatorius turi būti grybo formos tuščiaviduris vamzdelis, kurį suspaudžia įrenginys, kad sujungtų siūlų segmentus</t>
  </si>
  <si>
    <t>2.1.5.</t>
  </si>
  <si>
    <t>Turi būti pritaikytas naudojimui su 2-0 poliesterio siūlais.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</si>
  <si>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</si>
  <si>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</si>
  <si>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</si>
  <si>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</si>
  <si>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</si>
  <si>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</si>
  <si>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</si>
  <si>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</si>
  <si>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</si>
  <si>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</si>
  <si>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</si>
  <si>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</si>
  <si>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</si>
  <si>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</si>
  <si>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</si>
  <si>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</si>
  <si>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</si>
  <si>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</si>
  <si>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</si>
  <si>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</si>
  <si>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</si>
  <si>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</si>
  <si>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2473 2024-12-20 14:05:12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</si>
</sst>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4" borderId="0" xfId="0" applyFont="1" applyFill="1" applyAlignment="1">
      <alignment horizontal="left" wrapText="1"/>
    </xf>
    <xf numFmtId="0" fontId="5" fillId="4" borderId="23" xfId="0" applyFont="1" applyFill="1" applyBorder="1" applyAlignment="1">
      <alignment horizontal="center" vertical="center" wrapText="1"/>
    </xf>
    <xf numFmtId="0" fontId="1" fillId="5" borderId="23" xfId="0" applyFont="1" applyFill="1" applyBorder="1" applyAlignment="1" applyProtection="1">
      <alignment wrapText="1"/>
      <protection locked="0"/>
    </xf>
    <xf numFmtId="0" fontId="2" fillId="4" borderId="0" xfId="0" applyFont="1" applyFill="1" applyBorder="1" applyAlignment="1">
      <alignment horizontal="right" wrapText="1"/>
    </xf>
    <xf numFmtId="0" fontId="2" fillId="4" borderId="24" xfId="0" applyFont="1" applyFill="1" applyBorder="1" applyAlignment="1">
      <alignment horizontal="right" wrapText="1"/>
    </xf>
    <xf numFmtId="0" fontId="2" fillId="4" borderId="0" xfId="0" applyFont="1" applyFill="1" applyBorder="1" applyAlignment="1">
      <alignment horizontal="right"/>
    </xf>
    <xf numFmtId="0" fontId="2" fillId="4" borderId="24" xfId="0" applyFont="1" applyFill="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4"/>
  <sheetViews>
    <sheetView tabSelected="1" workbookViewId="0">
      <selection activeCell="A21" sqref="A21:B21"/>
    </sheetView>
  </sheetViews>
  <sheetFormatPr defaultColWidth="10.875" defaultRowHeight="15" x14ac:dyDescent="0.25"/>
  <cols>
    <col min="1" max="1" width="9.125" style="1" customWidth="1"/>
    <col min="2" max="2" width="42.375" style="1" customWidth="1"/>
    <col min="3" max="3" width="8.875" style="1" customWidth="1"/>
    <col min="4" max="4" width="12" style="1" customWidth="1"/>
    <col min="5" max="5" width="12.875" style="1" customWidth="1"/>
    <col min="6" max="6" width="17.375" style="1" customWidth="1"/>
    <col min="7" max="7" width="19.875" style="1" customWidth="1"/>
    <col min="8" max="8" width="36.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72"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ht="35.25" customHeight="1" x14ac:dyDescent="0.25">
      <c r="A30" s="73" t="s">
        <v>24</v>
      </c>
      <c r="B30" s="73"/>
      <c r="C30" s="73"/>
      <c r="D30" s="15"/>
    </row>
    <row r="31" spans="1:7" x14ac:dyDescent="0.25">
      <c r="A31" s="14" t="s">
        <v>25</v>
      </c>
    </row>
    <row r="32" spans="1:7" x14ac:dyDescent="0.25">
      <c r="A32" s="12" t="s">
        <v>26</v>
      </c>
      <c r="B32" s="12" t="s">
        <v>27</v>
      </c>
    </row>
    <row r="34" spans="1:9" x14ac:dyDescent="0.25">
      <c r="A34" s="12" t="s">
        <v>28</v>
      </c>
    </row>
    <row r="35" spans="1:9" ht="45" x14ac:dyDescent="0.25">
      <c r="A35" s="74" t="s">
        <v>29</v>
      </c>
      <c r="B35" s="74" t="s">
        <v>30</v>
      </c>
      <c r="C35" s="74" t="s">
        <v>31</v>
      </c>
      <c r="D35" s="74" t="s">
        <v>32</v>
      </c>
      <c r="E35" s="74" t="s">
        <v>33</v>
      </c>
      <c r="F35" s="74" t="s">
        <v>34</v>
      </c>
      <c r="G35" s="74" t="s">
        <v>35</v>
      </c>
      <c r="H35" s="74" t="s">
        <v>36</v>
      </c>
      <c r="I35" s="74" t="s">
        <v>37</v>
      </c>
    </row>
    <row r="36" spans="1:9" ht="30" x14ac:dyDescent="0.25">
      <c r="A36" s="16" t="s">
        <v>38</v>
      </c>
      <c r="B36" s="70" t="s">
        <v>39</v>
      </c>
      <c r="C36" s="17"/>
      <c r="D36" s="17"/>
      <c r="E36" s="17"/>
      <c r="F36" s="17"/>
      <c r="G36" s="17"/>
      <c r="H36" s="17"/>
      <c r="I36" s="17"/>
    </row>
    <row r="37" spans="1:9" ht="30" x14ac:dyDescent="0.25">
      <c r="A37" s="17" t="s">
        <v>40</v>
      </c>
      <c r="B37" s="71" t="s">
        <v>39</v>
      </c>
      <c r="C37" s="17">
        <v>48</v>
      </c>
      <c r="D37" s="17" t="s">
        <v>41</v>
      </c>
      <c r="E37" s="18"/>
      <c r="F37" s="17" t="str">
        <f>IF(ISBLANK(E37),"", PRODUCT(C37,E37))</f>
        <v/>
      </c>
      <c r="G37" s="19"/>
      <c r="H37" s="17"/>
      <c r="I37" s="17"/>
    </row>
    <row r="38" spans="1:9" ht="30" x14ac:dyDescent="0.25">
      <c r="A38" s="17" t="s">
        <v>42</v>
      </c>
      <c r="B38" s="71" t="s">
        <v>43</v>
      </c>
      <c r="C38" s="17"/>
      <c r="D38" s="17"/>
      <c r="E38" s="17"/>
      <c r="F38" s="17"/>
      <c r="G38" s="17"/>
      <c r="H38" s="19"/>
      <c r="I38" s="19"/>
    </row>
    <row r="39" spans="1:9" ht="30" x14ac:dyDescent="0.25">
      <c r="A39" s="17" t="s">
        <v>44</v>
      </c>
      <c r="B39" s="71" t="s">
        <v>45</v>
      </c>
      <c r="C39" s="17"/>
      <c r="D39" s="17"/>
      <c r="E39" s="17"/>
      <c r="F39" s="17"/>
      <c r="G39" s="17"/>
      <c r="H39" s="19"/>
      <c r="I39" s="19"/>
    </row>
    <row r="40" spans="1:9" ht="45" x14ac:dyDescent="0.25">
      <c r="A40" s="17" t="s">
        <v>46</v>
      </c>
      <c r="B40" s="71" t="s">
        <v>47</v>
      </c>
      <c r="C40" s="17"/>
      <c r="D40" s="17"/>
      <c r="E40" s="17"/>
      <c r="F40" s="17"/>
      <c r="G40" s="17"/>
      <c r="H40" s="19"/>
      <c r="I40" s="19"/>
    </row>
    <row r="41" spans="1:9" ht="35.25" customHeight="1" x14ac:dyDescent="0.25">
      <c r="A41" s="17" t="s">
        <v>48</v>
      </c>
      <c r="B41" s="71" t="s">
        <v>49</v>
      </c>
      <c r="C41" s="17"/>
      <c r="D41" s="17"/>
      <c r="E41" s="17"/>
      <c r="F41" s="17"/>
      <c r="G41" s="17"/>
      <c r="H41" s="19"/>
      <c r="I41" s="19"/>
    </row>
    <row r="42" spans="1:9" ht="75" x14ac:dyDescent="0.25">
      <c r="A42" s="17" t="s">
        <v>50</v>
      </c>
      <c r="B42" s="71" t="s">
        <v>51</v>
      </c>
      <c r="C42" s="17"/>
      <c r="D42" s="17"/>
      <c r="E42" s="17"/>
      <c r="F42" s="17"/>
      <c r="G42" s="17"/>
      <c r="H42" s="19"/>
      <c r="I42" s="19"/>
    </row>
    <row r="43" spans="1:9" ht="45" x14ac:dyDescent="0.25">
      <c r="A43" s="17" t="s">
        <v>52</v>
      </c>
      <c r="B43" s="71" t="s">
        <v>53</v>
      </c>
      <c r="C43" s="17"/>
      <c r="D43" s="17"/>
      <c r="E43" s="17"/>
      <c r="F43" s="17"/>
      <c r="G43" s="17"/>
      <c r="H43" s="19"/>
      <c r="I43" s="19"/>
    </row>
    <row r="44" spans="1:9" ht="30" x14ac:dyDescent="0.25">
      <c r="A44" s="17" t="s">
        <v>54</v>
      </c>
      <c r="B44" s="71" t="s">
        <v>55</v>
      </c>
      <c r="C44" s="17"/>
      <c r="D44" s="17"/>
      <c r="E44" s="17"/>
      <c r="F44" s="17"/>
      <c r="G44" s="17"/>
      <c r="H44" s="19"/>
      <c r="I44" s="19"/>
    </row>
    <row r="45" spans="1:9" x14ac:dyDescent="0.25">
      <c r="E45" s="16" t="s">
        <v>56</v>
      </c>
      <c r="F45" s="16" t="str">
        <f>IF((COUNT(C37:C44)&lt;&gt;COUNT(F37:F44)),"", ROUND(SUM(F37:F44),2))</f>
        <v/>
      </c>
      <c r="G45" s="14" t="str">
        <f>IF((COUNT(C37:C44)&lt;&gt;COUNT(F37:F44)),"Neužpildytos visų objektų kainos", "")</f>
        <v>Neužpildytos visų objektų kainos</v>
      </c>
    </row>
    <row r="46" spans="1:9" ht="24.75" customHeight="1" x14ac:dyDescent="0.25">
      <c r="B46" s="76" t="s">
        <v>57</v>
      </c>
      <c r="C46" s="77"/>
      <c r="D46" s="75"/>
      <c r="E46" s="16" t="s">
        <v>58</v>
      </c>
      <c r="F46" s="16" t="str">
        <f>IF(OR(F45="",D46=""),"", ROUND(PRODUCT(D46,F45)/100,2))</f>
        <v/>
      </c>
      <c r="G46" s="14" t="str">
        <f>IF(D46="", "Nurodykite taikomą PVM dydį", "")</f>
        <v>Nurodykite taikomą PVM dydį</v>
      </c>
    </row>
    <row r="47" spans="1:9" x14ac:dyDescent="0.25">
      <c r="E47" s="16" t="s">
        <v>59</v>
      </c>
      <c r="F47" s="16">
        <f>IF(ISBLANK(F46), "", ROUND(SUM(F45:F46),2))</f>
        <v>0</v>
      </c>
    </row>
    <row r="51" spans="1:9" x14ac:dyDescent="0.25">
      <c r="A51" s="12" t="s">
        <v>60</v>
      </c>
      <c r="B51" s="12" t="s">
        <v>61</v>
      </c>
    </row>
    <row r="53" spans="1:9" x14ac:dyDescent="0.25">
      <c r="A53" s="12" t="s">
        <v>28</v>
      </c>
    </row>
    <row r="54" spans="1:9" ht="45" x14ac:dyDescent="0.25">
      <c r="A54" s="74" t="s">
        <v>29</v>
      </c>
      <c r="B54" s="74" t="s">
        <v>30</v>
      </c>
      <c r="C54" s="74" t="s">
        <v>31</v>
      </c>
      <c r="D54" s="74" t="s">
        <v>32</v>
      </c>
      <c r="E54" s="74" t="s">
        <v>33</v>
      </c>
      <c r="F54" s="74" t="s">
        <v>34</v>
      </c>
      <c r="G54" s="74" t="s">
        <v>35</v>
      </c>
      <c r="H54" s="74" t="s">
        <v>36</v>
      </c>
      <c r="I54" s="74" t="s">
        <v>37</v>
      </c>
    </row>
    <row r="55" spans="1:9" x14ac:dyDescent="0.25">
      <c r="A55" s="16" t="s">
        <v>62</v>
      </c>
      <c r="B55" s="70" t="s">
        <v>63</v>
      </c>
      <c r="C55" s="17"/>
      <c r="D55" s="17"/>
      <c r="E55" s="17"/>
      <c r="F55" s="17"/>
      <c r="G55" s="17"/>
      <c r="H55" s="17"/>
      <c r="I55" s="17"/>
    </row>
    <row r="56" spans="1:9" x14ac:dyDescent="0.25">
      <c r="A56" s="17" t="s">
        <v>64</v>
      </c>
      <c r="B56" s="71" t="s">
        <v>63</v>
      </c>
      <c r="C56" s="17">
        <v>16</v>
      </c>
      <c r="D56" s="17" t="s">
        <v>41</v>
      </c>
      <c r="E56" s="18"/>
      <c r="F56" s="17" t="str">
        <f>IF(ISBLANK(E56),"", PRODUCT(C56,E56))</f>
        <v/>
      </c>
      <c r="G56" s="19"/>
      <c r="H56" s="17"/>
      <c r="I56" s="17"/>
    </row>
    <row r="57" spans="1:9" ht="45" x14ac:dyDescent="0.25">
      <c r="A57" s="17" t="s">
        <v>65</v>
      </c>
      <c r="B57" s="71" t="s">
        <v>66</v>
      </c>
      <c r="C57" s="17"/>
      <c r="D57" s="17"/>
      <c r="E57" s="17"/>
      <c r="F57" s="17"/>
      <c r="G57" s="17"/>
      <c r="H57" s="19"/>
      <c r="I57" s="19"/>
    </row>
    <row r="58" spans="1:9" ht="60" x14ac:dyDescent="0.25">
      <c r="A58" s="17" t="s">
        <v>67</v>
      </c>
      <c r="B58" s="71" t="s">
        <v>68</v>
      </c>
      <c r="C58" s="17"/>
      <c r="D58" s="17"/>
      <c r="E58" s="17"/>
      <c r="F58" s="17"/>
      <c r="G58" s="17"/>
      <c r="H58" s="19"/>
      <c r="I58" s="19"/>
    </row>
    <row r="59" spans="1:9" ht="30" x14ac:dyDescent="0.25">
      <c r="A59" s="17" t="s">
        <v>69</v>
      </c>
      <c r="B59" s="71" t="s">
        <v>70</v>
      </c>
      <c r="C59" s="17"/>
      <c r="D59" s="17"/>
      <c r="E59" s="17"/>
      <c r="F59" s="17"/>
      <c r="G59" s="17"/>
      <c r="H59" s="19"/>
      <c r="I59" s="19"/>
    </row>
    <row r="60" spans="1:9" ht="45" x14ac:dyDescent="0.25">
      <c r="A60" s="17" t="s">
        <v>71</v>
      </c>
      <c r="B60" s="71" t="s">
        <v>72</v>
      </c>
      <c r="C60" s="17"/>
      <c r="D60" s="17"/>
      <c r="E60" s="17"/>
      <c r="F60" s="17"/>
      <c r="G60" s="17"/>
      <c r="H60" s="19"/>
      <c r="I60" s="19"/>
    </row>
    <row r="61" spans="1:9" ht="30" x14ac:dyDescent="0.25">
      <c r="A61" s="17" t="s">
        <v>73</v>
      </c>
      <c r="B61" s="71" t="s">
        <v>74</v>
      </c>
      <c r="C61" s="17"/>
      <c r="D61" s="17"/>
      <c r="E61" s="17"/>
      <c r="F61" s="17"/>
      <c r="G61" s="17"/>
      <c r="H61" s="19"/>
      <c r="I61" s="19"/>
    </row>
    <row r="62" spans="1:9" x14ac:dyDescent="0.25">
      <c r="E62" s="16" t="s">
        <v>56</v>
      </c>
      <c r="F62" s="16" t="str">
        <f>IF((COUNT(C56:C61)&lt;&gt;COUNT(F56:F61)),"", ROUND(SUM(F56:F61),2))</f>
        <v/>
      </c>
      <c r="G62" s="14" t="str">
        <f>IF((COUNT(C56:C61)&lt;&gt;COUNT(F56:F61)),"Neužpildytos visų objektų kainos", "")</f>
        <v>Neužpildytos visų objektų kainos</v>
      </c>
    </row>
    <row r="63" spans="1:9" ht="15.75" customHeight="1" x14ac:dyDescent="0.25">
      <c r="A63" s="78" t="s">
        <v>57</v>
      </c>
      <c r="B63" s="78"/>
      <c r="C63" s="79"/>
      <c r="D63" s="19"/>
      <c r="E63" s="16" t="s">
        <v>58</v>
      </c>
      <c r="F63" s="16" t="str">
        <f>IF(OR(F62="",D63=""),"", ROUND(PRODUCT(D63,F62)/100,2))</f>
        <v/>
      </c>
      <c r="G63" s="14" t="str">
        <f>IF(D63="", "Nurodykite taikomą PVM dydį", "")</f>
        <v>Nurodykite taikomą PVM dydį</v>
      </c>
    </row>
    <row r="64" spans="1:9" x14ac:dyDescent="0.25">
      <c r="E64" s="16" t="s">
        <v>59</v>
      </c>
      <c r="F64" s="16">
        <f>IF(ISBLANK(F63), "", ROUND(SUM(F62:F63),2))</f>
        <v>0</v>
      </c>
    </row>
  </sheetData>
  <sheetProtection algorithmName="SHA-512" hashValue="20fAacO3M6z/IPpgZGo0cmE4BGk3PW7z4fAR4dsWE56XDwPwAso0yVLqt5+yN3+g5VtYSeMKcahHRayhRYfXSg==" saltValue="eFCTwCiCBKyGQ4uM/3pESw==" spinCount="100000" sheet="1"/>
  <mergeCells count="30">
    <mergeCell ref="A30:C30"/>
    <mergeCell ref="B46:C46"/>
    <mergeCell ref="A63:C63"/>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55118110236220474" bottom="0.35433070866141736" header="0.51181102362204722" footer="0"/>
  <pageSetup paperSize="9" scale="7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75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76</v>
      </c>
      <c r="B5" s="44"/>
      <c r="C5" s="42" t="s">
        <v>77</v>
      </c>
      <c r="D5" s="43"/>
      <c r="E5" s="44"/>
      <c r="F5" s="42" t="s">
        <v>78</v>
      </c>
      <c r="G5" s="43"/>
      <c r="H5" s="44"/>
      <c r="I5" s="42" t="s">
        <v>79</v>
      </c>
      <c r="J5" s="44"/>
      <c r="K5" s="9" t="s">
        <v>80</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81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30</v>
      </c>
      <c r="B19" s="44"/>
      <c r="C19" s="42" t="s">
        <v>77</v>
      </c>
      <c r="D19" s="43"/>
      <c r="E19" s="44"/>
      <c r="F19" s="42" t="s">
        <v>82</v>
      </c>
      <c r="G19" s="43"/>
      <c r="H19" s="44"/>
      <c r="I19" s="63" t="s">
        <v>79</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83</v>
      </c>
      <c r="B33" s="30"/>
      <c r="C33" s="30"/>
      <c r="D33" s="30"/>
      <c r="E33" s="30"/>
      <c r="F33" s="30"/>
      <c r="G33" s="30"/>
      <c r="H33" s="30"/>
      <c r="I33" s="30"/>
      <c r="J33" s="30"/>
    </row>
    <row r="34" spans="1:10" ht="15.95" customHeight="1" thickBot="1" x14ac:dyDescent="0.3"/>
    <row r="35" spans="1:10" ht="15.95" customHeight="1" x14ac:dyDescent="0.25">
      <c r="A35" s="8" t="s">
        <v>29</v>
      </c>
      <c r="B35" s="59" t="s">
        <v>84</v>
      </c>
      <c r="C35" s="43"/>
      <c r="D35" s="43"/>
      <c r="E35" s="43"/>
      <c r="F35" s="43"/>
      <c r="G35" s="44"/>
      <c r="H35" s="60" t="s">
        <v>85</v>
      </c>
      <c r="I35" s="43"/>
      <c r="J35" s="61"/>
    </row>
    <row r="36" spans="1:10" ht="48" customHeight="1" x14ac:dyDescent="0.25">
      <c r="A36" s="22" t="s">
        <v>86</v>
      </c>
      <c r="B36" s="51" t="s">
        <v>87</v>
      </c>
      <c r="C36" s="46"/>
      <c r="D36" s="46"/>
      <c r="E36" s="46"/>
      <c r="F36" s="46"/>
      <c r="G36" s="29"/>
      <c r="H36" s="54"/>
      <c r="I36" s="46"/>
      <c r="J36" s="48"/>
    </row>
    <row r="37" spans="1:10" ht="48" customHeight="1" x14ac:dyDescent="0.25">
      <c r="A37" s="22" t="s">
        <v>88</v>
      </c>
      <c r="B37" s="51" t="s">
        <v>89</v>
      </c>
      <c r="C37" s="46"/>
      <c r="D37" s="46"/>
      <c r="E37" s="46"/>
      <c r="F37" s="46"/>
      <c r="G37" s="29"/>
      <c r="H37" s="54"/>
      <c r="I37" s="46"/>
      <c r="J37" s="48"/>
    </row>
    <row r="38" spans="1:10" ht="48" customHeight="1" x14ac:dyDescent="0.25">
      <c r="A38" s="22" t="s">
        <v>90</v>
      </c>
      <c r="B38" s="51" t="s">
        <v>91</v>
      </c>
      <c r="C38" s="46"/>
      <c r="D38" s="46"/>
      <c r="E38" s="46"/>
      <c r="F38" s="46"/>
      <c r="G38" s="29"/>
      <c r="H38" s="54"/>
      <c r="I38" s="46"/>
      <c r="J38" s="48"/>
    </row>
    <row r="39" spans="1:10" ht="48" customHeight="1" x14ac:dyDescent="0.25">
      <c r="A39" s="22" t="s">
        <v>92</v>
      </c>
      <c r="B39" s="51" t="s">
        <v>93</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94</v>
      </c>
      <c r="B48" s="30"/>
      <c r="C48" s="30"/>
      <c r="D48" s="30"/>
      <c r="E48" s="30"/>
      <c r="F48" s="30"/>
      <c r="G48" s="30"/>
      <c r="H48" s="30"/>
      <c r="I48" s="30"/>
      <c r="J48" s="30"/>
    </row>
    <row r="51" spans="1:10" x14ac:dyDescent="0.25">
      <c r="A51" s="50" t="s">
        <v>95</v>
      </c>
      <c r="B51" s="30"/>
      <c r="C51" s="30"/>
      <c r="D51" s="30"/>
      <c r="E51" s="56"/>
      <c r="F51" s="30"/>
      <c r="G51" s="30"/>
      <c r="H51" s="30"/>
      <c r="I51" s="30"/>
      <c r="J51" s="30"/>
    </row>
    <row r="53" spans="1:10" x14ac:dyDescent="0.25">
      <c r="A53" s="50" t="s">
        <v>96</v>
      </c>
      <c r="B53" s="30"/>
      <c r="C53" s="30"/>
      <c r="D53" s="30"/>
      <c r="E53" s="56"/>
      <c r="F53" s="30"/>
      <c r="G53" s="30"/>
      <c r="H53" s="30"/>
      <c r="I53" s="30"/>
      <c r="J53" s="30"/>
    </row>
    <row r="100" spans="1:1" ht="15.75" x14ac:dyDescent="0.25">
      <c r="A100" t="s">
        <v>97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2024-12-20T12:16:59Z</cp:lastPrinted>
  <dcterms:created xsi:type="dcterms:W3CDTF">2023-04-04T12:16:45Z</dcterms:created>
  <dcterms:modified xsi:type="dcterms:W3CDTF">2024-12-20T12:19:15Z</dcterms:modified>
</cp:coreProperties>
</file>