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523 Medicininė įranga. Binokuliarinis fazokontrastinis mikroskopas\CVP IS\"/>
    </mc:Choice>
  </mc:AlternateContent>
  <xr:revisionPtr revIDLastSave="0" documentId="13_ncr:1_{530DDD04-1378-4BC0-BA88-81DF7192E1C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5" i="1" l="1"/>
  <c r="G74" i="1"/>
  <c r="F74" i="1"/>
  <c r="F75" i="1" s="1"/>
  <c r="F76" i="1" s="1"/>
  <c r="F34" i="1"/>
</calcChain>
</file>

<file path=xl/sharedStrings.xml><?xml version="1.0" encoding="utf-8"?>
<sst xmlns="http://schemas.openxmlformats.org/spreadsheetml/2006/main" count="145" uniqueCount="141">
  <si>
    <t>PIRKIMO SĄLYGŲ PRIEDAS "PASIŪLYMO FORMA"</t>
  </si>
  <si>
    <t>MEDICININĖ ĮRANGA BINOKULIARINIS FAZOKONTRASTINIS MIKROSKOPAS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</si>
  <si>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</si>
  <si>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</si>
  <si>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</si>
  <si>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</si>
  <si>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</si>
  <si>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</si>
  <si>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</si>
  <si>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</si>
  <si>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</si>
  <si>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</si>
  <si>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</si>
  <si>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</si>
  <si>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</si>
  <si>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</si>
  <si>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</si>
  <si>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</si>
  <si>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</si>
  <si>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</si>
  <si>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</si>
  <si>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</si>
  <si>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</si>
  <si>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</si>
  <si>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</si>
  <si>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</si>
  <si>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</si>
  <si>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</si>
  <si>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</si>
  <si>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</si>
  <si>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</si>
  <si>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</si>
  <si>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</si>
  <si>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siūloma parametro reikšmė</t>
  </si>
  <si>
    <t>Dokumentas, kuriame yra nurodyta parametro reikšmė (pavadinimas ir puslapio Nr.)</t>
  </si>
  <si>
    <t>1.1.</t>
  </si>
  <si>
    <t>Šviesinis mikroskopas</t>
  </si>
  <si>
    <t>Vnt</t>
  </si>
  <si>
    <t>1.1.1.</t>
  </si>
  <si>
    <t>Šviesinis miokroskopas su kamera</t>
  </si>
  <si>
    <t>1.1.2.</t>
  </si>
  <si>
    <t>Šviesinis mikroskopas su fazių kontrastiniu disku</t>
  </si>
  <si>
    <t>1.1.3.</t>
  </si>
  <si>
    <t>Mikroskopas, skirtas mikroskopavimui fazių kontrastiniu principu</t>
  </si>
  <si>
    <t>1.1.4.</t>
  </si>
  <si>
    <t xml:space="preserve">Okuliaras 10x, reguliuojamos dioptrijos ±5  </t>
  </si>
  <si>
    <t>1.1.5.</t>
  </si>
  <si>
    <t>Kondensorius LD (Long Distance” (liet. ilgo darbinio atstumo kondensorius)) 0,8 su fazių kontrastiniu disku. Darbinis atstummas - ne daugiau nei 5,8 mm. Tinkantis objektyvamsnuo 5x iki 100x. Kommplekte moduliatorinis kondensoriaus diskas.</t>
  </si>
  <si>
    <t>1.1.6.</t>
  </si>
  <si>
    <t xml:space="preserve">Fazių kontrastiniai objektyvai N achroplan klasės. 10x/0,25 Ph, 40x/0,65Ph, 100x1,25 aliejinis. </t>
  </si>
  <si>
    <t>1.1.7.</t>
  </si>
  <si>
    <t>Objektyvų revolveris turi  talpinti 5 objektyvus. Turi būti koduotas.</t>
  </si>
  <si>
    <t>1.1.8.</t>
  </si>
  <si>
    <t>Mikroskopo matymo laukas FN ne mažiau 20.</t>
  </si>
  <si>
    <t>1.1.9.</t>
  </si>
  <si>
    <t>Mikroskopo staliukas turi būti padengta trinčiai atsparia danga.</t>
  </si>
  <si>
    <t>1.1.10.</t>
  </si>
  <si>
    <t>Mikroskopo staliukas turi būti su valdymu dešinėje</t>
  </si>
  <si>
    <t>1.1.11.</t>
  </si>
  <si>
    <t>Mikroskopo staliuko slankiojimo eiga: ne mažiau 75x50 mm</t>
  </si>
  <si>
    <t>1.1.12.</t>
  </si>
  <si>
    <t>Laikiklis stikliukams stalelyje 1-2 stikliukams</t>
  </si>
  <si>
    <t>1.1.13.</t>
  </si>
  <si>
    <t xml:space="preserve">Mikroskopas turi turėti LED apšvietimą su ECO režimu - apšvietimo intensyvumo reguliavimu. </t>
  </si>
  <si>
    <t>1.1.14.</t>
  </si>
  <si>
    <t>Mikroskopo fokusavimas: grubus (makro) ir tikslus (mikro) fokusavimas rankenėlėmis kairėje ir plokščiais diskais dešinėje.</t>
  </si>
  <si>
    <t>1.1.15.</t>
  </si>
  <si>
    <t>Eiga grubiam (makro) fokusavimui ne mažiau 15 mm per apsisukimą</t>
  </si>
  <si>
    <t>1.1.16.</t>
  </si>
  <si>
    <t>Eiga tiksliam (mikro) fokusavimui ne mažiau 0,4 mm per apsisukimą</t>
  </si>
  <si>
    <t>1.1.17.</t>
  </si>
  <si>
    <t>Tubusas: Trinokuliarinis su išėjimu vaizdo kamerai.</t>
  </si>
  <si>
    <t>1.1.18.</t>
  </si>
  <si>
    <t>Binokuliarino tubuso vaizdo paskirstymas 50% kamerai, 50% okuliarams.</t>
  </si>
  <si>
    <t>1.1.19.</t>
  </si>
  <si>
    <t>Binokuliarinio tubuso pasvirimo kampas: fiksuotas, pasviręs ne daugiau 30º</t>
  </si>
  <si>
    <t>1.1.20.</t>
  </si>
  <si>
    <t>Binokuliarinio tubuso matymo laukas ne mažesnis nei 23 mm</t>
  </si>
  <si>
    <t>1.1.21.</t>
  </si>
  <si>
    <t>Atstumo tarp vyzdžių keitimas reguliuojamas ribose ne siauresnėse kaip nuo 50 iki 75 mm</t>
  </si>
  <si>
    <t>1.1.22.</t>
  </si>
  <si>
    <t>Vaizdo kameros adapteris suderinamas su mikroskopo tubusu ir vaizdo kamera. Ne mažiau nei 0,5x;</t>
  </si>
  <si>
    <t>1.1.23.</t>
  </si>
  <si>
    <t>Vaizdo kameros adapterio didinimas ne didesnis nei 0,5x</t>
  </si>
  <si>
    <t>1.1.24.</t>
  </si>
  <si>
    <t xml:space="preserve">Spalvotos skaitmeninės vaizdo kameros sensoriaus tipas CMOS color arba lygiavertis; </t>
  </si>
  <si>
    <t>1.1.25.</t>
  </si>
  <si>
    <t>Spalvota skaitmeninė vaizdo kamera ne prastesnės nei 4K rezoliucijos;</t>
  </si>
  <si>
    <t>1.1.26.</t>
  </si>
  <si>
    <t xml:space="preserve">Vaizdo kameros pikselių skaičius ne mažiau nei 12 megapikseliai </t>
  </si>
  <si>
    <t>1.1.27.</t>
  </si>
  <si>
    <t>Vaizdo kameros sparta ne blogiau nei 30 kadrų per sekundę (fps).</t>
  </si>
  <si>
    <t>1.1.28.</t>
  </si>
  <si>
    <t xml:space="preserve">Vaizdo kameros ekspozicijos laiko intervalas (integracijos laikas) ne didesniame  intervale nei nuo 0,1mx – 1 s; </t>
  </si>
  <si>
    <t>1.1.29.</t>
  </si>
  <si>
    <t>Vaizdo kameros spektrinis jautrumas ne siauresnėse ribose kaip nuo 400 iki 700 nm;</t>
  </si>
  <si>
    <t>1.1.30.</t>
  </si>
  <si>
    <t>Vaizdo kameros sąsajos turi būti HDMI, USB ir Ethernet jungtys;</t>
  </si>
  <si>
    <t>1.1.31.</t>
  </si>
  <si>
    <t>Vaizdo kameros - skaitmenizavimas ne prasčiau nei 3 x 8 bit/pikseliui;</t>
  </si>
  <si>
    <t>1.1.32.</t>
  </si>
  <si>
    <t xml:space="preserve">Vaizdo kamera - palaikomas Wi-Fi ryšys. </t>
  </si>
  <si>
    <t>1.1.33.</t>
  </si>
  <si>
    <t>Vaizdo kamera suderinta su visa vaizdų perdavimo sistema su mikroskopo tubusu.</t>
  </si>
  <si>
    <t>1.1.34.</t>
  </si>
  <si>
    <t>Vaizdo kamera turi turėti galimybę  jungti tiesiai prie monitoriaus.</t>
  </si>
  <si>
    <t>1.1.35.</t>
  </si>
  <si>
    <t>Programinė įranga: suderinama su siūloma vaizdo kamera, pateikiama licencija neribotam programinės įrangosnaudojimui</t>
  </si>
  <si>
    <t>1.1.36.</t>
  </si>
  <si>
    <t>Objektyvai, okuliarai, lęšiai ir prizmės padengti priešgrybeline ir atspindį mažinančia danga.</t>
  </si>
  <si>
    <t>1.1.37.</t>
  </si>
  <si>
    <t>Mikroskopas ir jo priedai suderinti su 240V/50-60Hz elektros šaltiniu. Integruotas  ne mažiau nei 24 V nuolatinės srovės 60 W maitinimo blokas.</t>
  </si>
  <si>
    <t>1.1.38.</t>
  </si>
  <si>
    <t>Komplekte turi būti apsauginis gaubtas nuo dulkių.</t>
  </si>
  <si>
    <t>1.1.39.</t>
  </si>
  <si>
    <t>Garantija ne mažiau kaip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</si>
  <si>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</si>
  <si>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</si>
  <si>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</si>
  <si>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</si>
  <si>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</si>
  <si>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</si>
  <si>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</si>
  <si>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</si>
  <si>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</si>
  <si>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</si>
  <si>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</si>
  <si>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</si>
  <si>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</si>
  <si>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</si>
  <si>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</si>
  <si>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</si>
  <si>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</si>
  <si>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</si>
  <si>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</si>
  <si>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</si>
  <si>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</si>
  <si>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</si>
  <si>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</si>
  <si>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</si>
  <si>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2523 2025-12-11 15:52:08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</si>
</sst>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6"/>
  <sheetViews>
    <sheetView tabSelected="1" workbookViewId="0">
      <selection activeCell="H17" sqref="H17"/>
    </sheetView>
  </sheetViews>
  <sheetFormatPr defaultColWidth="10.875" defaultRowHeight="15" x14ac:dyDescent="0.25"/>
  <cols>
    <col min="1" max="1" width="9.125" style="1" customWidth="1"/>
    <col min="2" max="2" width="55.625" style="11" customWidth="1"/>
    <col min="3" max="3" width="13.625" style="1" customWidth="1"/>
    <col min="4" max="4" width="14.875" style="1" customWidth="1"/>
    <col min="5" max="5" width="16.375" style="1" customWidth="1"/>
    <col min="6" max="6" width="15.5" style="1" customWidth="1"/>
    <col min="7" max="7" width="27.875" style="1" customWidth="1"/>
    <col min="8" max="8" width="36.625" style="1" customWidth="1"/>
    <col min="9" max="9" width="36.75" style="1" customWidth="1"/>
    <col min="10" max="15" width="25" style="1" customWidth="1"/>
    <col min="16" max="16" width="10.875" style="1" customWidth="1"/>
    <col min="17" max="16384" width="10.875" style="1"/>
  </cols>
  <sheetData>
    <row r="2" spans="1:6" x14ac:dyDescent="0.25">
      <c r="A2" s="12" t="s">
        <v>0</v>
      </c>
      <c r="B2" s="64"/>
    </row>
    <row r="3" spans="1:6" x14ac:dyDescent="0.25">
      <c r="B3" s="65"/>
    </row>
    <row r="4" spans="1:6" x14ac:dyDescent="0.25">
      <c r="A4" s="12" t="s">
        <v>1</v>
      </c>
      <c r="B4" s="64"/>
    </row>
    <row r="5" spans="1:6" x14ac:dyDescent="0.25">
      <c r="A5" s="2"/>
      <c r="B5" s="64"/>
    </row>
    <row r="6" spans="1:6" x14ac:dyDescent="0.25">
      <c r="A6" s="1" t="s">
        <v>2</v>
      </c>
      <c r="B6" s="66" t="s">
        <v>3</v>
      </c>
    </row>
    <row r="7" spans="1:6" x14ac:dyDescent="0.25">
      <c r="B7" s="64"/>
    </row>
    <row r="8" spans="1:6" x14ac:dyDescent="0.25">
      <c r="A8" s="3" t="s">
        <v>4</v>
      </c>
      <c r="B8" s="67"/>
    </row>
    <row r="9" spans="1:6" x14ac:dyDescent="0.25">
      <c r="A9" s="3" t="s">
        <v>5</v>
      </c>
      <c r="B9" s="67"/>
    </row>
    <row r="10" spans="1:6" x14ac:dyDescent="0.25">
      <c r="A10" s="3" t="s">
        <v>6</v>
      </c>
      <c r="B10" s="67"/>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4.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39" customHeight="1" x14ac:dyDescent="0.25">
      <c r="A30" s="73" t="s">
        <v>23</v>
      </c>
      <c r="B30" s="73"/>
      <c r="D30" s="74"/>
    </row>
    <row r="31" spans="1:7" x14ac:dyDescent="0.25">
      <c r="A31" s="13" t="s">
        <v>24</v>
      </c>
    </row>
    <row r="32" spans="1:7" x14ac:dyDescent="0.25">
      <c r="A32" s="12" t="s">
        <v>25</v>
      </c>
    </row>
    <row r="33" spans="1:9" s="11" customFormat="1" ht="45" x14ac:dyDescent="0.25">
      <c r="A33" s="68" t="s">
        <v>26</v>
      </c>
      <c r="B33" s="68" t="s">
        <v>27</v>
      </c>
      <c r="C33" s="68" t="s">
        <v>28</v>
      </c>
      <c r="D33" s="68" t="s">
        <v>29</v>
      </c>
      <c r="E33" s="68" t="s">
        <v>30</v>
      </c>
      <c r="F33" s="68" t="s">
        <v>31</v>
      </c>
      <c r="G33" s="68" t="s">
        <v>32</v>
      </c>
      <c r="H33" s="68" t="s">
        <v>33</v>
      </c>
      <c r="I33" s="68" t="s">
        <v>34</v>
      </c>
    </row>
    <row r="34" spans="1:9" s="11" customFormat="1" x14ac:dyDescent="0.25">
      <c r="A34" s="69" t="s">
        <v>35</v>
      </c>
      <c r="B34" s="69" t="s">
        <v>36</v>
      </c>
      <c r="C34" s="69">
        <v>1</v>
      </c>
      <c r="D34" s="69" t="s">
        <v>37</v>
      </c>
      <c r="E34" s="70"/>
      <c r="F34" s="69" t="str">
        <f>IF(ISBLANK(E34),"", PRODUCT(C34,E34))</f>
        <v/>
      </c>
      <c r="G34" s="71"/>
      <c r="H34" s="69"/>
      <c r="I34" s="69"/>
    </row>
    <row r="35" spans="1:9" s="11" customFormat="1" x14ac:dyDescent="0.25">
      <c r="A35" s="69" t="s">
        <v>38</v>
      </c>
      <c r="B35" s="69" t="s">
        <v>39</v>
      </c>
      <c r="C35" s="69"/>
      <c r="D35" s="69"/>
      <c r="E35" s="69"/>
      <c r="F35" s="69"/>
      <c r="G35" s="69"/>
      <c r="H35" s="71"/>
      <c r="I35" s="71"/>
    </row>
    <row r="36" spans="1:9" s="11" customFormat="1" x14ac:dyDescent="0.25">
      <c r="A36" s="69" t="s">
        <v>40</v>
      </c>
      <c r="B36" s="69" t="s">
        <v>41</v>
      </c>
      <c r="C36" s="69"/>
      <c r="D36" s="69"/>
      <c r="E36" s="69"/>
      <c r="F36" s="69"/>
      <c r="G36" s="69"/>
      <c r="H36" s="71"/>
      <c r="I36" s="71"/>
    </row>
    <row r="37" spans="1:9" s="11" customFormat="1" x14ac:dyDescent="0.25">
      <c r="A37" s="69" t="s">
        <v>42</v>
      </c>
      <c r="B37" s="69" t="s">
        <v>43</v>
      </c>
      <c r="C37" s="69"/>
      <c r="D37" s="69"/>
      <c r="E37" s="69"/>
      <c r="F37" s="69"/>
      <c r="G37" s="69"/>
      <c r="H37" s="71"/>
      <c r="I37" s="71"/>
    </row>
    <row r="38" spans="1:9" s="11" customFormat="1" x14ac:dyDescent="0.25">
      <c r="A38" s="69" t="s">
        <v>44</v>
      </c>
      <c r="B38" s="69" t="s">
        <v>45</v>
      </c>
      <c r="C38" s="69"/>
      <c r="D38" s="69"/>
      <c r="E38" s="69"/>
      <c r="F38" s="69"/>
      <c r="G38" s="69"/>
      <c r="H38" s="71"/>
      <c r="I38" s="71"/>
    </row>
    <row r="39" spans="1:9" s="11" customFormat="1" ht="60" x14ac:dyDescent="0.25">
      <c r="A39" s="69" t="s">
        <v>46</v>
      </c>
      <c r="B39" s="69" t="s">
        <v>47</v>
      </c>
      <c r="C39" s="69"/>
      <c r="D39" s="69"/>
      <c r="E39" s="69"/>
      <c r="F39" s="69"/>
      <c r="G39" s="69"/>
      <c r="H39" s="71"/>
      <c r="I39" s="71"/>
    </row>
    <row r="40" spans="1:9" s="11" customFormat="1" ht="30" x14ac:dyDescent="0.25">
      <c r="A40" s="69" t="s">
        <v>48</v>
      </c>
      <c r="B40" s="69" t="s">
        <v>49</v>
      </c>
      <c r="C40" s="69"/>
      <c r="D40" s="69"/>
      <c r="E40" s="69"/>
      <c r="F40" s="69"/>
      <c r="G40" s="69"/>
      <c r="H40" s="71"/>
      <c r="I40" s="71"/>
    </row>
    <row r="41" spans="1:9" s="11" customFormat="1" x14ac:dyDescent="0.25">
      <c r="A41" s="69" t="s">
        <v>50</v>
      </c>
      <c r="B41" s="69" t="s">
        <v>51</v>
      </c>
      <c r="C41" s="69"/>
      <c r="D41" s="69"/>
      <c r="E41" s="69"/>
      <c r="F41" s="69"/>
      <c r="G41" s="69"/>
      <c r="H41" s="71"/>
      <c r="I41" s="71"/>
    </row>
    <row r="42" spans="1:9" s="11" customFormat="1" x14ac:dyDescent="0.25">
      <c r="A42" s="69" t="s">
        <v>52</v>
      </c>
      <c r="B42" s="69" t="s">
        <v>53</v>
      </c>
      <c r="C42" s="69"/>
      <c r="D42" s="69"/>
      <c r="E42" s="69"/>
      <c r="F42" s="69"/>
      <c r="G42" s="69"/>
      <c r="H42" s="71"/>
      <c r="I42" s="71"/>
    </row>
    <row r="43" spans="1:9" s="11" customFormat="1" x14ac:dyDescent="0.25">
      <c r="A43" s="69" t="s">
        <v>54</v>
      </c>
      <c r="B43" s="69" t="s">
        <v>55</v>
      </c>
      <c r="C43" s="69"/>
      <c r="D43" s="69"/>
      <c r="E43" s="69"/>
      <c r="F43" s="69"/>
      <c r="G43" s="69"/>
      <c r="H43" s="71"/>
      <c r="I43" s="71"/>
    </row>
    <row r="44" spans="1:9" s="11" customFormat="1" x14ac:dyDescent="0.25">
      <c r="A44" s="69" t="s">
        <v>56</v>
      </c>
      <c r="B44" s="69" t="s">
        <v>57</v>
      </c>
      <c r="C44" s="69"/>
      <c r="D44" s="69"/>
      <c r="E44" s="69"/>
      <c r="F44" s="69"/>
      <c r="G44" s="69"/>
      <c r="H44" s="71"/>
      <c r="I44" s="71"/>
    </row>
    <row r="45" spans="1:9" s="11" customFormat="1" x14ac:dyDescent="0.25">
      <c r="A45" s="69" t="s">
        <v>58</v>
      </c>
      <c r="B45" s="69" t="s">
        <v>59</v>
      </c>
      <c r="C45" s="69"/>
      <c r="D45" s="69"/>
      <c r="E45" s="69"/>
      <c r="F45" s="69"/>
      <c r="G45" s="69"/>
      <c r="H45" s="71"/>
      <c r="I45" s="71"/>
    </row>
    <row r="46" spans="1:9" s="11" customFormat="1" x14ac:dyDescent="0.25">
      <c r="A46" s="69" t="s">
        <v>60</v>
      </c>
      <c r="B46" s="69" t="s">
        <v>61</v>
      </c>
      <c r="C46" s="69"/>
      <c r="D46" s="69"/>
      <c r="E46" s="69"/>
      <c r="F46" s="69"/>
      <c r="G46" s="69"/>
      <c r="H46" s="71"/>
      <c r="I46" s="71"/>
    </row>
    <row r="47" spans="1:9" s="11" customFormat="1" ht="30" x14ac:dyDescent="0.25">
      <c r="A47" s="69" t="s">
        <v>62</v>
      </c>
      <c r="B47" s="69" t="s">
        <v>63</v>
      </c>
      <c r="C47" s="69"/>
      <c r="D47" s="69"/>
      <c r="E47" s="69"/>
      <c r="F47" s="69"/>
      <c r="G47" s="69"/>
      <c r="H47" s="71"/>
      <c r="I47" s="71"/>
    </row>
    <row r="48" spans="1:9" s="11" customFormat="1" ht="30" x14ac:dyDescent="0.25">
      <c r="A48" s="69" t="s">
        <v>64</v>
      </c>
      <c r="B48" s="69" t="s">
        <v>65</v>
      </c>
      <c r="C48" s="69"/>
      <c r="D48" s="69"/>
      <c r="E48" s="69"/>
      <c r="F48" s="69"/>
      <c r="G48" s="69"/>
      <c r="H48" s="71"/>
      <c r="I48" s="71"/>
    </row>
    <row r="49" spans="1:9" s="11" customFormat="1" x14ac:dyDescent="0.25">
      <c r="A49" s="69" t="s">
        <v>66</v>
      </c>
      <c r="B49" s="69" t="s">
        <v>67</v>
      </c>
      <c r="C49" s="69"/>
      <c r="D49" s="69"/>
      <c r="E49" s="69"/>
      <c r="F49" s="69"/>
      <c r="G49" s="69"/>
      <c r="H49" s="71"/>
      <c r="I49" s="71"/>
    </row>
    <row r="50" spans="1:9" s="11" customFormat="1" x14ac:dyDescent="0.25">
      <c r="A50" s="69" t="s">
        <v>68</v>
      </c>
      <c r="B50" s="69" t="s">
        <v>69</v>
      </c>
      <c r="C50" s="69"/>
      <c r="D50" s="69"/>
      <c r="E50" s="69"/>
      <c r="F50" s="69"/>
      <c r="G50" s="69"/>
      <c r="H50" s="71"/>
      <c r="I50" s="71"/>
    </row>
    <row r="51" spans="1:9" s="11" customFormat="1" x14ac:dyDescent="0.25">
      <c r="A51" s="69" t="s">
        <v>70</v>
      </c>
      <c r="B51" s="69" t="s">
        <v>71</v>
      </c>
      <c r="C51" s="69"/>
      <c r="D51" s="69"/>
      <c r="E51" s="69"/>
      <c r="F51" s="69"/>
      <c r="G51" s="69"/>
      <c r="H51" s="71"/>
      <c r="I51" s="71"/>
    </row>
    <row r="52" spans="1:9" s="11" customFormat="1" x14ac:dyDescent="0.25">
      <c r="A52" s="69" t="s">
        <v>72</v>
      </c>
      <c r="B52" s="69" t="s">
        <v>73</v>
      </c>
      <c r="C52" s="69"/>
      <c r="D52" s="69"/>
      <c r="E52" s="69"/>
      <c r="F52" s="69"/>
      <c r="G52" s="69"/>
      <c r="H52" s="71"/>
      <c r="I52" s="71"/>
    </row>
    <row r="53" spans="1:9" s="11" customFormat="1" x14ac:dyDescent="0.25">
      <c r="A53" s="69" t="s">
        <v>74</v>
      </c>
      <c r="B53" s="69" t="s">
        <v>75</v>
      </c>
      <c r="C53" s="69"/>
      <c r="D53" s="69"/>
      <c r="E53" s="69"/>
      <c r="F53" s="69"/>
      <c r="G53" s="69"/>
      <c r="H53" s="71"/>
      <c r="I53" s="71"/>
    </row>
    <row r="54" spans="1:9" s="11" customFormat="1" x14ac:dyDescent="0.25">
      <c r="A54" s="69" t="s">
        <v>76</v>
      </c>
      <c r="B54" s="69" t="s">
        <v>77</v>
      </c>
      <c r="C54" s="69"/>
      <c r="D54" s="69"/>
      <c r="E54" s="69"/>
      <c r="F54" s="69"/>
      <c r="G54" s="69"/>
      <c r="H54" s="71"/>
      <c r="I54" s="71"/>
    </row>
    <row r="55" spans="1:9" s="11" customFormat="1" ht="30" x14ac:dyDescent="0.25">
      <c r="A55" s="69" t="s">
        <v>78</v>
      </c>
      <c r="B55" s="69" t="s">
        <v>79</v>
      </c>
      <c r="C55" s="69"/>
      <c r="D55" s="69"/>
      <c r="E55" s="69"/>
      <c r="F55" s="69"/>
      <c r="G55" s="69"/>
      <c r="H55" s="71"/>
      <c r="I55" s="71"/>
    </row>
    <row r="56" spans="1:9" s="11" customFormat="1" ht="30" x14ac:dyDescent="0.25">
      <c r="A56" s="69" t="s">
        <v>80</v>
      </c>
      <c r="B56" s="69" t="s">
        <v>81</v>
      </c>
      <c r="C56" s="69"/>
      <c r="D56" s="69"/>
      <c r="E56" s="69"/>
      <c r="F56" s="69"/>
      <c r="G56" s="69"/>
      <c r="H56" s="71"/>
      <c r="I56" s="71"/>
    </row>
    <row r="57" spans="1:9" s="11" customFormat="1" x14ac:dyDescent="0.25">
      <c r="A57" s="69" t="s">
        <v>82</v>
      </c>
      <c r="B57" s="69" t="s">
        <v>83</v>
      </c>
      <c r="C57" s="69"/>
      <c r="D57" s="69"/>
      <c r="E57" s="69"/>
      <c r="F57" s="69"/>
      <c r="G57" s="69"/>
      <c r="H57" s="71"/>
      <c r="I57" s="71"/>
    </row>
    <row r="58" spans="1:9" s="11" customFormat="1" ht="30" x14ac:dyDescent="0.25">
      <c r="A58" s="69" t="s">
        <v>84</v>
      </c>
      <c r="B58" s="69" t="s">
        <v>85</v>
      </c>
      <c r="C58" s="69"/>
      <c r="D58" s="69"/>
      <c r="E58" s="69"/>
      <c r="F58" s="69"/>
      <c r="G58" s="69"/>
      <c r="H58" s="71"/>
      <c r="I58" s="71"/>
    </row>
    <row r="59" spans="1:9" s="11" customFormat="1" x14ac:dyDescent="0.25">
      <c r="A59" s="69" t="s">
        <v>86</v>
      </c>
      <c r="B59" s="69" t="s">
        <v>87</v>
      </c>
      <c r="C59" s="69"/>
      <c r="D59" s="69"/>
      <c r="E59" s="69"/>
      <c r="F59" s="69"/>
      <c r="G59" s="69"/>
      <c r="H59" s="71"/>
      <c r="I59" s="71"/>
    </row>
    <row r="60" spans="1:9" s="11" customFormat="1" x14ac:dyDescent="0.25">
      <c r="A60" s="69" t="s">
        <v>88</v>
      </c>
      <c r="B60" s="69" t="s">
        <v>89</v>
      </c>
      <c r="C60" s="69"/>
      <c r="D60" s="69"/>
      <c r="E60" s="69"/>
      <c r="F60" s="69"/>
      <c r="G60" s="69"/>
      <c r="H60" s="71"/>
      <c r="I60" s="71"/>
    </row>
    <row r="61" spans="1:9" s="11" customFormat="1" x14ac:dyDescent="0.25">
      <c r="A61" s="69" t="s">
        <v>90</v>
      </c>
      <c r="B61" s="69" t="s">
        <v>91</v>
      </c>
      <c r="C61" s="69"/>
      <c r="D61" s="69"/>
      <c r="E61" s="69"/>
      <c r="F61" s="69"/>
      <c r="G61" s="69"/>
      <c r="H61" s="71"/>
      <c r="I61" s="71"/>
    </row>
    <row r="62" spans="1:9" s="11" customFormat="1" ht="30" x14ac:dyDescent="0.25">
      <c r="A62" s="69" t="s">
        <v>92</v>
      </c>
      <c r="B62" s="69" t="s">
        <v>93</v>
      </c>
      <c r="C62" s="69"/>
      <c r="D62" s="69"/>
      <c r="E62" s="69"/>
      <c r="F62" s="69"/>
      <c r="G62" s="69"/>
      <c r="H62" s="71"/>
      <c r="I62" s="71"/>
    </row>
    <row r="63" spans="1:9" s="11" customFormat="1" ht="30" x14ac:dyDescent="0.25">
      <c r="A63" s="69" t="s">
        <v>94</v>
      </c>
      <c r="B63" s="69" t="s">
        <v>95</v>
      </c>
      <c r="C63" s="69"/>
      <c r="D63" s="69"/>
      <c r="E63" s="69"/>
      <c r="F63" s="69"/>
      <c r="G63" s="69"/>
      <c r="H63" s="71"/>
      <c r="I63" s="71"/>
    </row>
    <row r="64" spans="1:9" s="11" customFormat="1" x14ac:dyDescent="0.25">
      <c r="A64" s="69" t="s">
        <v>96</v>
      </c>
      <c r="B64" s="69" t="s">
        <v>97</v>
      </c>
      <c r="C64" s="69"/>
      <c r="D64" s="69"/>
      <c r="E64" s="69"/>
      <c r="F64" s="69"/>
      <c r="G64" s="69"/>
      <c r="H64" s="71"/>
      <c r="I64" s="71"/>
    </row>
    <row r="65" spans="1:9" s="11" customFormat="1" x14ac:dyDescent="0.25">
      <c r="A65" s="69" t="s">
        <v>98</v>
      </c>
      <c r="B65" s="69" t="s">
        <v>99</v>
      </c>
      <c r="C65" s="69"/>
      <c r="D65" s="69"/>
      <c r="E65" s="69"/>
      <c r="F65" s="69"/>
      <c r="G65" s="69"/>
      <c r="H65" s="71"/>
      <c r="I65" s="71"/>
    </row>
    <row r="66" spans="1:9" s="11" customFormat="1" x14ac:dyDescent="0.25">
      <c r="A66" s="69" t="s">
        <v>100</v>
      </c>
      <c r="B66" s="69" t="s">
        <v>101</v>
      </c>
      <c r="C66" s="69"/>
      <c r="D66" s="69"/>
      <c r="E66" s="69"/>
      <c r="F66" s="69"/>
      <c r="G66" s="69"/>
      <c r="H66" s="71"/>
      <c r="I66" s="71"/>
    </row>
    <row r="67" spans="1:9" s="11" customFormat="1" ht="30" x14ac:dyDescent="0.25">
      <c r="A67" s="69" t="s">
        <v>102</v>
      </c>
      <c r="B67" s="69" t="s">
        <v>103</v>
      </c>
      <c r="C67" s="69"/>
      <c r="D67" s="69"/>
      <c r="E67" s="69"/>
      <c r="F67" s="69"/>
      <c r="G67" s="69"/>
      <c r="H67" s="71"/>
      <c r="I67" s="71"/>
    </row>
    <row r="68" spans="1:9" s="11" customFormat="1" x14ac:dyDescent="0.25">
      <c r="A68" s="69" t="s">
        <v>104</v>
      </c>
      <c r="B68" s="69" t="s">
        <v>105</v>
      </c>
      <c r="C68" s="69"/>
      <c r="D68" s="69"/>
      <c r="E68" s="69"/>
      <c r="F68" s="69"/>
      <c r="G68" s="69"/>
      <c r="H68" s="71"/>
      <c r="I68" s="71"/>
    </row>
    <row r="69" spans="1:9" s="11" customFormat="1" ht="30" x14ac:dyDescent="0.25">
      <c r="A69" s="69" t="s">
        <v>106</v>
      </c>
      <c r="B69" s="69" t="s">
        <v>107</v>
      </c>
      <c r="C69" s="69"/>
      <c r="D69" s="69"/>
      <c r="E69" s="69"/>
      <c r="F69" s="69"/>
      <c r="G69" s="69"/>
      <c r="H69" s="71"/>
      <c r="I69" s="71"/>
    </row>
    <row r="70" spans="1:9" s="11" customFormat="1" ht="30" x14ac:dyDescent="0.25">
      <c r="A70" s="69" t="s">
        <v>108</v>
      </c>
      <c r="B70" s="69" t="s">
        <v>109</v>
      </c>
      <c r="C70" s="69"/>
      <c r="D70" s="69"/>
      <c r="E70" s="69"/>
      <c r="F70" s="69"/>
      <c r="G70" s="69"/>
      <c r="H70" s="71"/>
      <c r="I70" s="71"/>
    </row>
    <row r="71" spans="1:9" s="11" customFormat="1" ht="30" x14ac:dyDescent="0.25">
      <c r="A71" s="69" t="s">
        <v>110</v>
      </c>
      <c r="B71" s="69" t="s">
        <v>111</v>
      </c>
      <c r="C71" s="69"/>
      <c r="D71" s="69"/>
      <c r="E71" s="69"/>
      <c r="F71" s="69"/>
      <c r="G71" s="69"/>
      <c r="H71" s="71"/>
      <c r="I71" s="71"/>
    </row>
    <row r="72" spans="1:9" s="11" customFormat="1" x14ac:dyDescent="0.25">
      <c r="A72" s="69" t="s">
        <v>112</v>
      </c>
      <c r="B72" s="69" t="s">
        <v>113</v>
      </c>
      <c r="C72" s="69"/>
      <c r="D72" s="69"/>
      <c r="E72" s="69"/>
      <c r="F72" s="69"/>
      <c r="G72" s="69"/>
      <c r="H72" s="71"/>
      <c r="I72" s="71"/>
    </row>
    <row r="73" spans="1:9" s="11" customFormat="1" x14ac:dyDescent="0.25">
      <c r="A73" s="69" t="s">
        <v>114</v>
      </c>
      <c r="B73" s="69" t="s">
        <v>115</v>
      </c>
      <c r="C73" s="69"/>
      <c r="D73" s="69"/>
      <c r="E73" s="69"/>
      <c r="F73" s="69"/>
      <c r="G73" s="69"/>
      <c r="H73" s="71"/>
      <c r="I73" s="71"/>
    </row>
    <row r="74" spans="1:9" s="11" customFormat="1" ht="30" x14ac:dyDescent="0.25">
      <c r="E74" s="68" t="s">
        <v>116</v>
      </c>
      <c r="F74" s="68" t="str">
        <f>IF((COUNT(C34:C73)&lt;&gt;COUNT(F34:F73)),"", ROUND(SUM(F34:F73),2))</f>
        <v/>
      </c>
      <c r="G74" s="72" t="str">
        <f>IF((COUNT(C34:C73)&lt;&gt;COUNT(F34:F73)),"Neužpildytos visų objektų kainos", "")</f>
        <v>Neužpildytos visų objektų kainos</v>
      </c>
    </row>
    <row r="75" spans="1:9" s="11" customFormat="1" ht="30" x14ac:dyDescent="0.25">
      <c r="C75" s="68" t="s">
        <v>117</v>
      </c>
      <c r="D75" s="71"/>
      <c r="E75" s="68" t="s">
        <v>118</v>
      </c>
      <c r="F75" s="68" t="str">
        <f>IF(OR(F74="",D75=""),"", ROUND(PRODUCT(D75,F74)/100,2))</f>
        <v/>
      </c>
      <c r="G75" s="72" t="str">
        <f>IF(D75="", "Nurodykite taikomą PVM dydį", "")</f>
        <v>Nurodykite taikomą PVM dydį</v>
      </c>
    </row>
    <row r="76" spans="1:9" s="11" customFormat="1" x14ac:dyDescent="0.25">
      <c r="E76" s="68" t="s">
        <v>119</v>
      </c>
      <c r="F76" s="68">
        <f>IF(ISBLANK(F75), "", ROUND(SUM(F74:F75),2))</f>
        <v>0</v>
      </c>
    </row>
  </sheetData>
  <sheetProtection algorithmName="SHA-512" hashValue="EQc0ird0SazvuMDrzEWN7mUPvegbO8l5yi9cbU+epGxWgKdJleQ5d0RWSBLKRn/Qr4L5ETsbufWLOiKm6j8Sdw==" saltValue="jMhZtufVHgR7CQNoJVG4v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120</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121</v>
      </c>
      <c r="B5" s="38"/>
      <c r="C5" s="36" t="s">
        <v>122</v>
      </c>
      <c r="D5" s="37"/>
      <c r="E5" s="38"/>
      <c r="F5" s="36" t="s">
        <v>123</v>
      </c>
      <c r="G5" s="37"/>
      <c r="H5" s="38"/>
      <c r="I5" s="36" t="s">
        <v>124</v>
      </c>
      <c r="J5" s="38"/>
      <c r="K5" s="8" t="s">
        <v>125</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126</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122</v>
      </c>
      <c r="D19" s="37"/>
      <c r="E19" s="38"/>
      <c r="F19" s="36" t="s">
        <v>127</v>
      </c>
      <c r="G19" s="37"/>
      <c r="H19" s="38"/>
      <c r="I19" s="57" t="s">
        <v>124</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128</v>
      </c>
      <c r="B33" s="24"/>
      <c r="C33" s="24"/>
      <c r="D33" s="24"/>
      <c r="E33" s="24"/>
      <c r="F33" s="24"/>
      <c r="G33" s="24"/>
      <c r="H33" s="24"/>
      <c r="I33" s="24"/>
      <c r="J33" s="24"/>
    </row>
    <row r="34" spans="1:10" ht="15.95" customHeight="1" thickBot="1" x14ac:dyDescent="0.3"/>
    <row r="35" spans="1:10" ht="15.95" customHeight="1" x14ac:dyDescent="0.25">
      <c r="A35" s="7" t="s">
        <v>26</v>
      </c>
      <c r="B35" s="53" t="s">
        <v>129</v>
      </c>
      <c r="C35" s="37"/>
      <c r="D35" s="37"/>
      <c r="E35" s="37"/>
      <c r="F35" s="37"/>
      <c r="G35" s="38"/>
      <c r="H35" s="54" t="s">
        <v>130</v>
      </c>
      <c r="I35" s="37"/>
      <c r="J35" s="55"/>
    </row>
    <row r="36" spans="1:10" ht="48" customHeight="1" x14ac:dyDescent="0.25">
      <c r="A36" s="16" t="s">
        <v>131</v>
      </c>
      <c r="B36" s="45" t="s">
        <v>132</v>
      </c>
      <c r="C36" s="40"/>
      <c r="D36" s="40"/>
      <c r="E36" s="40"/>
      <c r="F36" s="40"/>
      <c r="G36" s="23"/>
      <c r="H36" s="48"/>
      <c r="I36" s="40"/>
      <c r="J36" s="42"/>
    </row>
    <row r="37" spans="1:10" ht="48" customHeight="1" x14ac:dyDescent="0.25">
      <c r="A37" s="16" t="s">
        <v>133</v>
      </c>
      <c r="B37" s="45" t="s">
        <v>134</v>
      </c>
      <c r="C37" s="40"/>
      <c r="D37" s="40"/>
      <c r="E37" s="40"/>
      <c r="F37" s="40"/>
      <c r="G37" s="23"/>
      <c r="H37" s="48"/>
      <c r="I37" s="40"/>
      <c r="J37" s="42"/>
    </row>
    <row r="38" spans="1:10" ht="48" customHeight="1" x14ac:dyDescent="0.25">
      <c r="A38" s="16" t="s">
        <v>135</v>
      </c>
      <c r="B38" s="45" t="s">
        <v>136</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137</v>
      </c>
      <c r="B48" s="24"/>
      <c r="C48" s="24"/>
      <c r="D48" s="24"/>
      <c r="E48" s="24"/>
      <c r="F48" s="24"/>
      <c r="G48" s="24"/>
      <c r="H48" s="24"/>
      <c r="I48" s="24"/>
      <c r="J48" s="24"/>
    </row>
    <row r="51" spans="1:10" x14ac:dyDescent="0.25">
      <c r="A51" s="44" t="s">
        <v>138</v>
      </c>
      <c r="B51" s="24"/>
      <c r="C51" s="24"/>
      <c r="D51" s="24"/>
      <c r="E51" s="50"/>
      <c r="F51" s="24"/>
      <c r="G51" s="24"/>
      <c r="H51" s="24"/>
      <c r="I51" s="24"/>
      <c r="J51" s="24"/>
    </row>
    <row r="53" spans="1:10" x14ac:dyDescent="0.25">
      <c r="A53" s="44" t="s">
        <v>139</v>
      </c>
      <c r="B53" s="24"/>
      <c r="C53" s="24"/>
      <c r="D53" s="24"/>
      <c r="E53" s="50"/>
      <c r="F53" s="24"/>
      <c r="G53" s="24"/>
      <c r="H53" s="24"/>
      <c r="I53" s="24"/>
      <c r="J53" s="24"/>
    </row>
    <row r="100" spans="1:1" ht="15.75" x14ac:dyDescent="0.25">
      <c r="A100" t="s">
        <v>140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2025-12-11T13:55:15Z</cp:lastPrinted>
  <dcterms:created xsi:type="dcterms:W3CDTF">2023-04-04T12:16:45Z</dcterms:created>
  <dcterms:modified xsi:type="dcterms:W3CDTF">2025-12-11T13:55:35Z</dcterms:modified>
</cp:coreProperties>
</file>