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cpolt0-my.sharepoint.com/personal/i_gliaudeliene_cpo_lt/Documents/Desktop/LAB TYRIMAI TBC +KREŠUMO/RINKOS KONSULTACIJA/"/>
    </mc:Choice>
  </mc:AlternateContent>
  <xr:revisionPtr revIDLastSave="161" documentId="11_674B66FD69C38FEF0A9EC3E5BBB4ED52F615268D" xr6:coauthVersionLast="47" xr6:coauthVersionMax="47" xr10:uidLastSave="{2F51C52F-D6B8-49B8-B3F4-45DE3E0E8CCF}"/>
  <bookViews>
    <workbookView xWindow="-120" yWindow="-120" windowWidth="29040" windowHeight="157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9" i="1" l="1"/>
  <c r="F77" i="1"/>
  <c r="F76" i="1"/>
  <c r="F75" i="1"/>
  <c r="F74" i="1"/>
  <c r="F73" i="1"/>
  <c r="F72" i="1"/>
  <c r="F71" i="1"/>
  <c r="F70" i="1"/>
  <c r="F69" i="1"/>
  <c r="F68" i="1"/>
  <c r="F67" i="1"/>
  <c r="F66" i="1"/>
  <c r="F65" i="1"/>
  <c r="F64" i="1"/>
  <c r="F63" i="1"/>
  <c r="F62" i="1"/>
  <c r="F61" i="1"/>
  <c r="F60" i="1"/>
  <c r="F59" i="1"/>
  <c r="F58" i="1"/>
  <c r="F57" i="1"/>
  <c r="F56" i="1"/>
  <c r="F55" i="1"/>
  <c r="F54" i="1"/>
  <c r="G78" i="1" s="1"/>
  <c r="G44" i="1"/>
  <c r="G43" i="1"/>
  <c r="F43" i="1"/>
  <c r="F44" i="1" s="1"/>
  <c r="F45" i="1" s="1"/>
  <c r="F42" i="1"/>
  <c r="F41" i="1"/>
  <c r="F40" i="1"/>
  <c r="F39" i="1"/>
  <c r="F38" i="1"/>
  <c r="F37" i="1"/>
  <c r="G21" i="1"/>
  <c r="F78" i="1" l="1"/>
  <c r="F79" i="1" s="1"/>
  <c r="F80" i="1" s="1"/>
</calcChain>
</file>

<file path=xl/sharedStrings.xml><?xml version="1.0" encoding="utf-8"?>
<sst xmlns="http://schemas.openxmlformats.org/spreadsheetml/2006/main" count="300" uniqueCount="176">
  <si>
    <t>PIRKIMO SĄLYGŲ PRIEDAS "PASIŪLYMO FORMA"</t>
  </si>
  <si>
    <t>TYRIMAI TUBERKULIOZĖS IR KREŠUMO FAKTORIŲ NUSTATYMUI</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</si>
  <si>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</si>
  <si>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</si>
  <si>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</si>
  <si>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</si>
  <si>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</si>
  <si>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</si>
  <si>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</si>
  <si>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</si>
  <si>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</si>
  <si>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</si>
  <si>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</si>
  <si>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</si>
  <si>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</si>
  <si>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</si>
  <si>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</si>
  <si>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</si>
  <si>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</si>
  <si>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</si>
  <si>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</si>
  <si>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</si>
  <si>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</si>
  <si>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</si>
  <si>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</si>
  <si>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</si>
  <si>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</si>
  <si>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 xml:space="preserve">TYRIMAI TUBERKULIOZĖS NUSTATYMUI </t>
  </si>
  <si>
    <t>Tiekėjo pasiūlymas:</t>
  </si>
  <si>
    <t>Nr.</t>
  </si>
  <si>
    <t>Pavadinimas</t>
  </si>
  <si>
    <t>Kiekis</t>
  </si>
  <si>
    <t>Mato vienetas</t>
  </si>
  <si>
    <t>Kaina be PVM, Eur</t>
  </si>
  <si>
    <t>Suma be PVM, Eur</t>
  </si>
  <si>
    <t>1.</t>
  </si>
  <si>
    <t xml:space="preserve">Tyrimai tuberkuliozės nustatymui </t>
  </si>
  <si>
    <t>1.1.</t>
  </si>
  <si>
    <t xml:space="preserve">Tuberkuliozės mikobakterijoms jautrumo pirazinamidui nustatymas </t>
  </si>
  <si>
    <t>tyr.</t>
  </si>
  <si>
    <t>1.2.</t>
  </si>
  <si>
    <t xml:space="preserve">Gama interferono nustatymas netiesioginei M tuberkuliozės diagnostikai </t>
  </si>
  <si>
    <t>1.3.</t>
  </si>
  <si>
    <t xml:space="preserve">Šlapimo pasėlis tuberkuliozės mikobakterijoms nustatyti, neigiamas  </t>
  </si>
  <si>
    <t>1.4.</t>
  </si>
  <si>
    <t xml:space="preserve">Įvairios tiriamosios medžiagos mikroskopija rūgščiai atsparioms bakterijoms nustatyti </t>
  </si>
  <si>
    <t>1.5.</t>
  </si>
  <si>
    <t>Tuberkuliozės mikobakterijoms jautrumo I arba II eilės vaistams nustatymas</t>
  </si>
  <si>
    <t>1.6.</t>
  </si>
  <si>
    <t>Greitasis genetinis molekulinis tyrimas TM jautrumui rifampicinui ištirti</t>
  </si>
  <si>
    <t>Suma be PVM</t>
  </si>
  <si>
    <t>Taikomas PVM dydis (%)</t>
  </si>
  <si>
    <t>PVM suma</t>
  </si>
  <si>
    <t>Suma su PVM</t>
  </si>
  <si>
    <t>2. DALIS</t>
  </si>
  <si>
    <t xml:space="preserve">KREŠĖJIMO SISTEMOS IR HEMATOLOGINIAI TYRIMAI </t>
  </si>
  <si>
    <t>2.</t>
  </si>
  <si>
    <t xml:space="preserve">Krešėjimo sistemos ir hematologiniai tyrimai </t>
  </si>
  <si>
    <t>2.1.</t>
  </si>
  <si>
    <t>Imuninių eritrocitų antikūnų identifikavimas</t>
  </si>
  <si>
    <t>2.2.</t>
  </si>
  <si>
    <t>Rezus sistemos fenotipo ir Kell antigeno nustatymas</t>
  </si>
  <si>
    <t>2.3.</t>
  </si>
  <si>
    <t>Krešėjimo faktoriaus II nustatymas</t>
  </si>
  <si>
    <t>2.4.</t>
  </si>
  <si>
    <t>Krešėjimo faktoriaus V nustatymas</t>
  </si>
  <si>
    <t>2.5.</t>
  </si>
  <si>
    <t>Krešėjimo faktoriaus VII nustatymas</t>
  </si>
  <si>
    <t>2.6.</t>
  </si>
  <si>
    <t>Krešėjimo faktoriaus VIII nustatymas</t>
  </si>
  <si>
    <t>2.7.</t>
  </si>
  <si>
    <t>Krešėjimo faktoriaus IX nustatymas</t>
  </si>
  <si>
    <t>2.8.</t>
  </si>
  <si>
    <t>Krešėjimo faktoriaus X nustatymas</t>
  </si>
  <si>
    <t>2.9.</t>
  </si>
  <si>
    <t>Krešėjimo faktoriaus XI nustatymas</t>
  </si>
  <si>
    <t>2.10.</t>
  </si>
  <si>
    <t>Krešėjimo faktoriaus XII nustatymas</t>
  </si>
  <si>
    <t>2.11.</t>
  </si>
  <si>
    <t>Von Wilebrando faktoriaus nustatymas</t>
  </si>
  <si>
    <t>2.12.</t>
  </si>
  <si>
    <t>Lupus antikoagulianto LA1 tyrimas</t>
  </si>
  <si>
    <t>2.13.</t>
  </si>
  <si>
    <t>Baltymo C koncentracijos nustatymas</t>
  </si>
  <si>
    <t>2.14.</t>
  </si>
  <si>
    <t>Baltymo S koncentracijos nustatymas</t>
  </si>
  <si>
    <t>2.15.</t>
  </si>
  <si>
    <t>Aktyvinto baltymo C rezistentiškumo tyrimas</t>
  </si>
  <si>
    <t>2.16.</t>
  </si>
  <si>
    <t>Antitrombino III nustatymas</t>
  </si>
  <si>
    <t>2.17.</t>
  </si>
  <si>
    <t>Neutrofilų nitromėlio tetrazolio mėginys</t>
  </si>
  <si>
    <t>2.18.</t>
  </si>
  <si>
    <t>Žmogaus leukocitų antigeno B27 nustatymas</t>
  </si>
  <si>
    <t>2.19.</t>
  </si>
  <si>
    <t>T-limfocitų (3 žymenų nustatymas)</t>
  </si>
  <si>
    <t>2.20.</t>
  </si>
  <si>
    <t>Imunograma (5 žymenys)</t>
  </si>
  <si>
    <t>2.21.</t>
  </si>
  <si>
    <t>Eritrocitų antigeno Fy(a) nustatymas</t>
  </si>
  <si>
    <t>2.22.</t>
  </si>
  <si>
    <t>Eritrocitų antigeno Fy(b) nustatymas</t>
  </si>
  <si>
    <t>2.23.</t>
  </si>
  <si>
    <t>Eritrocitų antigeno Jk(a) nustatymas</t>
  </si>
  <si>
    <t>2.24.</t>
  </si>
  <si>
    <t>Eritrocitų antigeno Jk(b) nustatymas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</si>
  <si>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</si>
  <si>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</si>
  <si>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</si>
  <si>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</si>
  <si>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</si>
  <si>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</si>
  <si>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</si>
  <si>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</si>
  <si>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</si>
  <si>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</si>
  <si>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</si>
  <si>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</si>
  <si>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</si>
  <si>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</si>
  <si>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</si>
  <si>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</si>
  <si>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</si>
  <si>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</si>
  <si>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</si>
  <si>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</si>
  <si>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17282-2 2025-12-12 08:11:59</t>
  </si>
  <si>
    <t>Tyrimas</t>
  </si>
  <si>
    <t>Atlikimo laikas ne ilgiau kaip:</t>
  </si>
  <si>
    <t>Ėminio terpes / mėgintuvėlius suteikia</t>
  </si>
  <si>
    <t>Tuberkuliozės mikobakterijoms jautrumo pirazinamidui nustatymas</t>
  </si>
  <si>
    <t>2 mėnesiai</t>
  </si>
  <si>
    <t>LSMU Kauno ligoninė</t>
  </si>
  <si>
    <t>Gama interferono nustatymas netiesioginei M tuberkuliozės diagnostikai</t>
  </si>
  <si>
    <t>5 darbo dienos</t>
  </si>
  <si>
    <t>Paslaugos tiekėjas</t>
  </si>
  <si>
    <t>Šlapimo pasėlis tuberkuliozės mikobakterijoms nustatyti, neigiamas</t>
  </si>
  <si>
    <t>Įvairios tiriamosios medžiagos mikroskopija rūgščiai atsparioms bakterijoms nustatyti</t>
  </si>
  <si>
    <t>1 darbo diena</t>
  </si>
  <si>
    <t>1 kalendorinė diena (skubos tvarka)</t>
  </si>
  <si>
    <t>Paslaugų tiekėjas savo sąskaita ir transportu turi paimti ėminius iš perkančiosios organizacijos adresais: Josvainių g. 2, Kaunas ir Hipodromo g. 13, Kaunas. Paslaugų tiekėjas mėginius paima  Perkančiajai organizacijai informavus apie poreikį 1 kartą per darbo dieną 08:00-16:00, tyrimus skubos tvarka: bet kuriuo paros metu (ir savaitgaliais).</t>
  </si>
  <si>
    <t>Eil. Nr.</t>
  </si>
  <si>
    <t>1.1</t>
  </si>
  <si>
    <t>1.2</t>
  </si>
  <si>
    <t>1.3</t>
  </si>
  <si>
    <t>1.4</t>
  </si>
  <si>
    <t>1.5</t>
  </si>
  <si>
    <t>1.6</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</si>
  <si>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</si>
  <si>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</si>
  <si>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</si>
  <si>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</si>
  <si>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</si>
  <si>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</si>
  <si>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</si>
  <si>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</si>
  <si>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</si>
  <si>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</si>
  <si>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</si>
  <si>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</si>
  <si>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</si>
  <si>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</si>
  <si>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</si>
  <si>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</si>
  <si>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</si>
  <si>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</si>
  <si>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</si>
  <si>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</si>
  <si>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</si>
  <si>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</si>
  <si>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</si>
  <si>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</si>
  <si>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Tyrimų rezultatų protokolai atsiunčiami laboratorijos el.paštu: laboratorija@kaunoligonine.lt</t>
  </si>
  <si>
    <t>Tyrimų atlikimo laikas ir informacija apie ėminio terpes:</t>
  </si>
  <si>
    <t xml:space="preserve">Dalies biudžetas su PVM: </t>
  </si>
  <si>
    <t>Dalies biudžetas su 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</si>
</sst>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2"/>
      <color rgb="FF000000"/>
      <name val="Times New Roman"/>
      <family val="1"/>
    </font>
    <font>
      <sz val="12"/>
      <color rgb="FF000000"/>
      <name val="Times New Roman"/>
      <family val="1"/>
    </font>
    <font>
      <b/>
      <sz val="12"/>
      <color theme="1"/>
      <name val="Times New Roman"/>
      <family val="1"/>
    </font>
    <font>
      <sz val="12"/>
      <color theme="1"/>
      <name val="Times New Roman"/>
      <family val="1"/>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rgb="FFFFFFFF"/>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89">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5" fillId="0" borderId="25" xfId="0" applyFont="1" applyBorder="1" applyAlignment="1">
      <alignment vertical="center"/>
    </xf>
    <xf numFmtId="0" fontId="5" fillId="0" borderId="25" xfId="0" applyFont="1" applyBorder="1" applyAlignment="1">
      <alignment vertical="center" wrapText="1"/>
    </xf>
    <xf numFmtId="0" fontId="6" fillId="7" borderId="26" xfId="0" applyFont="1" applyFill="1" applyBorder="1" applyAlignment="1">
      <alignment horizontal="left" vertical="center" indent="1"/>
    </xf>
    <xf numFmtId="0" fontId="6" fillId="0" borderId="21" xfId="0" applyFont="1" applyBorder="1" applyAlignment="1">
      <alignment vertical="center"/>
    </xf>
    <xf numFmtId="0" fontId="6" fillId="0" borderId="21" xfId="0" applyFont="1" applyBorder="1" applyAlignment="1">
      <alignment vertical="center" wrapText="1"/>
    </xf>
    <xf numFmtId="0" fontId="5" fillId="0" borderId="25" xfId="0" applyFont="1" applyBorder="1" applyAlignment="1">
      <alignment horizontal="center" vertical="center"/>
    </xf>
    <xf numFmtId="0" fontId="6" fillId="7" borderId="21" xfId="0" applyFont="1" applyFill="1" applyBorder="1" applyAlignment="1">
      <alignment horizontal="left" vertical="center" indent="1"/>
    </xf>
    <xf numFmtId="0" fontId="7" fillId="0" borderId="27" xfId="0" applyFont="1" applyBorder="1" applyAlignment="1">
      <alignment horizontal="center" vertical="center"/>
    </xf>
    <xf numFmtId="0" fontId="1" fillId="0" borderId="24" xfId="0" applyFont="1" applyBorder="1" applyAlignment="1">
      <alignment horizontal="center"/>
    </xf>
    <xf numFmtId="0" fontId="1" fillId="0" borderId="24" xfId="0" applyFont="1" applyBorder="1" applyAlignment="1">
      <alignment horizontal="center" vertical="center"/>
    </xf>
    <xf numFmtId="0" fontId="8" fillId="3" borderId="29" xfId="0" applyFont="1" applyFill="1" applyBorder="1" applyAlignment="1">
      <alignment wrapText="1"/>
    </xf>
    <xf numFmtId="0" fontId="8" fillId="3" borderId="30" xfId="0" applyFont="1" applyFill="1" applyBorder="1"/>
    <xf numFmtId="0" fontId="8" fillId="3" borderId="25" xfId="0" applyFont="1" applyFill="1" applyBorder="1"/>
    <xf numFmtId="0" fontId="7" fillId="3" borderId="28" xfId="0" applyFont="1" applyFill="1" applyBorder="1" applyAlignment="1">
      <alignment wrapText="1"/>
    </xf>
    <xf numFmtId="0" fontId="8" fillId="3" borderId="3" xfId="0" applyFont="1" applyFill="1" applyBorder="1"/>
    <xf numFmtId="0" fontId="8" fillId="3" borderId="21" xfId="0" applyFont="1" applyFill="1" applyBorder="1"/>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8" fillId="3" borderId="29" xfId="0" applyFont="1" applyFill="1" applyBorder="1" applyAlignment="1">
      <alignment horizontal="left" vertical="center" wrapText="1"/>
    </xf>
    <xf numFmtId="0" fontId="8" fillId="3" borderId="30" xfId="0" applyFont="1" applyFill="1" applyBorder="1" applyAlignment="1">
      <alignment horizontal="left" vertical="center" wrapText="1"/>
    </xf>
    <xf numFmtId="0" fontId="8" fillId="3" borderId="25" xfId="0" applyFont="1" applyFill="1" applyBorder="1" applyAlignment="1">
      <alignment horizontal="left" vertical="center" wrapText="1"/>
    </xf>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115"/>
  <sheetViews>
    <sheetView tabSelected="1" workbookViewId="0">
      <selection activeCell="B4" sqref="B4"/>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48" t="s">
        <v>7</v>
      </c>
      <c r="B12" s="49"/>
      <c r="C12" s="42"/>
      <c r="D12" s="43"/>
      <c r="E12" s="43"/>
      <c r="F12" s="44"/>
    </row>
    <row r="13" spans="1:6" ht="15.95" customHeight="1" x14ac:dyDescent="0.25">
      <c r="A13" s="56" t="s">
        <v>8</v>
      </c>
      <c r="B13" s="46"/>
      <c r="C13" s="42"/>
      <c r="D13" s="43"/>
      <c r="E13" s="43"/>
      <c r="F13" s="44"/>
    </row>
    <row r="14" spans="1:6" ht="15.95" customHeight="1" x14ac:dyDescent="0.25">
      <c r="A14" s="56" t="s">
        <v>9</v>
      </c>
      <c r="B14" s="46"/>
      <c r="C14" s="42"/>
      <c r="D14" s="43"/>
      <c r="E14" s="43"/>
      <c r="F14" s="44"/>
    </row>
    <row r="15" spans="1:6" ht="15.95" customHeight="1" x14ac:dyDescent="0.25">
      <c r="A15" s="48" t="s">
        <v>10</v>
      </c>
      <c r="B15" s="49"/>
      <c r="C15" s="42"/>
      <c r="D15" s="43"/>
      <c r="E15" s="43"/>
      <c r="F15" s="44"/>
    </row>
    <row r="16" spans="1:6" ht="63" customHeight="1" x14ac:dyDescent="0.25">
      <c r="A16" s="45" t="s">
        <v>11</v>
      </c>
      <c r="B16" s="46"/>
      <c r="C16" s="42"/>
      <c r="D16" s="43"/>
      <c r="E16" s="43"/>
      <c r="F16" s="44"/>
    </row>
    <row r="17" spans="1:7" ht="15.95" customHeight="1" x14ac:dyDescent="0.25">
      <c r="A17" s="48" t="s">
        <v>12</v>
      </c>
      <c r="B17" s="49"/>
      <c r="C17" s="42"/>
      <c r="D17" s="43"/>
      <c r="E17" s="43"/>
      <c r="F17" s="44"/>
    </row>
    <row r="18" spans="1:7" ht="15.95" customHeight="1" x14ac:dyDescent="0.25">
      <c r="A18" s="48" t="s">
        <v>13</v>
      </c>
      <c r="B18" s="49"/>
      <c r="C18" s="42"/>
      <c r="D18" s="43"/>
      <c r="E18" s="43"/>
      <c r="F18" s="44"/>
    </row>
    <row r="19" spans="1:7" ht="48" customHeight="1" x14ac:dyDescent="0.25">
      <c r="A19" s="48" t="s">
        <v>14</v>
      </c>
      <c r="B19" s="49"/>
      <c r="C19" s="42"/>
      <c r="D19" s="43"/>
      <c r="E19" s="43"/>
      <c r="F19" s="44"/>
    </row>
    <row r="20" spans="1:7" ht="54.95" customHeight="1" x14ac:dyDescent="0.25">
      <c r="A20" s="48" t="s">
        <v>15</v>
      </c>
      <c r="B20" s="49"/>
      <c r="C20" s="42"/>
      <c r="D20" s="43"/>
      <c r="E20" s="43"/>
      <c r="F20" s="44"/>
    </row>
    <row r="21" spans="1:7" ht="71.099999999999994" customHeight="1" x14ac:dyDescent="0.25">
      <c r="A21" s="53" t="s">
        <v>16</v>
      </c>
      <c r="B21" s="54"/>
      <c r="C21" s="57"/>
      <c r="D21" s="58"/>
      <c r="E21" s="58"/>
      <c r="F21" s="58"/>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7" t="s">
        <v>17</v>
      </c>
      <c r="B23" s="41"/>
      <c r="C23" s="41"/>
      <c r="D23" s="41"/>
      <c r="E23" s="41"/>
      <c r="F23" s="41"/>
    </row>
    <row r="24" spans="1:7" x14ac:dyDescent="0.25">
      <c r="A24" s="41" t="s">
        <v>18</v>
      </c>
      <c r="B24" s="41"/>
      <c r="C24" s="41"/>
      <c r="D24" s="41"/>
      <c r="E24" s="41"/>
      <c r="F24" s="41"/>
    </row>
    <row r="25" spans="1:7" x14ac:dyDescent="0.25">
      <c r="A25" s="41" t="s">
        <v>19</v>
      </c>
      <c r="B25" s="41"/>
      <c r="C25" s="41"/>
      <c r="D25" s="41"/>
      <c r="E25" s="41"/>
      <c r="F25" s="41"/>
    </row>
    <row r="26" spans="1:7" x14ac:dyDescent="0.25">
      <c r="A26" s="41" t="s">
        <v>20</v>
      </c>
      <c r="B26" s="41"/>
      <c r="C26" s="41"/>
      <c r="D26" s="41"/>
      <c r="E26" s="41"/>
      <c r="F26" s="41"/>
    </row>
    <row r="27" spans="1:7" x14ac:dyDescent="0.25">
      <c r="A27" s="41" t="s">
        <v>21</v>
      </c>
      <c r="B27" s="41"/>
      <c r="C27" s="41"/>
      <c r="D27" s="41"/>
      <c r="E27" s="41"/>
      <c r="F27" s="41"/>
    </row>
    <row r="28" spans="1:7" ht="32.1" customHeight="1" x14ac:dyDescent="0.25">
      <c r="A28" s="55" t="s">
        <v>22</v>
      </c>
      <c r="B28" s="41"/>
      <c r="C28" s="41"/>
      <c r="D28" s="41"/>
      <c r="E28" s="41"/>
      <c r="F28" s="41"/>
    </row>
    <row r="29" spans="1:7" x14ac:dyDescent="0.25">
      <c r="A29" s="41" t="s">
        <v>23</v>
      </c>
      <c r="B29" s="41"/>
      <c r="C29" s="41"/>
      <c r="D29" s="41"/>
      <c r="E29" s="41"/>
      <c r="F29" s="41"/>
    </row>
    <row r="30" spans="1:7" x14ac:dyDescent="0.25">
      <c r="A30" s="14" t="s">
        <v>24</v>
      </c>
      <c r="D30" s="15"/>
    </row>
    <row r="31" spans="1:7" x14ac:dyDescent="0.25">
      <c r="A31" s="14" t="s">
        <v>25</v>
      </c>
    </row>
    <row r="32" spans="1:7" x14ac:dyDescent="0.25">
      <c r="A32" s="12" t="s">
        <v>26</v>
      </c>
      <c r="B32" s="12" t="s">
        <v>27</v>
      </c>
    </row>
    <row r="34" spans="1:7" x14ac:dyDescent="0.25">
      <c r="A34" s="12" t="s">
        <v>28</v>
      </c>
    </row>
    <row r="35" spans="1:7" x14ac:dyDescent="0.25">
      <c r="A35" s="16" t="s">
        <v>29</v>
      </c>
      <c r="B35" s="16" t="s">
        <v>30</v>
      </c>
      <c r="C35" s="16" t="s">
        <v>31</v>
      </c>
      <c r="D35" s="16" t="s">
        <v>32</v>
      </c>
      <c r="E35" s="16" t="s">
        <v>33</v>
      </c>
      <c r="F35" s="16" t="s">
        <v>34</v>
      </c>
    </row>
    <row r="36" spans="1:7" x14ac:dyDescent="0.25">
      <c r="A36" s="16" t="s">
        <v>35</v>
      </c>
      <c r="B36" s="16" t="s">
        <v>36</v>
      </c>
      <c r="C36" s="17"/>
      <c r="D36" s="17"/>
      <c r="E36" s="17"/>
      <c r="F36" s="17"/>
    </row>
    <row r="37" spans="1:7" x14ac:dyDescent="0.25">
      <c r="A37" s="17" t="s">
        <v>37</v>
      </c>
      <c r="B37" s="17" t="s">
        <v>38</v>
      </c>
      <c r="C37" s="17">
        <v>50</v>
      </c>
      <c r="D37" s="17" t="s">
        <v>39</v>
      </c>
      <c r="E37" s="18"/>
      <c r="F37" s="17" t="str">
        <f t="shared" ref="F37:F42" si="0">IF(ISBLANK(E37),"", PRODUCT(C37,E37))</f>
        <v/>
      </c>
    </row>
    <row r="38" spans="1:7" x14ac:dyDescent="0.25">
      <c r="A38" s="17" t="s">
        <v>40</v>
      </c>
      <c r="B38" s="17" t="s">
        <v>41</v>
      </c>
      <c r="C38" s="17">
        <v>50</v>
      </c>
      <c r="D38" s="17" t="s">
        <v>39</v>
      </c>
      <c r="E38" s="18"/>
      <c r="F38" s="17" t="str">
        <f t="shared" si="0"/>
        <v/>
      </c>
    </row>
    <row r="39" spans="1:7" x14ac:dyDescent="0.25">
      <c r="A39" s="17" t="s">
        <v>42</v>
      </c>
      <c r="B39" s="17" t="s">
        <v>43</v>
      </c>
      <c r="C39" s="17">
        <v>300</v>
      </c>
      <c r="D39" s="17" t="s">
        <v>39</v>
      </c>
      <c r="E39" s="18"/>
      <c r="F39" s="17" t="str">
        <f t="shared" si="0"/>
        <v/>
      </c>
    </row>
    <row r="40" spans="1:7" x14ac:dyDescent="0.25">
      <c r="A40" s="17" t="s">
        <v>44</v>
      </c>
      <c r="B40" s="17" t="s">
        <v>45</v>
      </c>
      <c r="C40" s="17">
        <v>600</v>
      </c>
      <c r="D40" s="17" t="s">
        <v>39</v>
      </c>
      <c r="E40" s="18"/>
      <c r="F40" s="17" t="str">
        <f t="shared" si="0"/>
        <v/>
      </c>
    </row>
    <row r="41" spans="1:7" x14ac:dyDescent="0.25">
      <c r="A41" s="17" t="s">
        <v>46</v>
      </c>
      <c r="B41" s="17" t="s">
        <v>47</v>
      </c>
      <c r="C41" s="17">
        <v>100</v>
      </c>
      <c r="D41" s="17" t="s">
        <v>39</v>
      </c>
      <c r="E41" s="18"/>
      <c r="F41" s="17" t="str">
        <f t="shared" si="0"/>
        <v/>
      </c>
    </row>
    <row r="42" spans="1:7" x14ac:dyDescent="0.25">
      <c r="A42" s="17" t="s">
        <v>48</v>
      </c>
      <c r="B42" s="17" t="s">
        <v>49</v>
      </c>
      <c r="C42" s="17">
        <v>10</v>
      </c>
      <c r="D42" s="17" t="s">
        <v>39</v>
      </c>
      <c r="E42" s="18"/>
      <c r="F42" s="17" t="str">
        <f t="shared" si="0"/>
        <v/>
      </c>
    </row>
    <row r="43" spans="1:7" x14ac:dyDescent="0.25">
      <c r="E43" s="16" t="s">
        <v>50</v>
      </c>
      <c r="F43" s="16" t="str">
        <f>IF((SUMPRODUCT(--(F37:F42=""))&gt;0), "", ROUND(SUM(F37:F42),2))</f>
        <v/>
      </c>
      <c r="G43" s="14" t="str">
        <f>IF((SUMPRODUCT(--(F37:F42=""))&gt;0), "Neužpildytos visų objektų kainos", "")</f>
        <v>Neužpildytos visų objektų kainos</v>
      </c>
    </row>
    <row r="44" spans="1:7" x14ac:dyDescent="0.25">
      <c r="C44" s="16" t="s">
        <v>51</v>
      </c>
      <c r="D44" s="19"/>
      <c r="E44" s="16" t="s">
        <v>52</v>
      </c>
      <c r="F44" s="16" t="str">
        <f>IF(OR(F43="",D44=""),"", ROUND(PRODUCT(D44,F43)/100,2))</f>
        <v/>
      </c>
      <c r="G44" s="14" t="str">
        <f>IF(D44="", "Nurodykite taikomą PVM dydį", "")</f>
        <v>Nurodykite taikomą PVM dydį</v>
      </c>
    </row>
    <row r="45" spans="1:7" x14ac:dyDescent="0.25">
      <c r="E45" s="16" t="s">
        <v>53</v>
      </c>
      <c r="F45" s="16">
        <f>IF(ISBLANK(F44), "", ROUND(SUM(F43:F44),2))</f>
        <v>0</v>
      </c>
      <c r="G45" s="14" t="s">
        <v>174</v>
      </c>
    </row>
    <row r="49" spans="1:6" x14ac:dyDescent="0.25">
      <c r="A49" s="12" t="s">
        <v>54</v>
      </c>
      <c r="B49" s="12" t="s">
        <v>55</v>
      </c>
    </row>
    <row r="51" spans="1:6" x14ac:dyDescent="0.25">
      <c r="A51" s="12" t="s">
        <v>28</v>
      </c>
    </row>
    <row r="52" spans="1:6" x14ac:dyDescent="0.25">
      <c r="A52" s="16" t="s">
        <v>29</v>
      </c>
      <c r="B52" s="16" t="s">
        <v>30</v>
      </c>
      <c r="C52" s="16" t="s">
        <v>31</v>
      </c>
      <c r="D52" s="16" t="s">
        <v>32</v>
      </c>
      <c r="E52" s="16" t="s">
        <v>33</v>
      </c>
      <c r="F52" s="16" t="s">
        <v>34</v>
      </c>
    </row>
    <row r="53" spans="1:6" x14ac:dyDescent="0.25">
      <c r="A53" s="16" t="s">
        <v>56</v>
      </c>
      <c r="B53" s="16" t="s">
        <v>57</v>
      </c>
      <c r="C53" s="17"/>
      <c r="D53" s="17"/>
      <c r="E53" s="17"/>
      <c r="F53" s="17"/>
    </row>
    <row r="54" spans="1:6" x14ac:dyDescent="0.25">
      <c r="A54" s="17" t="s">
        <v>58</v>
      </c>
      <c r="B54" s="17" t="s">
        <v>59</v>
      </c>
      <c r="C54" s="17">
        <v>30</v>
      </c>
      <c r="D54" s="17" t="s">
        <v>39</v>
      </c>
      <c r="E54" s="18"/>
      <c r="F54" s="17" t="str">
        <f t="shared" ref="F54:F77" si="1">IF(ISBLANK(E54),"", PRODUCT(C54,E54))</f>
        <v/>
      </c>
    </row>
    <row r="55" spans="1:6" x14ac:dyDescent="0.25">
      <c r="A55" s="17" t="s">
        <v>60</v>
      </c>
      <c r="B55" s="17" t="s">
        <v>61</v>
      </c>
      <c r="C55" s="17">
        <v>5</v>
      </c>
      <c r="D55" s="17" t="s">
        <v>39</v>
      </c>
      <c r="E55" s="18"/>
      <c r="F55" s="17" t="str">
        <f t="shared" si="1"/>
        <v/>
      </c>
    </row>
    <row r="56" spans="1:6" x14ac:dyDescent="0.25">
      <c r="A56" s="17" t="s">
        <v>62</v>
      </c>
      <c r="B56" s="17" t="s">
        <v>63</v>
      </c>
      <c r="C56" s="17">
        <v>2</v>
      </c>
      <c r="D56" s="17" t="s">
        <v>39</v>
      </c>
      <c r="E56" s="18"/>
      <c r="F56" s="17" t="str">
        <f t="shared" si="1"/>
        <v/>
      </c>
    </row>
    <row r="57" spans="1:6" x14ac:dyDescent="0.25">
      <c r="A57" s="17" t="s">
        <v>64</v>
      </c>
      <c r="B57" s="17" t="s">
        <v>65</v>
      </c>
      <c r="C57" s="17">
        <v>2</v>
      </c>
      <c r="D57" s="17" t="s">
        <v>39</v>
      </c>
      <c r="E57" s="18"/>
      <c r="F57" s="17" t="str">
        <f t="shared" si="1"/>
        <v/>
      </c>
    </row>
    <row r="58" spans="1:6" x14ac:dyDescent="0.25">
      <c r="A58" s="17" t="s">
        <v>66</v>
      </c>
      <c r="B58" s="17" t="s">
        <v>67</v>
      </c>
      <c r="C58" s="17">
        <v>2</v>
      </c>
      <c r="D58" s="17" t="s">
        <v>39</v>
      </c>
      <c r="E58" s="18"/>
      <c r="F58" s="17" t="str">
        <f t="shared" si="1"/>
        <v/>
      </c>
    </row>
    <row r="59" spans="1:6" x14ac:dyDescent="0.25">
      <c r="A59" s="17" t="s">
        <v>68</v>
      </c>
      <c r="B59" s="17" t="s">
        <v>69</v>
      </c>
      <c r="C59" s="17">
        <v>2</v>
      </c>
      <c r="D59" s="17" t="s">
        <v>39</v>
      </c>
      <c r="E59" s="18"/>
      <c r="F59" s="17" t="str">
        <f t="shared" si="1"/>
        <v/>
      </c>
    </row>
    <row r="60" spans="1:6" x14ac:dyDescent="0.25">
      <c r="A60" s="17" t="s">
        <v>70</v>
      </c>
      <c r="B60" s="17" t="s">
        <v>71</v>
      </c>
      <c r="C60" s="17">
        <v>2</v>
      </c>
      <c r="D60" s="17" t="s">
        <v>39</v>
      </c>
      <c r="E60" s="18"/>
      <c r="F60" s="17" t="str">
        <f t="shared" si="1"/>
        <v/>
      </c>
    </row>
    <row r="61" spans="1:6" x14ac:dyDescent="0.25">
      <c r="A61" s="17" t="s">
        <v>72</v>
      </c>
      <c r="B61" s="17" t="s">
        <v>73</v>
      </c>
      <c r="C61" s="17">
        <v>2</v>
      </c>
      <c r="D61" s="17" t="s">
        <v>39</v>
      </c>
      <c r="E61" s="18"/>
      <c r="F61" s="17" t="str">
        <f t="shared" si="1"/>
        <v/>
      </c>
    </row>
    <row r="62" spans="1:6" x14ac:dyDescent="0.25">
      <c r="A62" s="17" t="s">
        <v>74</v>
      </c>
      <c r="B62" s="17" t="s">
        <v>75</v>
      </c>
      <c r="C62" s="17">
        <v>2</v>
      </c>
      <c r="D62" s="17" t="s">
        <v>39</v>
      </c>
      <c r="E62" s="18"/>
      <c r="F62" s="17" t="str">
        <f t="shared" si="1"/>
        <v/>
      </c>
    </row>
    <row r="63" spans="1:6" x14ac:dyDescent="0.25">
      <c r="A63" s="17" t="s">
        <v>76</v>
      </c>
      <c r="B63" s="17" t="s">
        <v>77</v>
      </c>
      <c r="C63" s="17">
        <v>2</v>
      </c>
      <c r="D63" s="17" t="s">
        <v>39</v>
      </c>
      <c r="E63" s="18"/>
      <c r="F63" s="17" t="str">
        <f t="shared" si="1"/>
        <v/>
      </c>
    </row>
    <row r="64" spans="1:6" x14ac:dyDescent="0.25">
      <c r="A64" s="17" t="s">
        <v>78</v>
      </c>
      <c r="B64" s="17" t="s">
        <v>79</v>
      </c>
      <c r="C64" s="17">
        <v>2</v>
      </c>
      <c r="D64" s="17" t="s">
        <v>39</v>
      </c>
      <c r="E64" s="18"/>
      <c r="F64" s="17" t="str">
        <f t="shared" si="1"/>
        <v/>
      </c>
    </row>
    <row r="65" spans="1:7" x14ac:dyDescent="0.25">
      <c r="A65" s="17" t="s">
        <v>80</v>
      </c>
      <c r="B65" s="17" t="s">
        <v>81</v>
      </c>
      <c r="C65" s="17">
        <v>2</v>
      </c>
      <c r="D65" s="17" t="s">
        <v>39</v>
      </c>
      <c r="E65" s="18"/>
      <c r="F65" s="17" t="str">
        <f t="shared" si="1"/>
        <v/>
      </c>
    </row>
    <row r="66" spans="1:7" x14ac:dyDescent="0.25">
      <c r="A66" s="17" t="s">
        <v>82</v>
      </c>
      <c r="B66" s="17" t="s">
        <v>83</v>
      </c>
      <c r="C66" s="17">
        <v>2</v>
      </c>
      <c r="D66" s="17" t="s">
        <v>39</v>
      </c>
      <c r="E66" s="18"/>
      <c r="F66" s="17" t="str">
        <f t="shared" si="1"/>
        <v/>
      </c>
    </row>
    <row r="67" spans="1:7" x14ac:dyDescent="0.25">
      <c r="A67" s="17" t="s">
        <v>84</v>
      </c>
      <c r="B67" s="17" t="s">
        <v>85</v>
      </c>
      <c r="C67" s="17">
        <v>2</v>
      </c>
      <c r="D67" s="17" t="s">
        <v>39</v>
      </c>
      <c r="E67" s="18"/>
      <c r="F67" s="17" t="str">
        <f t="shared" si="1"/>
        <v/>
      </c>
    </row>
    <row r="68" spans="1:7" x14ac:dyDescent="0.25">
      <c r="A68" s="17" t="s">
        <v>86</v>
      </c>
      <c r="B68" s="17" t="s">
        <v>87</v>
      </c>
      <c r="C68" s="17">
        <v>2</v>
      </c>
      <c r="D68" s="17" t="s">
        <v>39</v>
      </c>
      <c r="E68" s="18"/>
      <c r="F68" s="17" t="str">
        <f t="shared" si="1"/>
        <v/>
      </c>
    </row>
    <row r="69" spans="1:7" x14ac:dyDescent="0.25">
      <c r="A69" s="17" t="s">
        <v>88</v>
      </c>
      <c r="B69" s="17" t="s">
        <v>89</v>
      </c>
      <c r="C69" s="17">
        <v>2</v>
      </c>
      <c r="D69" s="17" t="s">
        <v>39</v>
      </c>
      <c r="E69" s="18"/>
      <c r="F69" s="17" t="str">
        <f t="shared" si="1"/>
        <v/>
      </c>
    </row>
    <row r="70" spans="1:7" x14ac:dyDescent="0.25">
      <c r="A70" s="17" t="s">
        <v>90</v>
      </c>
      <c r="B70" s="17" t="s">
        <v>91</v>
      </c>
      <c r="C70" s="17">
        <v>2</v>
      </c>
      <c r="D70" s="17" t="s">
        <v>39</v>
      </c>
      <c r="E70" s="18"/>
      <c r="F70" s="17" t="str">
        <f t="shared" si="1"/>
        <v/>
      </c>
    </row>
    <row r="71" spans="1:7" x14ac:dyDescent="0.25">
      <c r="A71" s="17" t="s">
        <v>92</v>
      </c>
      <c r="B71" s="17" t="s">
        <v>93</v>
      </c>
      <c r="C71" s="17">
        <v>150</v>
      </c>
      <c r="D71" s="17" t="s">
        <v>39</v>
      </c>
      <c r="E71" s="18"/>
      <c r="F71" s="17" t="str">
        <f t="shared" si="1"/>
        <v/>
      </c>
    </row>
    <row r="72" spans="1:7" x14ac:dyDescent="0.25">
      <c r="A72" s="17" t="s">
        <v>94</v>
      </c>
      <c r="B72" s="17" t="s">
        <v>95</v>
      </c>
      <c r="C72" s="17">
        <v>2</v>
      </c>
      <c r="D72" s="17" t="s">
        <v>39</v>
      </c>
      <c r="E72" s="18"/>
      <c r="F72" s="17" t="str">
        <f t="shared" si="1"/>
        <v/>
      </c>
    </row>
    <row r="73" spans="1:7" x14ac:dyDescent="0.25">
      <c r="A73" s="17" t="s">
        <v>96</v>
      </c>
      <c r="B73" s="17" t="s">
        <v>97</v>
      </c>
      <c r="C73" s="17">
        <v>9</v>
      </c>
      <c r="D73" s="17" t="s">
        <v>39</v>
      </c>
      <c r="E73" s="18"/>
      <c r="F73" s="17" t="str">
        <f t="shared" si="1"/>
        <v/>
      </c>
    </row>
    <row r="74" spans="1:7" x14ac:dyDescent="0.25">
      <c r="A74" s="17" t="s">
        <v>98</v>
      </c>
      <c r="B74" s="17" t="s">
        <v>99</v>
      </c>
      <c r="C74" s="17">
        <v>2</v>
      </c>
      <c r="D74" s="17" t="s">
        <v>39</v>
      </c>
      <c r="E74" s="18"/>
      <c r="F74" s="17" t="str">
        <f t="shared" si="1"/>
        <v/>
      </c>
    </row>
    <row r="75" spans="1:7" x14ac:dyDescent="0.25">
      <c r="A75" s="17" t="s">
        <v>100</v>
      </c>
      <c r="B75" s="17" t="s">
        <v>101</v>
      </c>
      <c r="C75" s="17">
        <v>2</v>
      </c>
      <c r="D75" s="17" t="s">
        <v>39</v>
      </c>
      <c r="E75" s="18"/>
      <c r="F75" s="17" t="str">
        <f t="shared" si="1"/>
        <v/>
      </c>
    </row>
    <row r="76" spans="1:7" x14ac:dyDescent="0.25">
      <c r="A76" s="17" t="s">
        <v>102</v>
      </c>
      <c r="B76" s="17" t="s">
        <v>103</v>
      </c>
      <c r="C76" s="17">
        <v>2</v>
      </c>
      <c r="D76" s="17" t="s">
        <v>39</v>
      </c>
      <c r="E76" s="18"/>
      <c r="F76" s="17" t="str">
        <f t="shared" si="1"/>
        <v/>
      </c>
    </row>
    <row r="77" spans="1:7" x14ac:dyDescent="0.25">
      <c r="A77" s="17" t="s">
        <v>104</v>
      </c>
      <c r="B77" s="17" t="s">
        <v>105</v>
      </c>
      <c r="C77" s="17">
        <v>2</v>
      </c>
      <c r="D77" s="17" t="s">
        <v>39</v>
      </c>
      <c r="E77" s="18"/>
      <c r="F77" s="17" t="str">
        <f t="shared" si="1"/>
        <v/>
      </c>
    </row>
    <row r="78" spans="1:7" x14ac:dyDescent="0.25">
      <c r="E78" s="16" t="s">
        <v>50</v>
      </c>
      <c r="F78" s="16" t="str">
        <f>IF((SUMPRODUCT(--(F54:F77=""))&gt;0), "", ROUND(SUM(F54:F77),2))</f>
        <v/>
      </c>
      <c r="G78" s="14" t="str">
        <f>IF((SUMPRODUCT(--(F54:F77=""))&gt;0), "Neužpildytos visų objektų kainos", "")</f>
        <v>Neužpildytos visų objektų kainos</v>
      </c>
    </row>
    <row r="79" spans="1:7" x14ac:dyDescent="0.25">
      <c r="C79" s="16" t="s">
        <v>51</v>
      </c>
      <c r="D79" s="19"/>
      <c r="E79" s="16" t="s">
        <v>52</v>
      </c>
      <c r="F79" s="16" t="str">
        <f>IF(OR(F78="",D79=""),"", ROUND(PRODUCT(D79,F78)/100,2))</f>
        <v/>
      </c>
      <c r="G79" s="14" t="str">
        <f>IF(D79="", "Nurodykite taikomą PVM dydį", "")</f>
        <v>Nurodykite taikomą PVM dydį</v>
      </c>
    </row>
    <row r="80" spans="1:7" x14ac:dyDescent="0.25">
      <c r="E80" s="16" t="s">
        <v>53</v>
      </c>
      <c r="F80" s="16">
        <f>IF(ISBLANK(F79), "", ROUND(SUM(F78:F79),2))</f>
        <v>0</v>
      </c>
      <c r="G80" s="14" t="s">
        <v>175</v>
      </c>
    </row>
    <row r="81" spans="1:4" ht="15.75" thickBot="1" x14ac:dyDescent="0.3"/>
    <row r="82" spans="1:4" ht="39.75" customHeight="1" thickBot="1" x14ac:dyDescent="0.3">
      <c r="A82" s="34">
        <v>1</v>
      </c>
      <c r="B82" s="50" t="s">
        <v>140</v>
      </c>
      <c r="C82" s="51"/>
      <c r="D82" s="52"/>
    </row>
    <row r="83" spans="1:4" ht="16.5" thickBot="1" x14ac:dyDescent="0.3">
      <c r="A83" s="34">
        <v>2</v>
      </c>
      <c r="B83" s="35" t="s">
        <v>172</v>
      </c>
      <c r="C83" s="36"/>
      <c r="D83" s="37"/>
    </row>
    <row r="84" spans="1:4" ht="16.5" thickBot="1" x14ac:dyDescent="0.3">
      <c r="A84" s="34">
        <v>3</v>
      </c>
      <c r="B84" s="38" t="s">
        <v>173</v>
      </c>
      <c r="C84" s="39"/>
      <c r="D84" s="40"/>
    </row>
    <row r="85" spans="1:4" ht="32.25" thickBot="1" x14ac:dyDescent="0.3">
      <c r="A85" s="32" t="s">
        <v>141</v>
      </c>
      <c r="B85" s="30" t="s">
        <v>127</v>
      </c>
      <c r="C85" s="25" t="s">
        <v>128</v>
      </c>
      <c r="D85" s="26" t="s">
        <v>129</v>
      </c>
    </row>
    <row r="86" spans="1:4" ht="16.5" thickBot="1" x14ac:dyDescent="0.3">
      <c r="A86" s="33" t="s">
        <v>142</v>
      </c>
      <c r="B86" s="31" t="s">
        <v>130</v>
      </c>
      <c r="C86" s="28" t="s">
        <v>131</v>
      </c>
      <c r="D86" s="29" t="s">
        <v>132</v>
      </c>
    </row>
    <row r="87" spans="1:4" ht="16.5" thickBot="1" x14ac:dyDescent="0.3">
      <c r="A87" s="33" t="s">
        <v>143</v>
      </c>
      <c r="B87" s="31" t="s">
        <v>133</v>
      </c>
      <c r="C87" s="28" t="s">
        <v>134</v>
      </c>
      <c r="D87" s="29" t="s">
        <v>135</v>
      </c>
    </row>
    <row r="88" spans="1:4" ht="16.5" thickBot="1" x14ac:dyDescent="0.3">
      <c r="A88" s="33" t="s">
        <v>144</v>
      </c>
      <c r="B88" s="31" t="s">
        <v>136</v>
      </c>
      <c r="C88" s="28" t="s">
        <v>131</v>
      </c>
      <c r="D88" s="29" t="s">
        <v>132</v>
      </c>
    </row>
    <row r="89" spans="1:4" ht="16.5" thickBot="1" x14ac:dyDescent="0.3">
      <c r="A89" s="33" t="s">
        <v>145</v>
      </c>
      <c r="B89" s="31" t="s">
        <v>137</v>
      </c>
      <c r="C89" s="28" t="s">
        <v>138</v>
      </c>
      <c r="D89" s="29" t="s">
        <v>132</v>
      </c>
    </row>
    <row r="90" spans="1:4" ht="16.5" thickBot="1" x14ac:dyDescent="0.3">
      <c r="A90" s="33" t="s">
        <v>146</v>
      </c>
      <c r="B90" s="31" t="s">
        <v>47</v>
      </c>
      <c r="C90" s="28" t="s">
        <v>131</v>
      </c>
      <c r="D90" s="29" t="s">
        <v>132</v>
      </c>
    </row>
    <row r="91" spans="1:4" ht="16.5" thickBot="1" x14ac:dyDescent="0.3">
      <c r="A91" s="33" t="s">
        <v>147</v>
      </c>
      <c r="B91" s="31" t="s">
        <v>49</v>
      </c>
      <c r="C91" s="28" t="s">
        <v>134</v>
      </c>
      <c r="D91" s="29" t="s">
        <v>132</v>
      </c>
    </row>
    <row r="92" spans="1:4" ht="16.5" thickBot="1" x14ac:dyDescent="0.3">
      <c r="A92" s="33" t="s">
        <v>148</v>
      </c>
      <c r="B92" s="27" t="s">
        <v>59</v>
      </c>
      <c r="C92" s="28" t="s">
        <v>139</v>
      </c>
      <c r="D92" s="29" t="s">
        <v>132</v>
      </c>
    </row>
    <row r="93" spans="1:4" ht="16.5" thickBot="1" x14ac:dyDescent="0.3">
      <c r="A93" s="33" t="s">
        <v>149</v>
      </c>
      <c r="B93" s="27" t="s">
        <v>61</v>
      </c>
      <c r="C93" s="28" t="s">
        <v>139</v>
      </c>
      <c r="D93" s="29" t="s">
        <v>132</v>
      </c>
    </row>
    <row r="94" spans="1:4" ht="16.5" thickBot="1" x14ac:dyDescent="0.3">
      <c r="A94" s="33" t="s">
        <v>150</v>
      </c>
      <c r="B94" s="27" t="s">
        <v>63</v>
      </c>
      <c r="C94" s="28" t="s">
        <v>131</v>
      </c>
      <c r="D94" s="29" t="s">
        <v>132</v>
      </c>
    </row>
    <row r="95" spans="1:4" ht="16.5" thickBot="1" x14ac:dyDescent="0.3">
      <c r="A95" s="33" t="s">
        <v>151</v>
      </c>
      <c r="B95" s="27" t="s">
        <v>65</v>
      </c>
      <c r="C95" s="28" t="s">
        <v>131</v>
      </c>
      <c r="D95" s="29" t="s">
        <v>132</v>
      </c>
    </row>
    <row r="96" spans="1:4" ht="16.5" thickBot="1" x14ac:dyDescent="0.3">
      <c r="A96" s="33" t="s">
        <v>152</v>
      </c>
      <c r="B96" s="27" t="s">
        <v>67</v>
      </c>
      <c r="C96" s="28" t="s">
        <v>131</v>
      </c>
      <c r="D96" s="29" t="s">
        <v>132</v>
      </c>
    </row>
    <row r="97" spans="1:4" ht="16.5" thickBot="1" x14ac:dyDescent="0.3">
      <c r="A97" s="33" t="s">
        <v>153</v>
      </c>
      <c r="B97" s="27" t="s">
        <v>69</v>
      </c>
      <c r="C97" s="28" t="s">
        <v>131</v>
      </c>
      <c r="D97" s="29" t="s">
        <v>132</v>
      </c>
    </row>
    <row r="98" spans="1:4" ht="16.5" thickBot="1" x14ac:dyDescent="0.3">
      <c r="A98" s="33" t="s">
        <v>154</v>
      </c>
      <c r="B98" s="27" t="s">
        <v>71</v>
      </c>
      <c r="C98" s="28" t="s">
        <v>131</v>
      </c>
      <c r="D98" s="29" t="s">
        <v>132</v>
      </c>
    </row>
    <row r="99" spans="1:4" ht="16.5" thickBot="1" x14ac:dyDescent="0.3">
      <c r="A99" s="33" t="s">
        <v>155</v>
      </c>
      <c r="B99" s="27" t="s">
        <v>73</v>
      </c>
      <c r="C99" s="28" t="s">
        <v>131</v>
      </c>
      <c r="D99" s="29" t="s">
        <v>132</v>
      </c>
    </row>
    <row r="100" spans="1:4" ht="16.5" thickBot="1" x14ac:dyDescent="0.3">
      <c r="A100" s="33" t="s">
        <v>156</v>
      </c>
      <c r="B100" s="27" t="s">
        <v>75</v>
      </c>
      <c r="C100" s="28" t="s">
        <v>131</v>
      </c>
      <c r="D100" s="29" t="s">
        <v>132</v>
      </c>
    </row>
    <row r="101" spans="1:4" ht="16.5" thickBot="1" x14ac:dyDescent="0.3">
      <c r="A101" s="33" t="s">
        <v>157</v>
      </c>
      <c r="B101" s="27" t="s">
        <v>77</v>
      </c>
      <c r="C101" s="28" t="s">
        <v>131</v>
      </c>
      <c r="D101" s="29" t="s">
        <v>132</v>
      </c>
    </row>
    <row r="102" spans="1:4" ht="16.5" thickBot="1" x14ac:dyDescent="0.3">
      <c r="A102" s="33" t="s">
        <v>158</v>
      </c>
      <c r="B102" s="27" t="s">
        <v>79</v>
      </c>
      <c r="C102" s="28" t="s">
        <v>131</v>
      </c>
      <c r="D102" s="29" t="s">
        <v>132</v>
      </c>
    </row>
    <row r="103" spans="1:4" ht="16.5" thickBot="1" x14ac:dyDescent="0.3">
      <c r="A103" s="33" t="s">
        <v>159</v>
      </c>
      <c r="B103" s="27" t="s">
        <v>81</v>
      </c>
      <c r="C103" s="28" t="s">
        <v>131</v>
      </c>
      <c r="D103" s="29" t="s">
        <v>132</v>
      </c>
    </row>
    <row r="104" spans="1:4" ht="16.5" thickBot="1" x14ac:dyDescent="0.3">
      <c r="A104" s="33" t="s">
        <v>160</v>
      </c>
      <c r="B104" s="27" t="s">
        <v>83</v>
      </c>
      <c r="C104" s="28" t="s">
        <v>131</v>
      </c>
      <c r="D104" s="29" t="s">
        <v>132</v>
      </c>
    </row>
    <row r="105" spans="1:4" ht="16.5" thickBot="1" x14ac:dyDescent="0.3">
      <c r="A105" s="33" t="s">
        <v>161</v>
      </c>
      <c r="B105" s="27" t="s">
        <v>85</v>
      </c>
      <c r="C105" s="28" t="s">
        <v>131</v>
      </c>
      <c r="D105" s="29" t="s">
        <v>132</v>
      </c>
    </row>
    <row r="106" spans="1:4" ht="16.5" thickBot="1" x14ac:dyDescent="0.3">
      <c r="A106" s="33" t="s">
        <v>162</v>
      </c>
      <c r="B106" s="27" t="s">
        <v>87</v>
      </c>
      <c r="C106" s="28" t="s">
        <v>131</v>
      </c>
      <c r="D106" s="29" t="s">
        <v>132</v>
      </c>
    </row>
    <row r="107" spans="1:4" ht="16.5" thickBot="1" x14ac:dyDescent="0.3">
      <c r="A107" s="33" t="s">
        <v>163</v>
      </c>
      <c r="B107" s="27" t="s">
        <v>89</v>
      </c>
      <c r="C107" s="28" t="s">
        <v>131</v>
      </c>
      <c r="D107" s="29" t="s">
        <v>132</v>
      </c>
    </row>
    <row r="108" spans="1:4" ht="16.5" thickBot="1" x14ac:dyDescent="0.3">
      <c r="A108" s="33" t="s">
        <v>164</v>
      </c>
      <c r="B108" s="27" t="s">
        <v>91</v>
      </c>
      <c r="C108" s="28" t="s">
        <v>131</v>
      </c>
      <c r="D108" s="29" t="s">
        <v>132</v>
      </c>
    </row>
    <row r="109" spans="1:4" ht="16.5" thickBot="1" x14ac:dyDescent="0.3">
      <c r="A109" s="33" t="s">
        <v>165</v>
      </c>
      <c r="B109" s="27" t="s">
        <v>93</v>
      </c>
      <c r="C109" s="28" t="s">
        <v>138</v>
      </c>
      <c r="D109" s="29" t="s">
        <v>132</v>
      </c>
    </row>
    <row r="110" spans="1:4" ht="16.5" thickBot="1" x14ac:dyDescent="0.3">
      <c r="A110" s="33" t="s">
        <v>166</v>
      </c>
      <c r="B110" s="27" t="s">
        <v>95</v>
      </c>
      <c r="C110" s="28" t="s">
        <v>138</v>
      </c>
      <c r="D110" s="29" t="s">
        <v>132</v>
      </c>
    </row>
    <row r="111" spans="1:4" ht="16.5" thickBot="1" x14ac:dyDescent="0.3">
      <c r="A111" s="33" t="s">
        <v>167</v>
      </c>
      <c r="B111" s="27" t="s">
        <v>97</v>
      </c>
      <c r="C111" s="28" t="s">
        <v>138</v>
      </c>
      <c r="D111" s="29" t="s">
        <v>132</v>
      </c>
    </row>
    <row r="112" spans="1:4" ht="16.5" thickBot="1" x14ac:dyDescent="0.3">
      <c r="A112" s="33" t="s">
        <v>168</v>
      </c>
      <c r="B112" s="27" t="s">
        <v>99</v>
      </c>
      <c r="C112" s="28" t="s">
        <v>139</v>
      </c>
      <c r="D112" s="29" t="s">
        <v>132</v>
      </c>
    </row>
    <row r="113" spans="1:4" ht="16.5" thickBot="1" x14ac:dyDescent="0.3">
      <c r="A113" s="33" t="s">
        <v>169</v>
      </c>
      <c r="B113" s="27" t="s">
        <v>101</v>
      </c>
      <c r="C113" s="28" t="s">
        <v>139</v>
      </c>
      <c r="D113" s="29" t="s">
        <v>132</v>
      </c>
    </row>
    <row r="114" spans="1:4" ht="16.5" thickBot="1" x14ac:dyDescent="0.3">
      <c r="A114" s="33" t="s">
        <v>170</v>
      </c>
      <c r="B114" s="27" t="s">
        <v>103</v>
      </c>
      <c r="C114" s="28" t="s">
        <v>139</v>
      </c>
      <c r="D114" s="29" t="s">
        <v>132</v>
      </c>
    </row>
    <row r="115" spans="1:4" ht="16.5" thickBot="1" x14ac:dyDescent="0.3">
      <c r="A115" s="33" t="s">
        <v>171</v>
      </c>
      <c r="B115" s="27" t="s">
        <v>105</v>
      </c>
      <c r="C115" s="28" t="s">
        <v>139</v>
      </c>
      <c r="D115" s="29" t="s">
        <v>132</v>
      </c>
    </row>
  </sheetData>
  <sheetProtection algorithmName="SHA-512" hashValue="1XTa70CgR/PlqZwFA6abW/jIP2bogIY+cnlDoDMH9M0YdEV+CH2tec6IUbP4efLYSie9Uay10tzc74SODhRznw==" saltValue="yHxSW3aWsnbdKsewohbLWg==" spinCount="100000" sheet="1"/>
  <mergeCells count="28">
    <mergeCell ref="B82:D82"/>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7:F27"/>
    <mergeCell ref="A26:F26"/>
    <mergeCell ref="C19:F19"/>
    <mergeCell ref="A25:F25"/>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88" t="s">
        <v>106</v>
      </c>
      <c r="B2" s="41"/>
      <c r="C2" s="41"/>
      <c r="D2" s="41"/>
      <c r="E2" s="41"/>
      <c r="F2" s="41"/>
      <c r="G2" s="41"/>
      <c r="H2" s="41"/>
      <c r="I2" s="41"/>
      <c r="J2" s="41"/>
      <c r="K2" s="41"/>
    </row>
    <row r="3" spans="1:11" x14ac:dyDescent="0.25">
      <c r="A3" s="41"/>
      <c r="B3" s="41"/>
      <c r="C3" s="41"/>
      <c r="D3" s="41"/>
      <c r="E3" s="41"/>
      <c r="F3" s="41"/>
      <c r="G3" s="41"/>
      <c r="H3" s="41"/>
      <c r="I3" s="41"/>
      <c r="J3" s="41"/>
      <c r="K3" s="41"/>
    </row>
    <row r="4" spans="1:11" ht="15.95" customHeight="1" thickBot="1" x14ac:dyDescent="0.3">
      <c r="A4" s="7"/>
      <c r="B4" s="7"/>
      <c r="C4" s="7"/>
      <c r="D4" s="7"/>
      <c r="E4" s="7"/>
      <c r="F4" s="7"/>
      <c r="G4" s="7"/>
      <c r="H4" s="7"/>
      <c r="I4" s="7"/>
      <c r="J4" s="7"/>
    </row>
    <row r="5" spans="1:11" ht="48" customHeight="1" x14ac:dyDescent="0.25">
      <c r="A5" s="70" t="s">
        <v>107</v>
      </c>
      <c r="B5" s="61"/>
      <c r="C5" s="59" t="s">
        <v>108</v>
      </c>
      <c r="D5" s="60"/>
      <c r="E5" s="61"/>
      <c r="F5" s="59" t="s">
        <v>109</v>
      </c>
      <c r="G5" s="60"/>
      <c r="H5" s="61"/>
      <c r="I5" s="59" t="s">
        <v>110</v>
      </c>
      <c r="J5" s="61"/>
      <c r="K5" s="9" t="s">
        <v>111</v>
      </c>
    </row>
    <row r="6" spans="1:11" ht="48.95" customHeight="1" x14ac:dyDescent="0.25">
      <c r="A6" s="66"/>
      <c r="B6" s="49"/>
      <c r="C6" s="62"/>
      <c r="D6" s="63"/>
      <c r="E6" s="49"/>
      <c r="F6" s="62"/>
      <c r="G6" s="63"/>
      <c r="H6" s="49"/>
      <c r="I6" s="62"/>
      <c r="J6" s="49"/>
      <c r="K6" s="20"/>
    </row>
    <row r="7" spans="1:11" ht="48.95" customHeight="1" x14ac:dyDescent="0.25">
      <c r="A7" s="66"/>
      <c r="B7" s="49"/>
      <c r="C7" s="62"/>
      <c r="D7" s="63"/>
      <c r="E7" s="49"/>
      <c r="F7" s="62"/>
      <c r="G7" s="63"/>
      <c r="H7" s="49"/>
      <c r="I7" s="62"/>
      <c r="J7" s="49"/>
      <c r="K7" s="20"/>
    </row>
    <row r="8" spans="1:11" ht="48.95" customHeight="1" x14ac:dyDescent="0.25">
      <c r="A8" s="66"/>
      <c r="B8" s="49"/>
      <c r="C8" s="62"/>
      <c r="D8" s="63"/>
      <c r="E8" s="49"/>
      <c r="F8" s="62"/>
      <c r="G8" s="63"/>
      <c r="H8" s="49"/>
      <c r="I8" s="62"/>
      <c r="J8" s="49"/>
      <c r="K8" s="20"/>
    </row>
    <row r="9" spans="1:11" ht="48.95" customHeight="1" x14ac:dyDescent="0.25">
      <c r="A9" s="66"/>
      <c r="B9" s="49"/>
      <c r="C9" s="62"/>
      <c r="D9" s="63"/>
      <c r="E9" s="49"/>
      <c r="F9" s="62"/>
      <c r="G9" s="63"/>
      <c r="H9" s="49"/>
      <c r="I9" s="62"/>
      <c r="J9" s="49"/>
      <c r="K9" s="20"/>
    </row>
    <row r="10" spans="1:11" ht="48.95" customHeight="1" x14ac:dyDescent="0.25">
      <c r="A10" s="66"/>
      <c r="B10" s="49"/>
      <c r="C10" s="62"/>
      <c r="D10" s="63"/>
      <c r="E10" s="49"/>
      <c r="F10" s="62"/>
      <c r="G10" s="63"/>
      <c r="H10" s="49"/>
      <c r="I10" s="62"/>
      <c r="J10" s="49"/>
      <c r="K10" s="20"/>
    </row>
    <row r="11" spans="1:11" ht="48.95" customHeight="1" x14ac:dyDescent="0.25">
      <c r="A11" s="66"/>
      <c r="B11" s="49"/>
      <c r="C11" s="62"/>
      <c r="D11" s="63"/>
      <c r="E11" s="49"/>
      <c r="F11" s="62"/>
      <c r="G11" s="63"/>
      <c r="H11" s="49"/>
      <c r="I11" s="62"/>
      <c r="J11" s="49"/>
      <c r="K11" s="20"/>
    </row>
    <row r="12" spans="1:11" ht="48.95" customHeight="1" x14ac:dyDescent="0.25">
      <c r="A12" s="66"/>
      <c r="B12" s="49"/>
      <c r="C12" s="62"/>
      <c r="D12" s="63"/>
      <c r="E12" s="49"/>
      <c r="F12" s="62"/>
      <c r="G12" s="63"/>
      <c r="H12" s="49"/>
      <c r="I12" s="62"/>
      <c r="J12" s="49"/>
      <c r="K12" s="20"/>
    </row>
    <row r="13" spans="1:11" ht="48.95" customHeight="1" x14ac:dyDescent="0.25">
      <c r="A13" s="66"/>
      <c r="B13" s="49"/>
      <c r="C13" s="62"/>
      <c r="D13" s="63"/>
      <c r="E13" s="49"/>
      <c r="F13" s="62"/>
      <c r="G13" s="63"/>
      <c r="H13" s="49"/>
      <c r="I13" s="62"/>
      <c r="J13" s="49"/>
      <c r="K13" s="20"/>
    </row>
    <row r="14" spans="1:11" ht="48.95" customHeight="1" x14ac:dyDescent="0.25">
      <c r="A14" s="66"/>
      <c r="B14" s="49"/>
      <c r="C14" s="62"/>
      <c r="D14" s="63"/>
      <c r="E14" s="49"/>
      <c r="F14" s="62"/>
      <c r="G14" s="63"/>
      <c r="H14" s="49"/>
      <c r="I14" s="62"/>
      <c r="J14" s="49"/>
      <c r="K14" s="20"/>
    </row>
    <row r="15" spans="1:11" ht="48" customHeight="1" thickBot="1" x14ac:dyDescent="0.3">
      <c r="A15" s="75"/>
      <c r="B15" s="69"/>
      <c r="C15" s="67"/>
      <c r="D15" s="68"/>
      <c r="E15" s="69"/>
      <c r="F15" s="67"/>
      <c r="G15" s="68"/>
      <c r="H15" s="69"/>
      <c r="I15" s="67"/>
      <c r="J15" s="69"/>
      <c r="K15" s="21"/>
    </row>
    <row r="16" spans="1:11" ht="18.95" customHeight="1" x14ac:dyDescent="0.25">
      <c r="A16" s="10"/>
      <c r="B16" s="10"/>
      <c r="C16" s="10"/>
      <c r="D16" s="10"/>
      <c r="E16" s="10"/>
      <c r="F16" s="10"/>
      <c r="G16" s="10"/>
      <c r="H16" s="10"/>
      <c r="I16" s="10"/>
      <c r="J16" s="10"/>
      <c r="K16" s="11"/>
    </row>
    <row r="17" spans="1:11" ht="48.95" customHeight="1" x14ac:dyDescent="0.25">
      <c r="A17" s="80" t="s">
        <v>112</v>
      </c>
      <c r="B17" s="41"/>
      <c r="C17" s="41"/>
      <c r="D17" s="41"/>
      <c r="E17" s="41"/>
      <c r="F17" s="41"/>
      <c r="G17" s="41"/>
      <c r="H17" s="41"/>
      <c r="I17" s="41"/>
      <c r="J17" s="41"/>
      <c r="K17" s="41"/>
    </row>
    <row r="18" spans="1:11" ht="15.95" customHeight="1" thickBot="1" x14ac:dyDescent="0.3">
      <c r="A18" s="10"/>
      <c r="B18" s="10"/>
      <c r="C18" s="10"/>
      <c r="D18" s="10"/>
      <c r="E18" s="10"/>
      <c r="F18" s="10"/>
      <c r="G18" s="10"/>
      <c r="H18" s="10"/>
      <c r="I18" s="10"/>
      <c r="J18" s="10"/>
      <c r="K18" s="11"/>
    </row>
    <row r="19" spans="1:11" ht="48.95" customHeight="1" x14ac:dyDescent="0.25">
      <c r="A19" s="70" t="s">
        <v>30</v>
      </c>
      <c r="B19" s="61"/>
      <c r="C19" s="59" t="s">
        <v>108</v>
      </c>
      <c r="D19" s="60"/>
      <c r="E19" s="61"/>
      <c r="F19" s="59" t="s">
        <v>113</v>
      </c>
      <c r="G19" s="60"/>
      <c r="H19" s="61"/>
      <c r="I19" s="73" t="s">
        <v>110</v>
      </c>
      <c r="J19" s="74"/>
      <c r="K19" s="11"/>
    </row>
    <row r="20" spans="1:11" ht="48.95" customHeight="1" x14ac:dyDescent="0.25">
      <c r="A20" s="66"/>
      <c r="B20" s="49"/>
      <c r="C20" s="62"/>
      <c r="D20" s="63"/>
      <c r="E20" s="49"/>
      <c r="F20" s="62"/>
      <c r="G20" s="63"/>
      <c r="H20" s="49"/>
      <c r="I20" s="64"/>
      <c r="J20" s="65"/>
      <c r="K20" s="11"/>
    </row>
    <row r="21" spans="1:11" ht="48.95" customHeight="1" x14ac:dyDescent="0.25">
      <c r="A21" s="66"/>
      <c r="B21" s="49"/>
      <c r="C21" s="62"/>
      <c r="D21" s="63"/>
      <c r="E21" s="49"/>
      <c r="F21" s="62"/>
      <c r="G21" s="63"/>
      <c r="H21" s="49"/>
      <c r="I21" s="64"/>
      <c r="J21" s="65"/>
      <c r="K21" s="11"/>
    </row>
    <row r="22" spans="1:11" ht="48.95" customHeight="1" x14ac:dyDescent="0.25">
      <c r="A22" s="66"/>
      <c r="B22" s="49"/>
      <c r="C22" s="62"/>
      <c r="D22" s="63"/>
      <c r="E22" s="49"/>
      <c r="F22" s="62"/>
      <c r="G22" s="63"/>
      <c r="H22" s="49"/>
      <c r="I22" s="64"/>
      <c r="J22" s="65"/>
      <c r="K22" s="11"/>
    </row>
    <row r="23" spans="1:11" ht="48.95" customHeight="1" x14ac:dyDescent="0.25">
      <c r="A23" s="66"/>
      <c r="B23" s="49"/>
      <c r="C23" s="62"/>
      <c r="D23" s="63"/>
      <c r="E23" s="49"/>
      <c r="F23" s="62"/>
      <c r="G23" s="63"/>
      <c r="H23" s="49"/>
      <c r="I23" s="64"/>
      <c r="J23" s="65"/>
      <c r="K23" s="11"/>
    </row>
    <row r="24" spans="1:11" ht="48.95" customHeight="1" x14ac:dyDescent="0.25">
      <c r="A24" s="66"/>
      <c r="B24" s="49"/>
      <c r="C24" s="62"/>
      <c r="D24" s="63"/>
      <c r="E24" s="49"/>
      <c r="F24" s="62"/>
      <c r="G24" s="63"/>
      <c r="H24" s="49"/>
      <c r="I24" s="64"/>
      <c r="J24" s="65"/>
      <c r="K24" s="11"/>
    </row>
    <row r="25" spans="1:11" ht="48.95" customHeight="1" x14ac:dyDescent="0.25">
      <c r="A25" s="66"/>
      <c r="B25" s="49"/>
      <c r="C25" s="62"/>
      <c r="D25" s="63"/>
      <c r="E25" s="49"/>
      <c r="F25" s="62"/>
      <c r="G25" s="63"/>
      <c r="H25" s="49"/>
      <c r="I25" s="64"/>
      <c r="J25" s="65"/>
      <c r="K25" s="11"/>
    </row>
    <row r="26" spans="1:11" ht="48.95" customHeight="1" x14ac:dyDescent="0.25">
      <c r="A26" s="66"/>
      <c r="B26" s="49"/>
      <c r="C26" s="62"/>
      <c r="D26" s="63"/>
      <c r="E26" s="49"/>
      <c r="F26" s="62"/>
      <c r="G26" s="63"/>
      <c r="H26" s="49"/>
      <c r="I26" s="64"/>
      <c r="J26" s="65"/>
      <c r="K26" s="11"/>
    </row>
    <row r="27" spans="1:11" ht="48.95" customHeight="1" x14ac:dyDescent="0.25">
      <c r="A27" s="66"/>
      <c r="B27" s="49"/>
      <c r="C27" s="62"/>
      <c r="D27" s="63"/>
      <c r="E27" s="49"/>
      <c r="F27" s="62"/>
      <c r="G27" s="63"/>
      <c r="H27" s="49"/>
      <c r="I27" s="64"/>
      <c r="J27" s="65"/>
      <c r="K27" s="11"/>
    </row>
    <row r="28" spans="1:11" ht="48.95" customHeight="1" x14ac:dyDescent="0.25">
      <c r="A28" s="66"/>
      <c r="B28" s="49"/>
      <c r="C28" s="62"/>
      <c r="D28" s="63"/>
      <c r="E28" s="49"/>
      <c r="F28" s="62"/>
      <c r="G28" s="63"/>
      <c r="H28" s="49"/>
      <c r="I28" s="64"/>
      <c r="J28" s="65"/>
      <c r="K28" s="11"/>
    </row>
    <row r="29" spans="1:11" ht="48.95" customHeight="1" x14ac:dyDescent="0.25">
      <c r="A29" s="66"/>
      <c r="B29" s="49"/>
      <c r="C29" s="62"/>
      <c r="D29" s="63"/>
      <c r="E29" s="49"/>
      <c r="F29" s="62"/>
      <c r="G29" s="63"/>
      <c r="H29" s="49"/>
      <c r="I29" s="64"/>
      <c r="J29" s="65"/>
      <c r="K29" s="11"/>
    </row>
    <row r="31" spans="1:11" ht="33" customHeight="1" x14ac:dyDescent="0.25">
      <c r="A31" s="82"/>
      <c r="B31" s="41"/>
      <c r="C31" s="41"/>
      <c r="D31" s="41"/>
      <c r="E31" s="41"/>
      <c r="F31" s="41"/>
      <c r="G31" s="41"/>
      <c r="H31" s="41"/>
      <c r="I31" s="41"/>
      <c r="J31" s="41"/>
    </row>
    <row r="33" spans="1:10" ht="15.95" customHeight="1" x14ac:dyDescent="0.25">
      <c r="A33" s="83" t="s">
        <v>114</v>
      </c>
      <c r="B33" s="41"/>
      <c r="C33" s="41"/>
      <c r="D33" s="41"/>
      <c r="E33" s="41"/>
      <c r="F33" s="41"/>
      <c r="G33" s="41"/>
      <c r="H33" s="41"/>
      <c r="I33" s="41"/>
      <c r="J33" s="41"/>
    </row>
    <row r="34" spans="1:10" ht="15.95" customHeight="1" thickBot="1" x14ac:dyDescent="0.3"/>
    <row r="35" spans="1:10" ht="15.95" customHeight="1" x14ac:dyDescent="0.25">
      <c r="A35" s="8" t="s">
        <v>29</v>
      </c>
      <c r="B35" s="77" t="s">
        <v>115</v>
      </c>
      <c r="C35" s="60"/>
      <c r="D35" s="60"/>
      <c r="E35" s="60"/>
      <c r="F35" s="60"/>
      <c r="G35" s="61"/>
      <c r="H35" s="78" t="s">
        <v>116</v>
      </c>
      <c r="I35" s="60"/>
      <c r="J35" s="74"/>
    </row>
    <row r="36" spans="1:10" ht="48" customHeight="1" x14ac:dyDescent="0.25">
      <c r="A36" s="22" t="s">
        <v>117</v>
      </c>
      <c r="B36" s="79" t="s">
        <v>118</v>
      </c>
      <c r="C36" s="63"/>
      <c r="D36" s="63"/>
      <c r="E36" s="63"/>
      <c r="F36" s="63"/>
      <c r="G36" s="49"/>
      <c r="H36" s="76"/>
      <c r="I36" s="63"/>
      <c r="J36" s="65"/>
    </row>
    <row r="37" spans="1:10" ht="48" customHeight="1" x14ac:dyDescent="0.25">
      <c r="A37" s="22" t="s">
        <v>119</v>
      </c>
      <c r="B37" s="79" t="s">
        <v>120</v>
      </c>
      <c r="C37" s="63"/>
      <c r="D37" s="63"/>
      <c r="E37" s="63"/>
      <c r="F37" s="63"/>
      <c r="G37" s="49"/>
      <c r="H37" s="76"/>
      <c r="I37" s="63"/>
      <c r="J37" s="65"/>
    </row>
    <row r="38" spans="1:10" ht="48" customHeight="1" x14ac:dyDescent="0.25">
      <c r="A38" s="22" t="s">
        <v>121</v>
      </c>
      <c r="B38" s="79" t="s">
        <v>122</v>
      </c>
      <c r="C38" s="63"/>
      <c r="D38" s="63"/>
      <c r="E38" s="63"/>
      <c r="F38" s="63"/>
      <c r="G38" s="49"/>
      <c r="H38" s="76"/>
      <c r="I38" s="63"/>
      <c r="J38" s="65"/>
    </row>
    <row r="39" spans="1:10" ht="48" customHeight="1" x14ac:dyDescent="0.25">
      <c r="A39" s="23"/>
      <c r="B39" s="72"/>
      <c r="C39" s="63"/>
      <c r="D39" s="63"/>
      <c r="E39" s="63"/>
      <c r="F39" s="63"/>
      <c r="G39" s="49"/>
      <c r="H39" s="76"/>
      <c r="I39" s="63"/>
      <c r="J39" s="65"/>
    </row>
    <row r="40" spans="1:10" ht="48" customHeight="1" x14ac:dyDescent="0.25">
      <c r="A40" s="23"/>
      <c r="B40" s="72"/>
      <c r="C40" s="63"/>
      <c r="D40" s="63"/>
      <c r="E40" s="63"/>
      <c r="F40" s="63"/>
      <c r="G40" s="49"/>
      <c r="H40" s="76"/>
      <c r="I40" s="63"/>
      <c r="J40" s="65"/>
    </row>
    <row r="41" spans="1:10" ht="48" customHeight="1" x14ac:dyDescent="0.25">
      <c r="A41" s="23"/>
      <c r="B41" s="72"/>
      <c r="C41" s="63"/>
      <c r="D41" s="63"/>
      <c r="E41" s="63"/>
      <c r="F41" s="63"/>
      <c r="G41" s="49"/>
      <c r="H41" s="76"/>
      <c r="I41" s="63"/>
      <c r="J41" s="65"/>
    </row>
    <row r="42" spans="1:10" ht="48" customHeight="1" x14ac:dyDescent="0.25">
      <c r="A42" s="23"/>
      <c r="B42" s="72"/>
      <c r="C42" s="63"/>
      <c r="D42" s="63"/>
      <c r="E42" s="63"/>
      <c r="F42" s="63"/>
      <c r="G42" s="49"/>
      <c r="H42" s="76"/>
      <c r="I42" s="63"/>
      <c r="J42" s="65"/>
    </row>
    <row r="43" spans="1:10" ht="48" customHeight="1" x14ac:dyDescent="0.25">
      <c r="A43" s="23"/>
      <c r="B43" s="72"/>
      <c r="C43" s="63"/>
      <c r="D43" s="63"/>
      <c r="E43" s="63"/>
      <c r="F43" s="63"/>
      <c r="G43" s="49"/>
      <c r="H43" s="76"/>
      <c r="I43" s="63"/>
      <c r="J43" s="65"/>
    </row>
    <row r="44" spans="1:10" ht="48" customHeight="1" x14ac:dyDescent="0.25">
      <c r="A44" s="23"/>
      <c r="B44" s="72"/>
      <c r="C44" s="63"/>
      <c r="D44" s="63"/>
      <c r="E44" s="63"/>
      <c r="F44" s="63"/>
      <c r="G44" s="49"/>
      <c r="H44" s="76"/>
      <c r="I44" s="63"/>
      <c r="J44" s="65"/>
    </row>
    <row r="45" spans="1:10" ht="48" customHeight="1" x14ac:dyDescent="0.25">
      <c r="A45" s="23"/>
      <c r="B45" s="72"/>
      <c r="C45" s="63"/>
      <c r="D45" s="63"/>
      <c r="E45" s="63"/>
      <c r="F45" s="63"/>
      <c r="G45" s="49"/>
      <c r="H45" s="76"/>
      <c r="I45" s="63"/>
      <c r="J45" s="65"/>
    </row>
    <row r="46" spans="1:10" ht="48.95" customHeight="1" thickBot="1" x14ac:dyDescent="0.3">
      <c r="A46" s="24"/>
      <c r="B46" s="84"/>
      <c r="C46" s="68"/>
      <c r="D46" s="68"/>
      <c r="E46" s="68"/>
      <c r="F46" s="68"/>
      <c r="G46" s="69"/>
      <c r="H46" s="85"/>
      <c r="I46" s="86"/>
      <c r="J46" s="87"/>
    </row>
    <row r="48" spans="1:10" ht="102" customHeight="1" x14ac:dyDescent="0.25">
      <c r="A48" s="82" t="s">
        <v>123</v>
      </c>
      <c r="B48" s="41"/>
      <c r="C48" s="41"/>
      <c r="D48" s="41"/>
      <c r="E48" s="41"/>
      <c r="F48" s="41"/>
      <c r="G48" s="41"/>
      <c r="H48" s="41"/>
      <c r="I48" s="41"/>
      <c r="J48" s="41"/>
    </row>
    <row r="51" spans="1:10" x14ac:dyDescent="0.25">
      <c r="A51" s="81" t="s">
        <v>124</v>
      </c>
      <c r="B51" s="41"/>
      <c r="C51" s="41"/>
      <c r="D51" s="41"/>
      <c r="E51" s="71"/>
      <c r="F51" s="41"/>
      <c r="G51" s="41"/>
      <c r="H51" s="41"/>
      <c r="I51" s="41"/>
      <c r="J51" s="41"/>
    </row>
    <row r="53" spans="1:10" x14ac:dyDescent="0.25">
      <c r="A53" s="81" t="s">
        <v>125</v>
      </c>
      <c r="B53" s="41"/>
      <c r="C53" s="41"/>
      <c r="D53" s="41"/>
      <c r="E53" s="71"/>
      <c r="F53" s="41"/>
      <c r="G53" s="41"/>
      <c r="H53" s="41"/>
      <c r="I53" s="41"/>
      <c r="J53" s="41"/>
    </row>
    <row r="100" spans="1:1" ht="15.75" x14ac:dyDescent="0.25">
      <c r="A100" t="s">
        <v>126</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Inesa Gliaudelienė</cp:lastModifiedBy>
  <dcterms:created xsi:type="dcterms:W3CDTF">2023-04-04T12:16:45Z</dcterms:created>
  <dcterms:modified xsi:type="dcterms:W3CDTF">2025-12-12T09:21:58Z</dcterms:modified>
</cp:coreProperties>
</file>