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tinkleliai operacijoms 4582 NNN\"/>
    </mc:Choice>
  </mc:AlternateContent>
  <xr:revisionPtr revIDLastSave="0" documentId="13_ncr:1_{5BF41C05-B5D1-47CD-ADE9-1242A65EFDA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2" i="1" l="1"/>
  <c r="F52" i="1"/>
  <c r="F43" i="1"/>
  <c r="F34" i="1"/>
  <c r="G61" i="1" s="1"/>
  <c r="G21" i="1"/>
  <c r="F61" i="1" l="1"/>
  <c r="F62" i="1" s="1"/>
  <c r="F63" i="1" s="1"/>
</calcChain>
</file>

<file path=xl/sharedStrings.xml><?xml version="1.0" encoding="utf-8"?>
<sst xmlns="http://schemas.openxmlformats.org/spreadsheetml/2006/main" count="123" uniqueCount="101">
  <si>
    <t>PIRKIMO SĄLYGŲ PRIEDAS "PASIŪLYMO FORMA"</t>
  </si>
  <si>
    <t>TINKLELIAI PILVO SIENOS IŠVARŽŲ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</si>
  <si>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</si>
  <si>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</si>
  <si>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</si>
  <si>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</si>
  <si>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</si>
  <si>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</si>
  <si>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</si>
  <si>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</si>
  <si>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</si>
  <si>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</si>
  <si>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</si>
  <si>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</si>
  <si>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</si>
  <si>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</si>
  <si>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</si>
  <si>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</si>
  <si>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</si>
  <si>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</si>
  <si>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</si>
  <si>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</si>
  <si>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</si>
  <si>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</si>
  <si>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</si>
  <si>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</si>
  <si>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</si>
  <si>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</si>
  <si>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</si>
  <si>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</si>
  <si>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</si>
  <si>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</si>
  <si>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</si>
  <si>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</si>
  <si>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patvirtinimaskataloge  (psl. pasiūlyme, puslapyje pabraukiant kiekvienos pozicijos kiekvieną atitikimą, nurodant pozicijos numerį pagal prašomas specifikacijas)</t>
  </si>
  <si>
    <t>1.1.</t>
  </si>
  <si>
    <t>Tinkleliai išvaržų operacijoms</t>
  </si>
  <si>
    <t>vnt</t>
  </si>
  <si>
    <t>1.1.1.</t>
  </si>
  <si>
    <t>Dydis: 15 x 10 cm ± 1 cm</t>
  </si>
  <si>
    <t>1.1.2.</t>
  </si>
  <si>
    <t>Nesirezorbuojantis monofilamentinis didelių porų polipropileno chirurginis tinklas pilvo sienos išvaržoms</t>
  </si>
  <si>
    <t>1.1.3.</t>
  </si>
  <si>
    <t>Tinklą karpant turi nesikeisti struktūra</t>
  </si>
  <si>
    <t>1.1.4.</t>
  </si>
  <si>
    <t>Porų dydis: 2,3 x 2,5 mm ± 0,2 mm</t>
  </si>
  <si>
    <t>1.1.5.</t>
  </si>
  <si>
    <t>Optimalus tankis 46 g/m2 ± 2 g</t>
  </si>
  <si>
    <t>1.1.6.</t>
  </si>
  <si>
    <t>Sterilizacija – etileno oksidu</t>
  </si>
  <si>
    <t>1.1.7.</t>
  </si>
  <si>
    <t>Supakuota po vieną tinklą sterilioje pakuotėje</t>
  </si>
  <si>
    <t>1.1.8.</t>
  </si>
  <si>
    <t>Galiojimo terminas – ne mažiau kaip 2 metai</t>
  </si>
  <si>
    <t>1.2.</t>
  </si>
  <si>
    <t>1.2.1.</t>
  </si>
  <si>
    <t>Dydis: 20 x 20 cm ± 1 cm</t>
  </si>
  <si>
    <t>1.2.2.</t>
  </si>
  <si>
    <t>1.2.3.</t>
  </si>
  <si>
    <t>1.2.4.</t>
  </si>
  <si>
    <t>1.2.5.</t>
  </si>
  <si>
    <t>1.2.6.</t>
  </si>
  <si>
    <t>1.2.7.</t>
  </si>
  <si>
    <t>1.2.8.</t>
  </si>
  <si>
    <t>1.3.</t>
  </si>
  <si>
    <t>1.3.1.</t>
  </si>
  <si>
    <t>Dydis: 30 x 30 cm ± 1 cm</t>
  </si>
  <si>
    <t>1.3.2.</t>
  </si>
  <si>
    <t>1.3.3.</t>
  </si>
  <si>
    <t>1.3.4.</t>
  </si>
  <si>
    <t>1.3.5.</t>
  </si>
  <si>
    <t>1.3.6.</t>
  </si>
  <si>
    <t>1.3.7.</t>
  </si>
  <si>
    <t>1.3.8.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</si>
  <si>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</si>
  <si>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</si>
  <si>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</si>
  <si>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</si>
  <si>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</si>
  <si>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</si>
  <si>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</si>
  <si>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</si>
  <si>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</si>
  <si>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</si>
  <si>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</si>
  <si>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</si>
  <si>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</si>
  <si>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</si>
  <si>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</si>
  <si>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</si>
  <si>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</si>
  <si>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</si>
  <si>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</si>
  <si>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</si>
  <si>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</si>
  <si>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</si>
  <si>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</si>
  <si>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</si>
  <si>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</si>
  <si>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</si>
  <si>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4582 2025-12-16 09:21:29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</si>
</sst>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3"/>
  <sheetViews>
    <sheetView tabSelected="1" topLeftCell="A31" workbookViewId="0">
      <selection activeCell="H33" sqref="H33:N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150</v>
      </c>
      <c r="D34" s="18" t="s">
        <v>37</v>
      </c>
      <c r="E34" s="19"/>
      <c r="F34" s="18" t="str">
        <f>IF(ISBLANK(E34),"", PRODUCT(C34,E34))</f>
        <v/>
      </c>
      <c r="G34" s="20"/>
      <c r="H34" s="71"/>
      <c r="I34" s="12"/>
      <c r="J34" s="12"/>
      <c r="K34" s="12"/>
      <c r="L34" s="12"/>
      <c r="M34" s="12"/>
      <c r="N34" s="12"/>
    </row>
    <row r="35" spans="1:14" x14ac:dyDescent="0.25">
      <c r="A35" s="18" t="s">
        <v>38</v>
      </c>
      <c r="B35" s="18" t="s">
        <v>39</v>
      </c>
      <c r="C35" s="18"/>
      <c r="D35" s="18"/>
      <c r="E35" s="18"/>
      <c r="F35" s="18"/>
      <c r="G35" s="18"/>
      <c r="H35" s="20"/>
    </row>
    <row r="36" spans="1:14" ht="30" x14ac:dyDescent="0.25">
      <c r="A36" s="18" t="s">
        <v>40</v>
      </c>
      <c r="B36" s="71" t="s">
        <v>41</v>
      </c>
      <c r="C36" s="71"/>
      <c r="D36" s="18"/>
      <c r="E36" s="18"/>
      <c r="F36" s="18"/>
      <c r="G36" s="18"/>
      <c r="H36" s="20"/>
    </row>
    <row r="37" spans="1:14" x14ac:dyDescent="0.25">
      <c r="A37" s="18" t="s">
        <v>42</v>
      </c>
      <c r="B37" s="71" t="s">
        <v>43</v>
      </c>
      <c r="C37" s="71"/>
      <c r="D37" s="18"/>
      <c r="E37" s="18"/>
      <c r="F37" s="18"/>
      <c r="G37" s="18"/>
      <c r="H37" s="20"/>
    </row>
    <row r="38" spans="1:14" x14ac:dyDescent="0.25">
      <c r="A38" s="18" t="s">
        <v>44</v>
      </c>
      <c r="B38" s="71" t="s">
        <v>45</v>
      </c>
      <c r="C38" s="71"/>
      <c r="D38" s="18"/>
      <c r="E38" s="18"/>
      <c r="F38" s="18"/>
      <c r="G38" s="18"/>
      <c r="H38" s="20"/>
    </row>
    <row r="39" spans="1:14" x14ac:dyDescent="0.25">
      <c r="A39" s="18" t="s">
        <v>46</v>
      </c>
      <c r="B39" s="71" t="s">
        <v>47</v>
      </c>
      <c r="C39" s="71"/>
      <c r="D39" s="18"/>
      <c r="E39" s="18"/>
      <c r="F39" s="18"/>
      <c r="G39" s="18"/>
      <c r="H39" s="20"/>
    </row>
    <row r="40" spans="1:14" x14ac:dyDescent="0.25">
      <c r="A40" s="18" t="s">
        <v>48</v>
      </c>
      <c r="B40" s="71" t="s">
        <v>49</v>
      </c>
      <c r="C40" s="71"/>
      <c r="D40" s="18"/>
      <c r="E40" s="18"/>
      <c r="F40" s="18"/>
      <c r="G40" s="18"/>
      <c r="H40" s="20"/>
    </row>
    <row r="41" spans="1:14" x14ac:dyDescent="0.25">
      <c r="A41" s="18" t="s">
        <v>50</v>
      </c>
      <c r="B41" s="71" t="s">
        <v>51</v>
      </c>
      <c r="C41" s="71"/>
      <c r="D41" s="18"/>
      <c r="E41" s="18"/>
      <c r="F41" s="18"/>
      <c r="G41" s="18"/>
      <c r="H41" s="20"/>
    </row>
    <row r="42" spans="1:14" x14ac:dyDescent="0.25">
      <c r="A42" s="18" t="s">
        <v>52</v>
      </c>
      <c r="B42" s="71" t="s">
        <v>53</v>
      </c>
      <c r="C42" s="71"/>
      <c r="D42" s="18"/>
      <c r="E42" s="18"/>
      <c r="F42" s="18"/>
      <c r="G42" s="18"/>
      <c r="H42" s="20"/>
    </row>
    <row r="43" spans="1:14" x14ac:dyDescent="0.25">
      <c r="A43" s="18" t="s">
        <v>54</v>
      </c>
      <c r="B43" s="71" t="s">
        <v>36</v>
      </c>
      <c r="C43" s="71">
        <v>80</v>
      </c>
      <c r="D43" s="18" t="s">
        <v>37</v>
      </c>
      <c r="E43" s="19"/>
      <c r="F43" s="18" t="str">
        <f>IF(ISBLANK(E43),"", PRODUCT(C43,E43))</f>
        <v/>
      </c>
      <c r="G43" s="20"/>
      <c r="H43" s="18"/>
    </row>
    <row r="44" spans="1:14" x14ac:dyDescent="0.25">
      <c r="A44" s="18" t="s">
        <v>55</v>
      </c>
      <c r="B44" s="71" t="s">
        <v>56</v>
      </c>
      <c r="C44" s="71"/>
      <c r="D44" s="18"/>
      <c r="E44" s="18"/>
      <c r="F44" s="18"/>
      <c r="G44" s="18"/>
      <c r="H44" s="20"/>
    </row>
    <row r="45" spans="1:14" ht="30" x14ac:dyDescent="0.25">
      <c r="A45" s="18" t="s">
        <v>57</v>
      </c>
      <c r="B45" s="71" t="s">
        <v>41</v>
      </c>
      <c r="C45" s="71"/>
      <c r="D45" s="18"/>
      <c r="E45" s="18"/>
      <c r="F45" s="18"/>
      <c r="G45" s="18"/>
      <c r="H45" s="20"/>
    </row>
    <row r="46" spans="1:14" x14ac:dyDescent="0.25">
      <c r="A46" s="18" t="s">
        <v>58</v>
      </c>
      <c r="B46" s="71" t="s">
        <v>43</v>
      </c>
      <c r="C46" s="71"/>
      <c r="D46" s="18"/>
      <c r="E46" s="18"/>
      <c r="F46" s="18"/>
      <c r="G46" s="18"/>
      <c r="H46" s="20"/>
    </row>
    <row r="47" spans="1:14" x14ac:dyDescent="0.25">
      <c r="A47" s="18" t="s">
        <v>59</v>
      </c>
      <c r="B47" s="71" t="s">
        <v>45</v>
      </c>
      <c r="C47" s="71"/>
      <c r="D47" s="18"/>
      <c r="E47" s="18"/>
      <c r="F47" s="18"/>
      <c r="G47" s="18"/>
      <c r="H47" s="20"/>
    </row>
    <row r="48" spans="1:14" x14ac:dyDescent="0.25">
      <c r="A48" s="18" t="s">
        <v>60</v>
      </c>
      <c r="B48" s="71" t="s">
        <v>47</v>
      </c>
      <c r="C48" s="71"/>
      <c r="D48" s="18"/>
      <c r="E48" s="18"/>
      <c r="F48" s="18"/>
      <c r="G48" s="18"/>
      <c r="H48" s="20"/>
    </row>
    <row r="49" spans="1:8" x14ac:dyDescent="0.25">
      <c r="A49" s="18" t="s">
        <v>61</v>
      </c>
      <c r="B49" s="71" t="s">
        <v>49</v>
      </c>
      <c r="C49" s="71"/>
      <c r="D49" s="18"/>
      <c r="E49" s="18"/>
      <c r="F49" s="18"/>
      <c r="G49" s="18"/>
      <c r="H49" s="20"/>
    </row>
    <row r="50" spans="1:8" x14ac:dyDescent="0.25">
      <c r="A50" s="18" t="s">
        <v>62</v>
      </c>
      <c r="B50" s="71" t="s">
        <v>51</v>
      </c>
      <c r="C50" s="71"/>
      <c r="D50" s="18"/>
      <c r="E50" s="18"/>
      <c r="F50" s="18"/>
      <c r="G50" s="18"/>
      <c r="H50" s="20"/>
    </row>
    <row r="51" spans="1:8" x14ac:dyDescent="0.25">
      <c r="A51" s="18" t="s">
        <v>63</v>
      </c>
      <c r="B51" s="71" t="s">
        <v>53</v>
      </c>
      <c r="C51" s="71"/>
      <c r="D51" s="18"/>
      <c r="E51" s="18"/>
      <c r="F51" s="18"/>
      <c r="G51" s="18"/>
      <c r="H51" s="20"/>
    </row>
    <row r="52" spans="1:8" x14ac:dyDescent="0.25">
      <c r="A52" s="18" t="s">
        <v>64</v>
      </c>
      <c r="B52" s="71" t="s">
        <v>36</v>
      </c>
      <c r="C52" s="71">
        <v>80</v>
      </c>
      <c r="D52" s="18" t="s">
        <v>37</v>
      </c>
      <c r="E52" s="19"/>
      <c r="F52" s="18" t="str">
        <f>IF(ISBLANK(E52),"", PRODUCT(C52,E52))</f>
        <v/>
      </c>
      <c r="G52" s="20"/>
      <c r="H52" s="18"/>
    </row>
    <row r="53" spans="1:8" x14ac:dyDescent="0.25">
      <c r="A53" s="18" t="s">
        <v>65</v>
      </c>
      <c r="B53" s="71" t="s">
        <v>66</v>
      </c>
      <c r="C53" s="71"/>
      <c r="D53" s="18"/>
      <c r="E53" s="18"/>
      <c r="F53" s="18"/>
      <c r="G53" s="18"/>
      <c r="H53" s="20"/>
    </row>
    <row r="54" spans="1:8" ht="30" x14ac:dyDescent="0.25">
      <c r="A54" s="18" t="s">
        <v>67</v>
      </c>
      <c r="B54" s="71" t="s">
        <v>41</v>
      </c>
      <c r="C54" s="71"/>
      <c r="D54" s="18"/>
      <c r="E54" s="18"/>
      <c r="F54" s="18"/>
      <c r="G54" s="18"/>
      <c r="H54" s="20"/>
    </row>
    <row r="55" spans="1:8" x14ac:dyDescent="0.25">
      <c r="A55" s="18" t="s">
        <v>68</v>
      </c>
      <c r="B55" s="71" t="s">
        <v>43</v>
      </c>
      <c r="C55" s="71"/>
      <c r="D55" s="18"/>
      <c r="E55" s="18"/>
      <c r="F55" s="18"/>
      <c r="G55" s="18"/>
      <c r="H55" s="20"/>
    </row>
    <row r="56" spans="1:8" x14ac:dyDescent="0.25">
      <c r="A56" s="18" t="s">
        <v>69</v>
      </c>
      <c r="B56" s="71" t="s">
        <v>45</v>
      </c>
      <c r="C56" s="71"/>
      <c r="D56" s="18"/>
      <c r="E56" s="18"/>
      <c r="F56" s="18"/>
      <c r="G56" s="18"/>
      <c r="H56" s="20"/>
    </row>
    <row r="57" spans="1:8" x14ac:dyDescent="0.25">
      <c r="A57" s="18" t="s">
        <v>70</v>
      </c>
      <c r="B57" s="71" t="s">
        <v>47</v>
      </c>
      <c r="C57" s="71"/>
      <c r="D57" s="18"/>
      <c r="E57" s="18"/>
      <c r="F57" s="18"/>
      <c r="G57" s="18"/>
      <c r="H57" s="20"/>
    </row>
    <row r="58" spans="1:8" x14ac:dyDescent="0.25">
      <c r="A58" s="18" t="s">
        <v>71</v>
      </c>
      <c r="B58" s="71" t="s">
        <v>49</v>
      </c>
      <c r="C58" s="71"/>
      <c r="D58" s="18"/>
      <c r="E58" s="18"/>
      <c r="F58" s="18"/>
      <c r="G58" s="18"/>
      <c r="H58" s="20"/>
    </row>
    <row r="59" spans="1:8" x14ac:dyDescent="0.25">
      <c r="A59" s="18" t="s">
        <v>72</v>
      </c>
      <c r="B59" s="18" t="s">
        <v>51</v>
      </c>
      <c r="C59" s="18"/>
      <c r="D59" s="18"/>
      <c r="E59" s="18"/>
      <c r="F59" s="18"/>
      <c r="G59" s="18"/>
      <c r="H59" s="20"/>
    </row>
    <row r="60" spans="1:8" x14ac:dyDescent="0.25">
      <c r="A60" s="18" t="s">
        <v>73</v>
      </c>
      <c r="B60" s="18" t="s">
        <v>53</v>
      </c>
      <c r="C60" s="18"/>
      <c r="D60" s="18"/>
      <c r="E60" s="18"/>
      <c r="F60" s="18"/>
      <c r="G60" s="18"/>
      <c r="H60" s="20"/>
    </row>
    <row r="61" spans="1:8" x14ac:dyDescent="0.25">
      <c r="E61" s="17" t="s">
        <v>74</v>
      </c>
      <c r="F61" s="17" t="str">
        <f>IF((COUNT(C34:C60)&lt;&gt;COUNT(F34:F60)),"", ROUND(SUM(F34:F60),2))</f>
        <v/>
      </c>
      <c r="G61" s="15" t="str">
        <f>IF((COUNT(C34:C60)&lt;&gt;COUNT(F34:F60)),"Neužpildytos visų objektų kainos", "")</f>
        <v>Neužpildytos visų objektų kainos</v>
      </c>
    </row>
    <row r="62" spans="1:8" x14ac:dyDescent="0.25">
      <c r="C62" s="17" t="s">
        <v>75</v>
      </c>
      <c r="D62" s="20"/>
      <c r="E62" s="17" t="s">
        <v>76</v>
      </c>
      <c r="F62" s="17" t="str">
        <f>IF(OR(F61="",D62=""),"", ROUND(PRODUCT(D62,F61)/100,2))</f>
        <v/>
      </c>
      <c r="G62" s="15" t="str">
        <f>IF(D62="", "Nurodykite taikomą PVM dydį", "")</f>
        <v>Nurodykite taikomą PVM dydį</v>
      </c>
    </row>
    <row r="63" spans="1:8" x14ac:dyDescent="0.25">
      <c r="E63" s="17" t="s">
        <v>77</v>
      </c>
      <c r="F63" s="17">
        <f>IF(ISBLANK(F62), "", ROUND(SUM(F61:F62),2))</f>
        <v>0</v>
      </c>
    </row>
  </sheetData>
  <sheetProtection algorithmName="SHA-512" hashValue="mgCBCUcC9j4ZBnSXWHguarbH4I2hYK/XtxqRdgMWTpkq5fhCZiimQmkETXXvvFfCgtTqlvQOYwWzsXB0YNjZLw==" saltValue="3hVEc/OUEjMcVcJZovJt7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79</v>
      </c>
      <c r="B5" s="45"/>
      <c r="C5" s="43" t="s">
        <v>80</v>
      </c>
      <c r="D5" s="44"/>
      <c r="E5" s="45"/>
      <c r="F5" s="43" t="s">
        <v>81</v>
      </c>
      <c r="G5" s="44"/>
      <c r="H5" s="45"/>
      <c r="I5" s="43" t="s">
        <v>82</v>
      </c>
      <c r="J5" s="45"/>
      <c r="K5" s="9" t="s">
        <v>83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80</v>
      </c>
      <c r="D19" s="44"/>
      <c r="E19" s="45"/>
      <c r="F19" s="43" t="s">
        <v>85</v>
      </c>
      <c r="G19" s="44"/>
      <c r="H19" s="45"/>
      <c r="I19" s="64" t="s">
        <v>82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86</v>
      </c>
      <c r="B33" s="31"/>
      <c r="C33" s="31"/>
      <c r="D33" s="31"/>
      <c r="E33" s="31"/>
      <c r="F33" s="31"/>
      <c r="G33" s="31"/>
      <c r="H33" s="31"/>
      <c r="I33" s="31"/>
      <c r="J33" s="31"/>
    </row>
    <row r="34" spans="1:10" ht="15.95" customHeight="1" thickBot="1" x14ac:dyDescent="0.3"/>
    <row r="35" spans="1:10" ht="15.95" customHeight="1" x14ac:dyDescent="0.25">
      <c r="A35" s="8" t="s">
        <v>27</v>
      </c>
      <c r="B35" s="60" t="s">
        <v>87</v>
      </c>
      <c r="C35" s="44"/>
      <c r="D35" s="44"/>
      <c r="E35" s="44"/>
      <c r="F35" s="44"/>
      <c r="G35" s="45"/>
      <c r="H35" s="61" t="s">
        <v>88</v>
      </c>
      <c r="I35" s="44"/>
      <c r="J35" s="62"/>
    </row>
    <row r="36" spans="1:10" ht="48" customHeight="1" x14ac:dyDescent="0.25">
      <c r="A36" s="23" t="s">
        <v>89</v>
      </c>
      <c r="B36" s="52" t="s">
        <v>90</v>
      </c>
      <c r="C36" s="47"/>
      <c r="D36" s="47"/>
      <c r="E36" s="47"/>
      <c r="F36" s="47"/>
      <c r="G36" s="30"/>
      <c r="H36" s="55"/>
      <c r="I36" s="47"/>
      <c r="J36" s="49"/>
    </row>
    <row r="37" spans="1:10" ht="48" customHeight="1" x14ac:dyDescent="0.25">
      <c r="A37" s="23" t="s">
        <v>91</v>
      </c>
      <c r="B37" s="52" t="s">
        <v>92</v>
      </c>
      <c r="C37" s="47"/>
      <c r="D37" s="47"/>
      <c r="E37" s="47"/>
      <c r="F37" s="47"/>
      <c r="G37" s="30"/>
      <c r="H37" s="55"/>
      <c r="I37" s="47"/>
      <c r="J37" s="49"/>
    </row>
    <row r="38" spans="1:10" ht="48" customHeight="1" x14ac:dyDescent="0.25">
      <c r="A38" s="23" t="s">
        <v>93</v>
      </c>
      <c r="B38" s="52" t="s">
        <v>94</v>
      </c>
      <c r="C38" s="47"/>
      <c r="D38" s="47"/>
      <c r="E38" s="47"/>
      <c r="F38" s="47"/>
      <c r="G38" s="30"/>
      <c r="H38" s="55"/>
      <c r="I38" s="47"/>
      <c r="J38" s="49"/>
    </row>
    <row r="39" spans="1:10" ht="48" customHeight="1" x14ac:dyDescent="0.25">
      <c r="A39" s="23" t="s">
        <v>95</v>
      </c>
      <c r="B39" s="52" t="s">
        <v>96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97</v>
      </c>
      <c r="B48" s="31"/>
      <c r="C48" s="31"/>
      <c r="D48" s="31"/>
      <c r="E48" s="31"/>
      <c r="F48" s="31"/>
      <c r="G48" s="31"/>
      <c r="H48" s="31"/>
      <c r="I48" s="31"/>
      <c r="J48" s="31"/>
    </row>
    <row r="51" spans="1:10" x14ac:dyDescent="0.25">
      <c r="A51" s="51" t="s">
        <v>98</v>
      </c>
      <c r="B51" s="31"/>
      <c r="C51" s="31"/>
      <c r="D51" s="31"/>
      <c r="E51" s="57"/>
      <c r="F51" s="31"/>
      <c r="G51" s="31"/>
      <c r="H51" s="31"/>
      <c r="I51" s="31"/>
      <c r="J51" s="31"/>
    </row>
    <row r="53" spans="1:10" x14ac:dyDescent="0.25">
      <c r="A53" s="51" t="s">
        <v>99</v>
      </c>
      <c r="B53" s="31"/>
      <c r="C53" s="31"/>
      <c r="D53" s="31"/>
      <c r="E53" s="57"/>
      <c r="F53" s="31"/>
      <c r="G53" s="31"/>
      <c r="H53" s="31"/>
      <c r="I53" s="31"/>
      <c r="J53" s="31"/>
    </row>
    <row r="100" spans="1:1" ht="15.75" x14ac:dyDescent="0.25">
      <c r="A100" t="s">
        <v>100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2025-12-16T07:23:00Z</dcterms:modified>
</cp:coreProperties>
</file>