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amfs.ad.am.lt\user_home$\raminta.vielaviciene\Documents\AM dokumentai\2025\Tarptautiniai\Pirmininkavimo pirkimas\RDK\Skelbimui RDK\Skelbimas CVP IS\"/>
    </mc:Choice>
  </mc:AlternateContent>
  <xr:revisionPtr revIDLastSave="0" documentId="13_ncr:1_{6D6CB3D8-027F-4C5E-B639-87BAD5F3D0FB}" xr6:coauthVersionLast="47" xr6:coauthVersionMax="47" xr10:uidLastSave="{00000000-0000-0000-0000-000000000000}"/>
  <bookViews>
    <workbookView xWindow="-108" yWindow="-108" windowWidth="23256" windowHeight="12456" xr2:uid="{00000000-000D-0000-FFFF-FFFF00000000}"/>
  </bookViews>
  <sheets>
    <sheet name="pasiūlymo forma-I dalia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1" i="1"/>
  <c r="J32" i="1"/>
  <c r="J29" i="1"/>
  <c r="K134" i="1"/>
  <c r="K173" i="1" l="1"/>
  <c r="K172" i="1"/>
  <c r="K171" i="1"/>
  <c r="K174" i="1" l="1"/>
  <c r="J186" i="1" s="1"/>
  <c r="K86" i="1"/>
  <c r="K87" i="1"/>
  <c r="K88" i="1"/>
  <c r="K89" i="1"/>
  <c r="K90" i="1"/>
  <c r="K91" i="1"/>
  <c r="K92" i="1"/>
  <c r="K93" i="1"/>
  <c r="K94" i="1"/>
  <c r="K95" i="1"/>
  <c r="K96" i="1"/>
  <c r="K99" i="1"/>
  <c r="K100" i="1"/>
  <c r="K101" i="1"/>
  <c r="K102" i="1"/>
  <c r="K103" i="1"/>
  <c r="K104" i="1"/>
  <c r="K105" i="1"/>
  <c r="K108" i="1"/>
  <c r="K109" i="1"/>
  <c r="K110" i="1"/>
  <c r="K111" i="1"/>
  <c r="K112" i="1"/>
  <c r="K115" i="1"/>
  <c r="K116" i="1"/>
  <c r="K117" i="1"/>
  <c r="K118" i="1"/>
  <c r="K119" i="1"/>
  <c r="K121" i="1"/>
  <c r="K124" i="1"/>
  <c r="K82" i="1"/>
  <c r="K79" i="1"/>
  <c r="K62" i="1"/>
  <c r="K63" i="1"/>
  <c r="K64" i="1"/>
  <c r="K65" i="1"/>
  <c r="K66" i="1"/>
  <c r="K67" i="1"/>
  <c r="K68" i="1"/>
  <c r="K71" i="1"/>
  <c r="K72" i="1"/>
  <c r="K73" i="1"/>
  <c r="K74" i="1"/>
  <c r="K75" i="1"/>
  <c r="K76" i="1"/>
  <c r="K77" i="1"/>
  <c r="K55" i="1"/>
  <c r="K56" i="1"/>
  <c r="K57" i="1"/>
  <c r="K58" i="1"/>
  <c r="K59" i="1"/>
  <c r="K125" i="1" l="1"/>
  <c r="K122" i="1" l="1"/>
  <c r="K127" i="1"/>
  <c r="I141" i="1" l="1"/>
  <c r="I142" i="1"/>
  <c r="K164" i="1" l="1"/>
  <c r="K165" i="1"/>
  <c r="K163" i="1"/>
  <c r="K149" i="1"/>
  <c r="K150" i="1"/>
  <c r="K151" i="1"/>
  <c r="K152" i="1"/>
  <c r="K153" i="1"/>
  <c r="K154" i="1"/>
  <c r="K155" i="1"/>
  <c r="K156" i="1"/>
  <c r="K157" i="1"/>
  <c r="K148" i="1"/>
  <c r="K142" i="1"/>
  <c r="K141" i="1"/>
  <c r="K133" i="1"/>
  <c r="K114" i="1"/>
  <c r="K107" i="1"/>
  <c r="K98" i="1"/>
  <c r="K85" i="1"/>
  <c r="K83" i="1"/>
  <c r="K80" i="1"/>
  <c r="K70" i="1"/>
  <c r="K61" i="1"/>
  <c r="K54" i="1"/>
  <c r="I45" i="1"/>
  <c r="K45" i="1" s="1"/>
  <c r="I46" i="1"/>
  <c r="K46" i="1" s="1"/>
  <c r="I47" i="1"/>
  <c r="K47" i="1" s="1"/>
  <c r="I44" i="1"/>
  <c r="K44" i="1" s="1"/>
  <c r="K135" i="1" l="1"/>
  <c r="J182" i="1" s="1"/>
  <c r="J33" i="1"/>
  <c r="J179" i="1" s="1"/>
  <c r="K128" i="1"/>
  <c r="J181" i="1" s="1"/>
  <c r="K158" i="1"/>
  <c r="J184" i="1" s="1"/>
  <c r="K48" i="1"/>
  <c r="J180" i="1" s="1"/>
  <c r="K143" i="1"/>
  <c r="J183" i="1" s="1"/>
  <c r="K166" i="1"/>
  <c r="J185" i="1" s="1"/>
  <c r="J187" i="1" l="1"/>
  <c r="J189" i="1" s="1"/>
</calcChain>
</file>

<file path=xl/sharedStrings.xml><?xml version="1.0" encoding="utf-8"?>
<sst xmlns="http://schemas.openxmlformats.org/spreadsheetml/2006/main" count="404" uniqueCount="248">
  <si>
    <t xml:space="preserve">Eil. Nr. </t>
  </si>
  <si>
    <t>Suteikiama paslauga</t>
  </si>
  <si>
    <t>Mato vnt.</t>
  </si>
  <si>
    <t>Renginio  vieta</t>
  </si>
  <si>
    <t>Iki 100</t>
  </si>
  <si>
    <t>Nuo 100 iki 300</t>
  </si>
  <si>
    <t>300 ir daugiau</t>
  </si>
  <si>
    <t>1.</t>
  </si>
  <si>
    <t>Renginio dalyvių skaičius</t>
  </si>
  <si>
    <t>1 vnt.</t>
  </si>
  <si>
    <t xml:space="preserve"> </t>
  </si>
  <si>
    <t>Vilniaus mieste</t>
  </si>
  <si>
    <t>Ne Vilniaus mieste (Lietuvos teritorijoje)</t>
  </si>
  <si>
    <t>1 val.</t>
  </si>
  <si>
    <t>Eil. Nr.</t>
  </si>
  <si>
    <t>4*</t>
  </si>
  <si>
    <t>5*</t>
  </si>
  <si>
    <t>5* PLIUS</t>
  </si>
  <si>
    <t>1 para 1 asmeniui</t>
  </si>
  <si>
    <t>Apgyvendinimo vieta</t>
  </si>
  <si>
    <t>1 lapas</t>
  </si>
  <si>
    <t>Multimediją projektorių nuoma ir aptarnavimo paslaugos</t>
  </si>
  <si>
    <t>LED ekranų nuoma ir aptarnavimo paslaugos</t>
  </si>
  <si>
    <t>Įgarsinimo aparatūros komplektų nuoma ir aptarnavimo paslaugos</t>
  </si>
  <si>
    <t>Apšvietimo technikos komplektų nuoma ir aptarnavimo paslaugos</t>
  </si>
  <si>
    <t>Mikrofonų nuoma ir aptarnavimo paslaugos</t>
  </si>
  <si>
    <t>Diskusinės įrangos nuoma ir aptarnavimo paslaugos</t>
  </si>
  <si>
    <t>Vaizdo ir garso įrašymo įrangos nuoma ir aptarnavimo paslaugos</t>
  </si>
  <si>
    <t xml:space="preserve">Herbas arba prekių ženklas
(Tiekėjo pavadinimas)
</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</si>
  <si>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</si>
  <si>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_____________ Nr.______
(Data)
</t>
  </si>
  <si>
    <t>Asmens, pasirašiusio pasiūlymą, vardas, pavardė, pareigos</t>
  </si>
  <si>
    <t>Telefono numeris</t>
  </si>
  <si>
    <t>El. pašto adresas</t>
  </si>
  <si>
    <t>Įkainis EUR su PVM</t>
  </si>
  <si>
    <t>1 A4 formato lapas</t>
  </si>
  <si>
    <t>1 vnt. / 4 val.</t>
  </si>
  <si>
    <t>....</t>
  </si>
  <si>
    <t>Pateiktų dokumentų pavadinimas</t>
  </si>
  <si>
    <t>Dokumentų puslapių skaičius</t>
  </si>
  <si>
    <t xml:space="preserve">Pateikto dokumento pavadinimas (rekomenduojama pavadinime vartoti žodį „Konfidencialu“)*
</t>
  </si>
  <si>
    <t>*Pastaba. Tiekėjui nenurodžius, kokia informacija yra konfidenciali, laikoma, kad konfidencialios informacijos pasiūlyme nėra. Tiekėjas negali nurodyti, kad konfidenciali yra pasiūlymo kaina arba kad visas pasiūlymas yra konfidencialus.</t>
  </si>
  <si>
    <t>(Adresatas (perkančioji organizacija)</t>
  </si>
  <si>
    <t>(Sudarymo vieta)</t>
  </si>
  <si>
    <t>Renginio dalyvio pastatoma identifikacinė kortelė (popierinė)</t>
  </si>
  <si>
    <t>Konferencijų stovas ir konferencinis bloknotas</t>
  </si>
  <si>
    <t>1 komplektas   /4 val.</t>
  </si>
  <si>
    <t>1 komplektas /4 val.</t>
  </si>
  <si>
    <r>
      <t>Fotografavimo paslaugos</t>
    </r>
    <r>
      <rPr>
        <vertAlign val="superscript"/>
        <sz val="11"/>
        <color theme="1"/>
        <rFont val="Times New Roman"/>
        <family val="1"/>
        <charset val="186"/>
      </rPr>
      <t/>
    </r>
  </si>
  <si>
    <r>
      <t>Apgyvendinimo paslaugos</t>
    </r>
    <r>
      <rPr>
        <vertAlign val="superscript"/>
        <sz val="11"/>
        <color theme="1"/>
        <rFont val="Times New Roman"/>
        <family val="1"/>
        <charset val="186"/>
      </rPr>
      <t/>
    </r>
  </si>
  <si>
    <t>Vertėjų kabina (dvivietė)</t>
  </si>
  <si>
    <r>
      <t>Bevielis mikrofonas rankinis su radijo sistema</t>
    </r>
    <r>
      <rPr>
        <vertAlign val="superscript"/>
        <sz val="11"/>
        <color theme="1"/>
        <rFont val="Times New Roman"/>
        <family val="1"/>
        <charset val="186"/>
      </rPr>
      <t/>
    </r>
  </si>
  <si>
    <t>Valdymo bloko (pagrindinio sistemos procesoriaus) ir kitos įrangos, būtinos tinkamam diskusinės įrangos funkcionavimui, nuoma ir aptarnavimo paslaugos</t>
  </si>
  <si>
    <t>Renginiams vykti reikalingų patalpų/vietų, atitinkančių techninėje specifikacijos V dalyje išvardintas sąlygas, nuoma</t>
  </si>
  <si>
    <t>Paslauga</t>
  </si>
  <si>
    <t>Pastaba. Kainos pasiūlyme nurodomos, paliekant du skaitmenis po kablelio.</t>
  </si>
  <si>
    <t>(Tiekėjo arba jo įgalioto asmens pareigų pavadinimas)</t>
  </si>
  <si>
    <t xml:space="preserve">(Parašas) </t>
  </si>
  <si>
    <t>(Vardas ir pavardė)</t>
  </si>
  <si>
    <t xml:space="preserve">Tais atvejais, kai pagal galiojančius teisės aktus paslaugų teikėjui nereikia mokėti PVM, jis apie tai turi nurodyti pasiūlyme, nurodant teisinį pagrindą. </t>
  </si>
  <si>
    <t xml:space="preserve">Jei suma skaičiais neatitinka sumos žodžiais, teisinga laikoma suma žodžiais. </t>
  </si>
  <si>
    <t>Bloknotas (5A formato, ne mažiau kaip 10 lapų)</t>
  </si>
  <si>
    <t>Rašiklis</t>
  </si>
  <si>
    <t>Žymeklis</t>
  </si>
  <si>
    <t>Dokumentų dėklas (popierinis)</t>
  </si>
  <si>
    <t>Renginio dalyvio identifikacinė kortelė (pakabinama popierinė plastikiniame įdėkle)</t>
  </si>
  <si>
    <t>Vertimas raštu (lietuvių–anglų / anglų–lietuvių kalbomis)</t>
  </si>
  <si>
    <t>Sinchroninis vertimas (lietuvių–anglų / anglų–lietuvių kalbomis)</t>
  </si>
  <si>
    <t>Nuoseklus vertimas (lietuvių–anglų / anglų–lietuvių kalbomis)</t>
  </si>
  <si>
    <t>Nešiojamų kompiuterių nuoma ir aptarnavimo paslaugos</t>
  </si>
  <si>
    <t>Sinchroninio vertimo įrangos nuoma ir aptarnavimo paslaugos</t>
  </si>
  <si>
    <r>
      <t>Sinchroninio vertimo įranga ir kita įranga, būtina tinkamam sinchroninio vertimo įrangos funkcionavimui (renginio masto kategorija - A)</t>
    </r>
    <r>
      <rPr>
        <vertAlign val="superscript"/>
        <sz val="11"/>
        <color theme="1"/>
        <rFont val="Times New Roman"/>
        <family val="1"/>
        <charset val="186"/>
      </rPr>
      <t/>
    </r>
  </si>
  <si>
    <r>
      <t>Sinchroninio vertimo įranga ir kita įranga, būtina tinkamam sinchroninio vertimo įrangos funkcionavimui (renginio masto kategorija - B)</t>
    </r>
    <r>
      <rPr>
        <vertAlign val="superscript"/>
        <sz val="11"/>
        <color theme="1"/>
        <rFont val="Times New Roman"/>
        <family val="1"/>
        <charset val="186"/>
      </rPr>
      <t/>
    </r>
  </si>
  <si>
    <r>
      <t>Sinchroninio vertimo įranga ir kita įranga, būtina tinkamam sinchroninio vertimo įrangos funkcionavimui (renginio masto kategorija - C)</t>
    </r>
    <r>
      <rPr>
        <vertAlign val="superscript"/>
        <sz val="11"/>
        <color theme="1"/>
        <rFont val="Times New Roman"/>
        <family val="1"/>
        <charset val="186"/>
      </rPr>
      <t/>
    </r>
  </si>
  <si>
    <t>Belaidžio diskusinio mikrofono modulio nuoma ir aptarnavimo paslaugos</t>
  </si>
  <si>
    <t>Laidinio diskusinio mikrofono modulio nuoma ir aptarnavimo paslaugos</t>
  </si>
  <si>
    <t>1 vnt. / dienai</t>
  </si>
  <si>
    <t>1 komplektas /dienai</t>
  </si>
  <si>
    <t>1 vnt. /dienai</t>
  </si>
  <si>
    <t>pusdienis</t>
  </si>
  <si>
    <t>diena</t>
  </si>
  <si>
    <t>Koeficientas</t>
  </si>
  <si>
    <t>8=(5+6+7)/3</t>
  </si>
  <si>
    <t>10=8x9</t>
  </si>
  <si>
    <t>Lyginamoji kaina, EUR su PVM</t>
  </si>
  <si>
    <t>6=4x5</t>
  </si>
  <si>
    <t xml:space="preserve">Bevielis mikrofonas lankelis su radijo sistema </t>
  </si>
  <si>
    <t xml:space="preserve">Bevielis mikrofonas prisegamas su radijo sistema </t>
  </si>
  <si>
    <t xml:space="preserve">Nešiojamas kompiuteris </t>
  </si>
  <si>
    <t xml:space="preserve">Multimedija projektorius </t>
  </si>
  <si>
    <t>Dokumentas yra įkeltas šioje CVP IS pasiūlymo lango eilutėje „Prisegti dokumentai“</t>
  </si>
  <si>
    <t>Spalvota renginio dalomoji (popierinė) medžiaga (popieriaus gramatūra - ne mažiau kaip 80g/m2, dvipusis spausdinimas/kopijavimas, sukomplektavimas, pateikimas renginio dalyviams)</t>
  </si>
  <si>
    <t>Nespalvota renginio dalomoji (popierinė) medžiaga (popieriaus gramatūra - ne mažiau kaip 80g/m2, dvipusis spausdinimas/kopijavimas, sukomplektavimas, pateikimas renginio dalyviams)</t>
  </si>
  <si>
    <t>Renginiui reikalingų vertimų paslaugų kaina (bendra lyginamoji šioje lentelėje nurodytų paslaugų kaina (C7))</t>
  </si>
  <si>
    <t>Renginiams skirtų kanceliarinių priemonių kaina (bendra lyginamoji šioje lentelėje nurodytų paslaugų kaina (C6))</t>
  </si>
  <si>
    <t>Renginio dalyvių apgyvendinimo paslaugų kaina (bendra lyginamoji šioje lentelėje nurodytų paslaugų kaina (C5))</t>
  </si>
  <si>
    <t>Renginio įrangos nuomos ir aptarnavimo paslaugų kaina (bendra lyginamoji šioje lentelėje nurodytų paslaugų kaina (C3))</t>
  </si>
  <si>
    <t>Renginio planavimo ir aptarnavimo paslaugų kaina (bendra lyginamoji šioje lentelėje nurodytų paslaugų kaina (C1))</t>
  </si>
  <si>
    <t>Tiesioginės transliacijos internetu įrangos nuoma ir aptarnavimo paslaugos</t>
  </si>
  <si>
    <t>Garso išvesties padalijimo įrenginio (Press box) nuoma ir aptarnavimo paslaugos</t>
  </si>
  <si>
    <t>1 komplektas /mėn.</t>
  </si>
  <si>
    <t>Renginio vieta</t>
  </si>
  <si>
    <t>7=5x6</t>
  </si>
  <si>
    <t>„ZOOM Business“ arba lygiavertės licencijos nuoma</t>
  </si>
  <si>
    <t>Pasiūlymo kaina bus naudojama pasiūlymų vertinimui.</t>
  </si>
  <si>
    <t>Visažisto paslauga</t>
  </si>
  <si>
    <t>Plaukų stilisto paslauga</t>
  </si>
  <si>
    <t>Įvaizdžio kūrėjo paslauga</t>
  </si>
  <si>
    <t>Tiekėjo pavadinimas, kodas /Jeigu dalyvauja ūkio subjektų grupė, surašomi visi dalyvių pavadinimai/kodai</t>
  </si>
  <si>
    <t>Tiekėjo adresas /Jeigu dalyvauja ūkio subjektų grupė, surašomi visi dalyvių adresai/</t>
  </si>
  <si>
    <t>I. INFORMACIJA APIE TIEKĖJĄ</t>
  </si>
  <si>
    <t>1. Šiuo pasiūlymu pažymime, kad sutinkame su visomis pirkimo sąlygomis, nustatytomis:
1.1. atviro konkurso skelbime, paskelbtame Lietuvos Respublikos viešųjų pirkimų įstatymo nustatyta tvarka;
1.2. kituose pirkimo dokumentuose (jų paaiškinimuose, papildymuose).</t>
  </si>
  <si>
    <t>Filmavimo paslaugos</t>
  </si>
  <si>
    <t>Renginiui reikalingos įvaizdžio kūrėjo paslaugų kaina (bendra lyginamoji šioje lentelėje nurodytų paslaugų kaina (C8))</t>
  </si>
  <si>
    <t>Renginio fotografavimo ir filmavimo paslaugų kaina (bendra lyginamoji šioje lentelėje nurodytų paslaugų kaina (C4))</t>
  </si>
  <si>
    <t>Renginio planavimo konsultacinės paslaugos*</t>
  </si>
  <si>
    <t>Renginio vietos nuomos paslaugos kaina (bendra lyginamoji šioje lentelėje nurodytų paslaugų kaina (C2))</t>
  </si>
  <si>
    <t>Renginiui reikalinga dalomoji medžiaga USB laikmenoje (ne mažiau kaip 4 GB, įrašymas, pateikimas renginio dalyviams)</t>
  </si>
  <si>
    <t>Įkainis, EUR be PVM</t>
  </si>
  <si>
    <t>Lyginamoji kaina, EUR be PVM</t>
  </si>
  <si>
    <t>Įkainis EUR be PVM</t>
  </si>
  <si>
    <t>Vidutinis įkainis, Eur be PVM</t>
  </si>
  <si>
    <t>Bendra lyginamoji šioje lentelėje nurodytų paslaugų kaina (C2), EUR be PVM                                                                                                       (C2=kiekvienos paslaugos lyginamosios kainos EUR be PVM (10 stulpelio) suma)</t>
  </si>
  <si>
    <t>Bendra lyginamoji šioje lentelėje nurodytų paslaugų kaina (C5), EUR be PVM                                                                                                       (C5=kiekvienos paslaugos lyginamosios kainos EUR be PVM (10 stulpelio) suma)</t>
  </si>
  <si>
    <t>Bendra lyginamoji šioje lentelėje nurodytų paslaugų kaina (C7), EUR be PVM                                                                                                       (C7=kiekvienos paslaugos lyginamosios kainos EUR be PVM (6 stulpelio) suma)</t>
  </si>
  <si>
    <t>Bendra lyginamoji šioje lentelėje nurodytų paslaugų kaina (C8), EUR be PVM                                                                                                       (C8=kiekvienos paslaugos lyginamosios kainos EUR be PVM (6 stulpelio) suma)</t>
  </si>
  <si>
    <t>Kaina, EUR be PVM</t>
  </si>
  <si>
    <t>PVM 21 proc.</t>
  </si>
  <si>
    <t>Bendra palyginamoji pasiūlymo kaina, EUR be PVM:</t>
  </si>
  <si>
    <t>Bendra palyginamoji pasiūlymo kaina, EUR su PVM:</t>
  </si>
  <si>
    <t>4.1.1.</t>
  </si>
  <si>
    <t>4.1.2.</t>
  </si>
  <si>
    <t>4.1.3.</t>
  </si>
  <si>
    <t>4.1.4.</t>
  </si>
  <si>
    <t>4.2.1.</t>
  </si>
  <si>
    <t>4.3.1.</t>
  </si>
  <si>
    <t>4.3.2.</t>
  </si>
  <si>
    <t>4.3.3.</t>
  </si>
  <si>
    <t>4.3.4.</t>
  </si>
  <si>
    <t>4.3.5.</t>
  </si>
  <si>
    <t>4.3.6.</t>
  </si>
  <si>
    <t>4.3.7.</t>
  </si>
  <si>
    <t>4.3.8.</t>
  </si>
  <si>
    <t>4.3.9.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</si>
  <si>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</si>
  <si>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</si>
  <si>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</si>
  <si>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</si>
  <si>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</si>
  <si>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</si>
  <si>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</si>
  <si>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</si>
  <si>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</si>
  <si>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</si>
  <si>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</si>
  <si>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</si>
  <si>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</si>
  <si>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</si>
  <si>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</si>
  <si>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</si>
  <si>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</si>
  <si>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</si>
  <si>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</si>
  <si>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</si>
  <si>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</si>
  <si>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</si>
  <si>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</si>
  <si>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4.4.1.</t>
  </si>
  <si>
    <t>4.4.2.</t>
  </si>
  <si>
    <t>4.5.1.</t>
  </si>
  <si>
    <t>4.6.1.</t>
  </si>
  <si>
    <t>4.6.2.</t>
  </si>
  <si>
    <t>4.6.3.</t>
  </si>
  <si>
    <t>4.6.4.</t>
  </si>
  <si>
    <t>4.6.5.</t>
  </si>
  <si>
    <t>4.6.6.</t>
  </si>
  <si>
    <t>4.6.7.</t>
  </si>
  <si>
    <t>4.6.8.</t>
  </si>
  <si>
    <t>4.6.9.</t>
  </si>
  <si>
    <t>4.6.10.</t>
  </si>
  <si>
    <t>4.7.1.</t>
  </si>
  <si>
    <t>4.7.2.</t>
  </si>
  <si>
    <t>4.7.3.</t>
  </si>
  <si>
    <t xml:space="preserve">4.8.1. </t>
  </si>
  <si>
    <t>4.8.2.</t>
  </si>
  <si>
    <t>4.8.3.</t>
  </si>
  <si>
    <t>4.9. Pasiūlymo kaina:</t>
  </si>
  <si>
    <t>4.9.1.</t>
  </si>
  <si>
    <t>4.9.2.</t>
  </si>
  <si>
    <t>4.9.3.</t>
  </si>
  <si>
    <t>4.9.4.</t>
  </si>
  <si>
    <t>4.9.5.</t>
  </si>
  <si>
    <t>4.9.6.</t>
  </si>
  <si>
    <t>4.9.8.</t>
  </si>
  <si>
    <t>4.9.7.</t>
  </si>
  <si>
    <t>5. Pasiūlymas galioja ne trumpiau nei 90 dienų nuo pasiūlymų pateikimo termino pabaigos.</t>
  </si>
  <si>
    <t>6. Bendra lyginamoji pasiūlymo kaina su PVM –______________________________ eurų (suma skaičiais ir žodžiais su PVM).</t>
  </si>
  <si>
    <t>7. Į šią sumą įeina visos išlaidos ir visi mokesčiai, taip pat ir PVM, kuris sudaro ____________ eurų (suma skaičiais ir žodžiais).</t>
  </si>
  <si>
    <t>8. Kartu su pasiūlymu pateikiami šie dokumentai:</t>
  </si>
  <si>
    <t>9. Ši pasiūlyme nurodyta informacija yra konfidenciali:</t>
  </si>
  <si>
    <t>Bendrosios lyginamosios 4.1-4.8 punktų lentelėse kainos, EUR su PVM</t>
  </si>
  <si>
    <t>Lietuvos Respublikos aplinkos ministerija</t>
  </si>
  <si>
    <t>(I PIRKIMO OBJEKTO DALIS)</t>
  </si>
  <si>
    <t xml:space="preserve">KAINOS PASIŪLYMAS
DĖL LIETUVOS PIRMININKAVIMO EUROPOS SĄJUNGOS TARYBAI LAIKOTARPIU LIETUVOJE VYKSIANČIŲ TARPTAUTINIŲ RENGINIŲ ORGANIZAVIMO PASLAUGŲ PIRKIMO 
</t>
  </si>
  <si>
    <r>
      <t xml:space="preserve">2. Mes, </t>
    </r>
    <r>
      <rPr>
        <b/>
        <sz val="11"/>
        <color theme="1"/>
        <rFont val="Times New Roman"/>
        <family val="1"/>
        <charset val="186"/>
      </rPr>
      <t>(Tiekėjo pavadinimas)</t>
    </r>
    <r>
      <rPr>
        <sz val="11"/>
        <color theme="1"/>
        <rFont val="Times New Roman"/>
        <family val="1"/>
        <charset val="186"/>
      </rPr>
      <t xml:space="preserve">, atsižvelgdami į pirkimo dokumentuose išdėstytas sąlygas, siūlome šias aukšto lygio renginių organizavimo paslaugų įkainius ir patvirtiname, kad mūsų siūlomos paslaugos atitinka visus šiose konkurso sąlygose nurodytus keliamus: </t>
    </r>
  </si>
  <si>
    <t>Renginių organizavimo vadovo paslaugos**</t>
  </si>
  <si>
    <t>Renginio koordinatoriaus Nr. 1 paslaugos***</t>
  </si>
  <si>
    <t>Renginio koordinatoriaus Nr. 2 paslaugos****</t>
  </si>
  <si>
    <t>Įkainis, EUR su PVM</t>
  </si>
  <si>
    <t>* - per didelis ir nepriimtinas įkainis bus laikomas, jei 4.1.1 paunktyje "Renginio planavimo konsultacinės paslaugos" pasiūlytas 1 val. įkainis bus didesnis nei 150 Eur be PVM.</t>
  </si>
  <si>
    <t>** - per didelis ir nepriimtinas įkainis bus laikomas, jei 4.1.2 paunktyje "Renginio organizavimo vadovo paslaugos" pasiūlytas 1 val. įkainis bus didesnis nei 80 Eur be PVM.</t>
  </si>
  <si>
    <t>*** - per didelis ir nepriimtinas įkainis bus laikomas, jei  4.1.3 paunktyje "Renginio koordinatoriaus Nr. 1" pasiūlytas 1 val. įkainis bus didesnis nei 40 Eur be PVM.</t>
  </si>
  <si>
    <t>4.1. Renginio planavimo, organizavimo ir aptarnavimo paslaugos (Specialiųjų pirkimo sąlygų [...] priedo "Techninė specifikacija (1 pirkimo objekto dalis)" IV dalis)</t>
  </si>
  <si>
    <t xml:space="preserve">4.2. Renginio vietos nuomos paslaugos (Specialiųjų pirkimo sąlygų [...] priedo "Techninė specifikacija (1 pirkimo objekto dalis)" V dalis) </t>
  </si>
  <si>
    <t>Vidutinis įkainis, Eur su PVM</t>
  </si>
  <si>
    <t>4.3. Renginio įrangos nuoma ir aptarnavimo paslaugos (Specialiųjų pirkimo sąlygų [...] priedo "Techninė specifikacija"  (1 pirkimo objekto dalis) VII dalis)</t>
  </si>
  <si>
    <t>Bevieliam mikrofonui, nurodytam šios lentelės 4.3.5. papunktyje, tinkantis mikrofono laikiklis/stovas</t>
  </si>
  <si>
    <t>LED ekranas, nurodytas Specialiųjų pirkimo sąlygų [...] priedo "Techninė specifikacija (1 pirkimo objekto dalis) 7.8.1.1 papunktyje</t>
  </si>
  <si>
    <t xml:space="preserve">LED ekranas, nurodytas Specialiųjų pirkimo sąlygų [...] priedo "Techninė specifikacija (1 pirkimo objekto dalis)" 7.8.1.2 papunktyje </t>
  </si>
  <si>
    <t xml:space="preserve">LED ekranas, nurodytas Specialiųjų pirkimo sąlygų [...] priedo "Techninė specifikacija (1 pirkimo objekto dalis)" 7.8.1.3 papunktyje </t>
  </si>
  <si>
    <t>LED ekranas su laikančiomis konstrukcijomis (lauke), nurodytas Specialiųjų pirkimo sąlygų [...] priedo "Techninė specifikacija (1 pirkimo objekto dalis)" 7.8.1.1 papunktyje</t>
  </si>
  <si>
    <t xml:space="preserve">LED ekranas su laikančiomis konstrukcijomis (lauke), nurodytas Specialiųjų pirkimo sąlygų [...] priedo "Techninė specifikacija (1 pirkimo objekto dalis)" 7.8.1.2 papunktyje </t>
  </si>
  <si>
    <t xml:space="preserve">LED ekranas su laikančiomis konstrukcijomis (lauke), nurodytas Specialiųjų pirkimo sąlygų [...] priedo "Techninė specifikacija (1 pirkimo objekto dalis)" 7.8.1.3 papunktyje </t>
  </si>
  <si>
    <t>Įgarsinimo aparatūros komplektas, nurodytas Specialiųjų pirkimo sąlygų [...] priedo "Techninė specifikacija (1 pirkimo objekto dalis)" 7.9.1.1 papunktyje</t>
  </si>
  <si>
    <t xml:space="preserve">Įgarsinimo aparatūros komplektas, nurodytas Specialiųjų pirkimo sąlygų [...] priedo "Techninė specifikacija (1 pirkimo objekto dalis)" 7.9.1.2 papunktyje </t>
  </si>
  <si>
    <t>Įgarsinimo aparatūros komplektas, nurodytas Specialiųjų pirkimo sąlygų [...] priedo "Techninė specifikacija" 7.9.1.3 papunktyje</t>
  </si>
  <si>
    <t xml:space="preserve">Įgarsinimo aparatūros komplektas, nurodytas Specialiųjų pirkimo sąlygų [...] priedo "Techninė specifikacija (1 pirkimo objekto dalis)" 7.9.1.4 papunktyje </t>
  </si>
  <si>
    <t xml:space="preserve">Apšvietimo technikos komplektas, nurodytas Specialiųjų pirkimo sąlygų [...] priedo "Techninė specifikacija (1 pirkimo objekto dalis)" 7.10.1.1 papunktyje </t>
  </si>
  <si>
    <t xml:space="preserve">Apšvietimo technikos komplektas, nurodytas Soecialiųjų pirkimo sąlygų [...] priedo "Techninė specifikacija (1 pirkimo objekto dalis)" 7.10.1.2 papunktyje </t>
  </si>
  <si>
    <t xml:space="preserve">Apšvietimo technikos komplektas, nurodytas Specialiųjų pirkimo sąlygų [...] priedo "Techninė specifikacija (1 pirkimo objekto dalis)" 7.10.1.3 papunktyje </t>
  </si>
  <si>
    <t>Filmavimo kameros nuoma ir jos aptarnavimas, nurodytas Specialiųjų pirkimo sąlygų [...] priedo "Techninė specifikacija (1 pirkimo objekto dalis)" 7.12.1 papunktyje</t>
  </si>
  <si>
    <t>Video serverio nuoma ir jo aptarnavimas, nurodytas Specialiųjų pirkimo sąlygų [...] priedo "Techninė specifikacija" 7.12.2 papunktyje</t>
  </si>
  <si>
    <t xml:space="preserve">Video pulto nuoma ir jo aptarnavimas, nurodytas Specialiųjų pirkimo sąlygų [...] priedo "Techninė specifikacija (1 pirkimo objekto dalis)" 7.12.3 papunktyje </t>
  </si>
  <si>
    <t>Garso išvesties padalijimo įrenginio (Press box) nuoma ir jo aptarnavimas, nurodytas Specialiųjų pirkimo sąlygų [...] priedo "Techninė specifikacija (1 pirkimo objekto dalis)" 7.13 papunktyje</t>
  </si>
  <si>
    <t>Tiesioginės transliacijos internetu įrangos nuoma ir aptarnavimas, nurodytas Specialiųjų pirkimo sąlygų [...] priedo "Techninė specifikacija (1 pirkimo objekto dalis)" 7.14 papunktyje</t>
  </si>
  <si>
    <t xml:space="preserve">Platformos nuoma, nurodyta Specialiųjų pirkimo sąlygų [...] priedo "Techninė specifikacija (1  pirkimo objekto dalis)" 7.15 papunktyje </t>
  </si>
  <si>
    <t>4.4. Renginio fotografavimo ir filmavimo paslaugos (Specialiųjų pirkimo sąlygų [...] priedo "Techninė specifikacija (1 pirkimo objekto dalis)" X dalis)</t>
  </si>
  <si>
    <t>4.5. Renginio dalyvių apgyvendinimo paslaugos (Specialiųjų pirkimo sąlygų [...] priedo "Techninė specifikacija (pirkimo objekto dalis)" XI dalis)</t>
  </si>
  <si>
    <t>4.6. Renginiams skirtos kanceliarinės priemonės (Specialiųjų pirkimo sąlygų [...] priedo "Techninė specifikacija (1 pirkimo objekto dalis)" XII dalis)</t>
  </si>
  <si>
    <t>4.7. Renginiui reikalingos vertimo paslaugos (Specialiųjų pirkimo sąlygų [...] priedo "Techninė specifikacija (1 pirkimo objekto dalis)" XVI dalis)</t>
  </si>
  <si>
    <t>4.8. Renginiui reikalaingos įvaizdžio kūrėjo paslaugos (Specialiųjų pirkimo sąlygų [...] priedo "Techninė speicifikacija (1 pirkimo objekto dalis)" XVIII dalis)</t>
  </si>
  <si>
    <t>Bendra lyginamoji šioje lentelėje nurodytų paslaugų kaina (C3), EUR be PVM                                                                                                                                (C3=kiekvienos paslaugos lyginamosios kainos EUR be PVM (7 stulpelio) suma)</t>
  </si>
  <si>
    <t>Bendra lyginamoji šioje lentelėje nurodytų paslaugų kaina (C4), EUR be PVM                                                                                                       (C4=kiekvienos paslaugos lyginamosios kainos EUR be PVM (6 stulpelio) suma)</t>
  </si>
  <si>
    <t>Bendra lyginamoji šioje lentelėje nurodytų paslaugų kaina (C6), EUR be PVM                                                                                                     (C6=kiekvienos paslaugos lyginamosios kainos EUR be PVM (6 stulpelio) suma)</t>
  </si>
  <si>
    <t>**** - per didelis ir nepriimtinas įkainis bus laikomas, jei 4.1.4 paunktyje "Renginio koordionatoriaus Nr. 2" pasiūlytas 1 val. įkainis bus didesnis nei 20 Eur be PVM.</t>
  </si>
  <si>
    <t>Bendra lyginamoji šioje lentelėje nurodytų paslaugų kaina (C1), EUR be PVM                                                                                                                                                               (C1=kiekvienos paslaugos lyginamosios kainos EUR be PVM (6 stulpelio) suma)</t>
  </si>
  <si>
    <t>PROJEKTAS</t>
  </si>
  <si>
    <t xml:space="preserve">Specialiųjų pirkimo sąlygų [...] priedas (pasiūlymo forma 1 pirkimo objekto dalis)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</si>
</sst>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vertAlign val="superscript"/>
      <sz val="11"/>
      <color theme="1"/>
      <name val="Times New Roman"/>
      <family val="1"/>
      <charset val="186"/>
    </font>
    <font>
      <b/>
      <sz val="11"/>
      <name val="Times New Roman"/>
      <family val="1"/>
      <charset val="186"/>
    </font>
    <font>
      <b/>
      <i/>
      <sz val="12"/>
      <color theme="1"/>
      <name val="Times New Roman"/>
      <family val="1"/>
      <charset val="186"/>
    </font>
    <font>
      <sz val="12"/>
      <color theme="1"/>
      <name val="Times New Roman"/>
      <family val="1"/>
      <charset val="186"/>
    </font>
    <font>
      <b/>
      <u/>
      <sz val="11"/>
      <color theme="1"/>
      <name val="Times New Roman"/>
      <family val="1"/>
      <charset val="186"/>
    </font>
    <font>
      <u/>
      <sz val="11"/>
      <color theme="1"/>
      <name val="Times New Roman"/>
      <family val="1"/>
      <charset val="186"/>
    </font>
    <font>
      <sz val="11"/>
      <name val="Times New Roman"/>
      <family val="1"/>
      <charset val="186"/>
    </font>
    <font>
      <i/>
      <sz val="11"/>
      <color theme="1"/>
      <name val="Times New Roman"/>
      <family val="1"/>
      <charset val="186"/>
    </font>
    <font>
      <b/>
      <sz val="9"/>
      <color theme="1"/>
      <name val="Times New Roman"/>
      <family val="1"/>
      <charset val="186"/>
    </font>
    <font>
      <i/>
      <sz val="11"/>
      <name val="Times New Roman"/>
      <family val="1"/>
      <charset val="186"/>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97">
    <xf numFmtId="0" fontId="0" fillId="0" borderId="0" xfId="0"/>
    <xf numFmtId="0" fontId="1" fillId="0" borderId="0" xfId="0" applyFont="1" applyProtection="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protection locked="0"/>
    </xf>
    <xf numFmtId="2" fontId="2" fillId="2" borderId="1" xfId="0" applyNumberFormat="1" applyFont="1" applyFill="1" applyBorder="1" applyAlignment="1" applyProtection="1">
      <alignment horizontal="center" vertical="center"/>
      <protection locked="0"/>
    </xf>
    <xf numFmtId="0" fontId="2" fillId="0" borderId="0" xfId="0" applyFont="1" applyProtection="1">
      <protection locked="0"/>
    </xf>
    <xf numFmtId="0" fontId="5" fillId="0" borderId="1" xfId="0" applyFont="1" applyBorder="1" applyAlignment="1" applyProtection="1">
      <alignment horizontal="center" vertical="center" wrapText="1"/>
      <protection locked="0"/>
    </xf>
    <xf numFmtId="2" fontId="1" fillId="0" borderId="7" xfId="0" applyNumberFormat="1" applyFont="1" applyBorder="1" applyAlignment="1" applyProtection="1">
      <alignment horizontal="center" vertical="center"/>
      <protection locked="0"/>
    </xf>
    <xf numFmtId="1" fontId="1" fillId="0" borderId="0" xfId="0" applyNumberFormat="1" applyFont="1" applyProtection="1">
      <protection locked="0"/>
    </xf>
    <xf numFmtId="0" fontId="1" fillId="0" borderId="1" xfId="0" applyFont="1" applyBorder="1" applyAlignment="1" applyProtection="1">
      <alignment horizont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7" fillId="0" borderId="0" xfId="0" applyFont="1" applyProtection="1">
      <protection locked="0"/>
    </xf>
    <xf numFmtId="0" fontId="6"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top" wrapText="1"/>
      <protection locked="0"/>
    </xf>
    <xf numFmtId="1" fontId="1" fillId="0" borderId="1" xfId="0" applyNumberFormat="1" applyFont="1" applyBorder="1" applyAlignment="1">
      <alignment horizontal="center" vertical="center"/>
    </xf>
    <xf numFmtId="2"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2" fontId="10" fillId="0" borderId="7" xfId="0" applyNumberFormat="1" applyFont="1" applyBorder="1" applyAlignment="1" applyProtection="1">
      <alignment horizontal="center"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protection locked="0"/>
    </xf>
    <xf numFmtId="0" fontId="11" fillId="0" borderId="1" xfId="0" applyFont="1" applyBorder="1" applyAlignment="1" applyProtection="1">
      <alignment horizontal="center"/>
      <protection locked="0"/>
    </xf>
    <xf numFmtId="0" fontId="11" fillId="0" borderId="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 fillId="0" borderId="0" xfId="0" applyFont="1" applyAlignment="1" applyProtection="1">
      <alignment horizontal="center" vertical="top" wrapText="1"/>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top"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left" vertical="top"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8"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 fillId="0" borderId="0" xfId="0" applyFont="1" applyAlignment="1" applyProtection="1">
      <alignment horizontal="left" vertical="top" wrapText="1"/>
      <protection locked="0"/>
    </xf>
    <xf numFmtId="0" fontId="8" fillId="0" borderId="0" xfId="0" applyFont="1" applyAlignment="1" applyProtection="1">
      <alignment horizontal="center"/>
      <protection locked="0"/>
    </xf>
    <xf numFmtId="0" fontId="1" fillId="0" borderId="0" xfId="0" applyFont="1" applyAlignment="1" applyProtection="1">
      <alignment horizontal="center"/>
      <protection locked="0"/>
    </xf>
    <xf numFmtId="2" fontId="2" fillId="2" borderId="5" xfId="0" applyNumberFormat="1" applyFont="1" applyFill="1" applyBorder="1" applyAlignment="1" applyProtection="1">
      <alignment horizontal="center" wrapText="1"/>
      <protection locked="0"/>
    </xf>
    <xf numFmtId="0" fontId="2" fillId="2" borderId="7" xfId="0" applyFont="1" applyFill="1" applyBorder="1" applyAlignment="1" applyProtection="1">
      <alignment horizontal="center" wrapText="1"/>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2" fillId="2" borderId="5" xfId="0" applyFont="1" applyFill="1" applyBorder="1" applyAlignment="1" applyProtection="1">
      <alignment horizontal="right" vertical="center"/>
      <protection locked="0"/>
    </xf>
    <xf numFmtId="0" fontId="2" fillId="2" borderId="6" xfId="0" applyFont="1" applyFill="1" applyBorder="1" applyAlignment="1" applyProtection="1">
      <alignment horizontal="right" vertical="center"/>
      <protection locked="0"/>
    </xf>
    <xf numFmtId="0" fontId="2" fillId="2" borderId="7" xfId="0" applyFont="1" applyFill="1" applyBorder="1" applyAlignment="1" applyProtection="1">
      <alignment horizontal="right" vertical="center"/>
      <protection locked="0"/>
    </xf>
    <xf numFmtId="0" fontId="2" fillId="3" borderId="5"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11" fillId="0" borderId="5" xfId="0" applyFont="1" applyBorder="1" applyAlignment="1" applyProtection="1">
      <alignment horizontal="center"/>
      <protection locked="0"/>
    </xf>
    <xf numFmtId="0" fontId="11" fillId="0" borderId="7" xfId="0" applyFont="1" applyBorder="1" applyAlignment="1" applyProtection="1">
      <alignment horizontal="center"/>
      <protection locked="0"/>
    </xf>
    <xf numFmtId="2" fontId="1" fillId="0" borderId="5" xfId="0" applyNumberFormat="1" applyFont="1" applyBorder="1" applyAlignment="1" applyProtection="1">
      <alignment horizontal="center"/>
      <protection locked="0"/>
    </xf>
    <xf numFmtId="0" fontId="9" fillId="0" borderId="15" xfId="0" applyFont="1" applyBorder="1" applyAlignment="1" applyProtection="1">
      <alignment horizontal="center" vertical="top" wrapText="1"/>
      <protection locked="0"/>
    </xf>
    <xf numFmtId="0" fontId="1" fillId="0" borderId="0" xfId="0" applyFont="1" applyAlignment="1" applyProtection="1">
      <alignment horizontal="center" vertical="top"/>
      <protection locked="0"/>
    </xf>
    <xf numFmtId="0" fontId="1" fillId="0" borderId="1" xfId="0" applyFont="1" applyBorder="1" applyAlignment="1" applyProtection="1">
      <alignment horizontal="center"/>
      <protection locked="0"/>
    </xf>
    <xf numFmtId="0" fontId="2" fillId="2" borderId="5" xfId="0" applyFont="1" applyFill="1" applyBorder="1" applyAlignment="1" applyProtection="1">
      <alignment horizontal="right" vertical="center" wrapText="1"/>
      <protection locked="0"/>
    </xf>
    <xf numFmtId="0" fontId="2" fillId="2" borderId="6" xfId="0" applyFont="1" applyFill="1" applyBorder="1" applyAlignment="1" applyProtection="1">
      <alignment horizontal="right" vertical="center" wrapText="1"/>
      <protection locked="0"/>
    </xf>
    <xf numFmtId="0" fontId="2" fillId="2" borderId="7" xfId="0" applyFont="1" applyFill="1" applyBorder="1" applyAlignment="1" applyProtection="1">
      <alignment horizontal="right" vertical="center" wrapText="1"/>
      <protection locked="0"/>
    </xf>
    <xf numFmtId="0" fontId="1" fillId="0" borderId="0" xfId="0" applyFont="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1" fillId="0" borderId="8"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5"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3" borderId="5" xfId="0" applyFont="1" applyFill="1" applyBorder="1" applyAlignment="1" applyProtection="1">
      <alignment horizontal="center" vertical="top" wrapText="1"/>
      <protection locked="0"/>
    </xf>
    <xf numFmtId="0" fontId="2" fillId="3" borderId="6" xfId="0" applyFont="1" applyFill="1" applyBorder="1" applyAlignment="1" applyProtection="1">
      <alignment horizontal="center" vertical="top" wrapText="1"/>
      <protection locked="0"/>
    </xf>
    <xf numFmtId="0" fontId="2" fillId="3" borderId="7" xfId="0" applyFont="1" applyFill="1" applyBorder="1" applyAlignment="1" applyProtection="1">
      <alignment horizontal="center" vertical="top"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8"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5"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2" fillId="0" borderId="1" xfId="0" applyFont="1" applyBorder="1" applyAlignment="1" applyProtection="1">
      <alignment horizontal="center" vertical="center"/>
      <protection locked="0"/>
    </xf>
    <xf numFmtId="0" fontId="6" fillId="0" borderId="14" xfId="0" applyFont="1" applyBorder="1" applyProtection="1">
      <protection locked="0"/>
    </xf>
    <xf numFmtId="0" fontId="6" fillId="0" borderId="0" xfId="0" applyFont="1" applyProtection="1">
      <protection locked="0"/>
    </xf>
    <xf numFmtId="0" fontId="1" fillId="0" borderId="0" xfId="0" applyFont="1" applyAlignment="1" applyProtection="1">
      <alignment horizontal="center" wrapText="1"/>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center"/>
      <protection locked="0"/>
    </xf>
    <xf numFmtId="0" fontId="2" fillId="0" borderId="0" xfId="0" applyFont="1" applyAlignment="1" applyProtection="1">
      <alignment horizontal="left" vertical="center"/>
      <protection locked="0"/>
    </xf>
    <xf numFmtId="0" fontId="1" fillId="0" borderId="5"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1" xfId="0" applyFont="1" applyBorder="1" applyAlignment="1" applyProtection="1">
      <alignment horizontal="left" vertical="top"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3" borderId="6" xfId="0" applyFont="1" applyFill="1" applyBorder="1" applyAlignment="1" applyProtection="1">
      <alignment horizontal="center"/>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protection locked="0"/>
    </xf>
    <xf numFmtId="0" fontId="2" fillId="0" borderId="1" xfId="0" applyFont="1" applyBorder="1" applyAlignment="1" applyProtection="1">
      <alignment horizontal="center" vertical="top"/>
      <protection locked="0"/>
    </xf>
    <xf numFmtId="2" fontId="1" fillId="0" borderId="5" xfId="0" applyNumberFormat="1" applyFont="1" applyBorder="1" applyAlignment="1" applyProtection="1">
      <alignment horizontal="center" vertical="center"/>
      <protection locked="0"/>
    </xf>
    <xf numFmtId="2" fontId="1" fillId="0" borderId="7" xfId="0" applyNumberFormat="1" applyFont="1" applyBorder="1" applyAlignment="1" applyProtection="1">
      <alignment horizontal="center" vertical="center"/>
      <protection locked="0"/>
    </xf>
    <xf numFmtId="0" fontId="13" fillId="0" borderId="1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2" fontId="2" fillId="2" borderId="7" xfId="0" applyNumberFormat="1" applyFont="1" applyFill="1" applyBorder="1" applyAlignment="1" applyProtection="1">
      <alignment horizontal="center" wrapText="1"/>
      <protection locked="0"/>
    </xf>
    <xf numFmtId="2" fontId="1" fillId="0" borderId="6" xfId="0" applyNumberFormat="1"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2" fontId="2" fillId="2" borderId="1" xfId="0" applyNumberFormat="1"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left" vertical="top"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 fillId="0" borderId="15"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1" fillId="0" borderId="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3" borderId="1" xfId="0" applyFont="1" applyFill="1" applyBorder="1" applyAlignment="1" applyProtection="1">
      <alignment horizontal="center"/>
      <protection locked="0"/>
    </xf>
    <xf numFmtId="0" fontId="11" fillId="0" borderId="6"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1"/>
  <sheetViews>
    <sheetView tabSelected="1" topLeftCell="A196" workbookViewId="0">
      <selection activeCell="I1" sqref="I1:K1"/>
    </sheetView>
  </sheetViews>
  <sheetFormatPr defaultColWidth="9.109375" defaultRowHeight="13.8" x14ac:dyDescent="0.25"/>
  <cols>
    <col min="1" max="1" width="9.109375" style="1"/>
    <col min="2" max="2" width="23.88671875" style="1" customWidth="1"/>
    <col min="3" max="3" width="11.33203125" style="1" customWidth="1"/>
    <col min="4" max="4" width="12.109375" style="1" customWidth="1"/>
    <col min="5" max="5" width="10.109375" style="1" customWidth="1"/>
    <col min="6" max="6" width="14.109375" style="1" customWidth="1"/>
    <col min="7" max="7" width="12.5546875" style="1" customWidth="1"/>
    <col min="8" max="8" width="12.6640625" style="1" customWidth="1"/>
    <col min="9" max="9" width="16.88671875" style="1" customWidth="1"/>
    <col min="10" max="10" width="13.109375" style="1" customWidth="1"/>
    <col min="11" max="11" width="14" style="1" customWidth="1"/>
    <col min="12" max="16384" width="9.109375" style="1"/>
  </cols>
  <sheetData>
    <row r="1" spans="1:11" ht="42.75" customHeight="1" x14ac:dyDescent="0.25">
      <c r="I1" s="72" t="s">
        <v>247</v>
      </c>
      <c r="J1" s="72"/>
      <c r="K1" s="72"/>
    </row>
    <row r="2" spans="1:11" ht="30.75" customHeight="1" x14ac:dyDescent="0.25">
      <c r="D2" s="38" t="s">
        <v>28</v>
      </c>
      <c r="E2" s="38"/>
      <c r="F2" s="38"/>
      <c r="G2" s="38"/>
      <c r="I2" s="1" t="s">
        <v>246</v>
      </c>
    </row>
    <row r="4" spans="1:11" ht="34.5" customHeight="1" x14ac:dyDescent="0.25">
      <c r="A4" s="133" t="s">
        <v>29</v>
      </c>
      <c r="B4" s="133"/>
      <c r="C4" s="133"/>
      <c r="D4" s="133"/>
      <c r="E4" s="133"/>
      <c r="F4" s="133"/>
      <c r="G4" s="133"/>
      <c r="H4" s="133"/>
      <c r="I4" s="133"/>
      <c r="J4" s="133"/>
      <c r="K4" s="133"/>
    </row>
    <row r="6" spans="1:11" x14ac:dyDescent="0.25">
      <c r="A6" s="73" t="s">
        <v>201</v>
      </c>
      <c r="B6" s="73"/>
      <c r="C6" s="73"/>
    </row>
    <row r="7" spans="1:11" x14ac:dyDescent="0.25">
      <c r="A7" s="74" t="s">
        <v>42</v>
      </c>
      <c r="B7" s="74"/>
      <c r="C7" s="74"/>
    </row>
    <row r="8" spans="1:11" x14ac:dyDescent="0.25">
      <c r="A8" s="134" t="s">
        <v>203</v>
      </c>
      <c r="B8" s="134"/>
      <c r="C8" s="134"/>
      <c r="D8" s="134"/>
      <c r="E8" s="134"/>
      <c r="F8" s="134"/>
      <c r="G8" s="134"/>
      <c r="H8" s="134"/>
      <c r="I8" s="134"/>
      <c r="J8" s="134"/>
      <c r="K8" s="134"/>
    </row>
    <row r="9" spans="1:11" ht="30" customHeight="1" x14ac:dyDescent="0.25"/>
    <row r="10" spans="1:11" x14ac:dyDescent="0.25">
      <c r="A10" s="135" t="s">
        <v>202</v>
      </c>
      <c r="B10" s="135"/>
      <c r="C10" s="135"/>
      <c r="D10" s="135"/>
      <c r="E10" s="135"/>
      <c r="F10" s="135"/>
      <c r="G10" s="135"/>
      <c r="H10" s="135"/>
      <c r="I10" s="135"/>
      <c r="J10" s="135"/>
      <c r="K10" s="135"/>
    </row>
    <row r="11" spans="1:11" ht="13.5" customHeight="1" x14ac:dyDescent="0.25"/>
    <row r="12" spans="1:11" ht="33.75" customHeight="1" x14ac:dyDescent="0.25">
      <c r="D12" s="38" t="s">
        <v>30</v>
      </c>
      <c r="E12" s="38"/>
      <c r="F12" s="38"/>
      <c r="G12" s="38"/>
    </row>
    <row r="13" spans="1:11" ht="19.5" customHeight="1" x14ac:dyDescent="0.25">
      <c r="D13" s="94"/>
      <c r="E13" s="94"/>
      <c r="F13" s="94"/>
      <c r="G13" s="94"/>
    </row>
    <row r="14" spans="1:11" x14ac:dyDescent="0.25">
      <c r="D14" s="95" t="s">
        <v>43</v>
      </c>
      <c r="E14" s="95"/>
      <c r="F14" s="95"/>
      <c r="G14" s="95"/>
    </row>
    <row r="16" spans="1:11" x14ac:dyDescent="0.25">
      <c r="A16" s="101" t="s">
        <v>110</v>
      </c>
      <c r="B16" s="101"/>
      <c r="C16" s="101"/>
      <c r="D16" s="101"/>
      <c r="E16" s="136"/>
      <c r="F16" s="136"/>
      <c r="G16" s="136"/>
      <c r="H16" s="136"/>
      <c r="I16" s="136"/>
    </row>
    <row r="17" spans="1:11" ht="28.5" customHeight="1" x14ac:dyDescent="0.25">
      <c r="A17" s="137" t="s">
        <v>108</v>
      </c>
      <c r="B17" s="138"/>
      <c r="C17" s="138"/>
      <c r="D17" s="139"/>
      <c r="E17" s="96"/>
      <c r="F17" s="96"/>
      <c r="G17" s="96"/>
      <c r="H17" s="96"/>
      <c r="I17" s="96"/>
      <c r="J17" s="96"/>
      <c r="K17" s="96"/>
    </row>
    <row r="18" spans="1:11" ht="30.75" customHeight="1" x14ac:dyDescent="0.25">
      <c r="A18" s="137" t="s">
        <v>109</v>
      </c>
      <c r="B18" s="138"/>
      <c r="C18" s="138"/>
      <c r="D18" s="139"/>
      <c r="E18" s="96"/>
      <c r="F18" s="96"/>
      <c r="G18" s="96"/>
      <c r="H18" s="96"/>
      <c r="I18" s="96"/>
      <c r="J18" s="96"/>
      <c r="K18" s="96"/>
    </row>
    <row r="19" spans="1:11" ht="15" customHeight="1" x14ac:dyDescent="0.25">
      <c r="A19" s="137" t="s">
        <v>31</v>
      </c>
      <c r="B19" s="138"/>
      <c r="C19" s="138"/>
      <c r="D19" s="139"/>
      <c r="E19" s="96"/>
      <c r="F19" s="96"/>
      <c r="G19" s="96"/>
      <c r="H19" s="96"/>
      <c r="I19" s="96"/>
      <c r="J19" s="96"/>
      <c r="K19" s="96"/>
    </row>
    <row r="20" spans="1:11" ht="15" customHeight="1" x14ac:dyDescent="0.25">
      <c r="A20" s="137" t="s">
        <v>32</v>
      </c>
      <c r="B20" s="138"/>
      <c r="C20" s="138"/>
      <c r="D20" s="139"/>
      <c r="E20" s="96"/>
      <c r="F20" s="96"/>
      <c r="G20" s="96"/>
      <c r="H20" s="96"/>
      <c r="I20" s="96"/>
      <c r="J20" s="96"/>
      <c r="K20" s="96"/>
    </row>
    <row r="21" spans="1:11" ht="15" customHeight="1" x14ac:dyDescent="0.25">
      <c r="A21" s="137" t="s">
        <v>33</v>
      </c>
      <c r="B21" s="138"/>
      <c r="C21" s="138"/>
      <c r="D21" s="139"/>
      <c r="E21" s="96"/>
      <c r="F21" s="96"/>
      <c r="G21" s="96"/>
      <c r="H21" s="96"/>
      <c r="I21" s="96"/>
      <c r="J21" s="96"/>
      <c r="K21" s="96"/>
    </row>
    <row r="22" spans="1:11" ht="15" customHeight="1" x14ac:dyDescent="0.25">
      <c r="A22" s="27"/>
      <c r="B22" s="27"/>
      <c r="C22" s="27"/>
      <c r="D22" s="27"/>
      <c r="E22" s="28"/>
      <c r="F22" s="28"/>
      <c r="G22" s="28"/>
      <c r="H22" s="28"/>
      <c r="I22" s="28"/>
      <c r="J22" s="28"/>
    </row>
    <row r="23" spans="1:11" ht="48" customHeight="1" x14ac:dyDescent="0.25">
      <c r="A23" s="72" t="s">
        <v>111</v>
      </c>
      <c r="B23" s="72"/>
      <c r="C23" s="72"/>
      <c r="D23" s="72"/>
      <c r="E23" s="72"/>
      <c r="F23" s="72"/>
      <c r="G23" s="72"/>
      <c r="H23" s="72"/>
      <c r="I23" s="72"/>
      <c r="J23" s="72"/>
      <c r="K23" s="72"/>
    </row>
    <row r="24" spans="1:11" ht="48" customHeight="1" x14ac:dyDescent="0.25">
      <c r="A24" s="106" t="s">
        <v>204</v>
      </c>
      <c r="B24" s="106"/>
      <c r="C24" s="106"/>
      <c r="D24" s="106"/>
      <c r="E24" s="106"/>
      <c r="F24" s="106"/>
      <c r="G24" s="106"/>
      <c r="H24" s="106"/>
      <c r="I24" s="106"/>
      <c r="J24" s="106"/>
      <c r="K24" s="106"/>
    </row>
    <row r="25" spans="1:11" ht="18" customHeight="1" x14ac:dyDescent="0.25">
      <c r="A25" s="118" t="s">
        <v>212</v>
      </c>
      <c r="B25" s="119"/>
      <c r="C25" s="119"/>
      <c r="D25" s="119"/>
      <c r="E25" s="119"/>
      <c r="F25" s="119"/>
      <c r="G25" s="119"/>
      <c r="H25" s="119"/>
      <c r="I25" s="119"/>
      <c r="J25" s="119"/>
      <c r="K25" s="120"/>
    </row>
    <row r="26" spans="1:11" ht="35.25" customHeight="1" x14ac:dyDescent="0.25">
      <c r="A26" s="146" t="s">
        <v>0</v>
      </c>
      <c r="B26" s="166" t="s">
        <v>54</v>
      </c>
      <c r="C26" s="185"/>
      <c r="D26" s="167"/>
      <c r="E26" s="116" t="s">
        <v>2</v>
      </c>
      <c r="F26" s="116" t="s">
        <v>118</v>
      </c>
      <c r="G26" s="191"/>
      <c r="H26" s="192"/>
      <c r="I26" s="121" t="s">
        <v>81</v>
      </c>
      <c r="J26" s="166" t="s">
        <v>119</v>
      </c>
      <c r="K26" s="167"/>
    </row>
    <row r="27" spans="1:11" ht="18.75" customHeight="1" x14ac:dyDescent="0.25">
      <c r="A27" s="147"/>
      <c r="B27" s="170"/>
      <c r="C27" s="186"/>
      <c r="D27" s="171"/>
      <c r="E27" s="117"/>
      <c r="F27" s="117"/>
      <c r="G27" s="193"/>
      <c r="H27" s="194"/>
      <c r="I27" s="123"/>
      <c r="J27" s="170"/>
      <c r="K27" s="171"/>
    </row>
    <row r="28" spans="1:11" ht="15" customHeight="1" x14ac:dyDescent="0.25">
      <c r="A28" s="32">
        <v>1</v>
      </c>
      <c r="B28" s="80">
        <v>2</v>
      </c>
      <c r="C28" s="81"/>
      <c r="D28" s="82"/>
      <c r="E28" s="32">
        <v>3</v>
      </c>
      <c r="F28" s="80">
        <v>4</v>
      </c>
      <c r="G28" s="81"/>
      <c r="H28" s="82"/>
      <c r="I28" s="32">
        <v>5</v>
      </c>
      <c r="J28" s="80" t="s">
        <v>85</v>
      </c>
      <c r="K28" s="82"/>
    </row>
    <row r="29" spans="1:11" ht="33.75" customHeight="1" x14ac:dyDescent="0.25">
      <c r="A29" s="35" t="s">
        <v>130</v>
      </c>
      <c r="B29" s="163" t="s">
        <v>115</v>
      </c>
      <c r="C29" s="164"/>
      <c r="D29" s="165"/>
      <c r="E29" s="5" t="s">
        <v>13</v>
      </c>
      <c r="F29" s="159">
        <v>0</v>
      </c>
      <c r="G29" s="173"/>
      <c r="H29" s="160"/>
      <c r="I29" s="21">
        <v>4</v>
      </c>
      <c r="J29" s="159">
        <f>F29*I29</f>
        <v>0</v>
      </c>
      <c r="K29" s="160"/>
    </row>
    <row r="30" spans="1:11" x14ac:dyDescent="0.25">
      <c r="A30" s="35" t="s">
        <v>131</v>
      </c>
      <c r="B30" s="163" t="s">
        <v>205</v>
      </c>
      <c r="C30" s="164"/>
      <c r="D30" s="165"/>
      <c r="E30" s="5" t="s">
        <v>13</v>
      </c>
      <c r="F30" s="159">
        <v>0</v>
      </c>
      <c r="G30" s="173"/>
      <c r="H30" s="160"/>
      <c r="I30" s="21">
        <v>4</v>
      </c>
      <c r="J30" s="159">
        <f t="shared" ref="J30:J32" si="0">F30*I30</f>
        <v>0</v>
      </c>
      <c r="K30" s="160"/>
    </row>
    <row r="31" spans="1:11" ht="21.75" customHeight="1" x14ac:dyDescent="0.25">
      <c r="A31" s="35" t="s">
        <v>132</v>
      </c>
      <c r="B31" s="163" t="s">
        <v>206</v>
      </c>
      <c r="C31" s="164"/>
      <c r="D31" s="165"/>
      <c r="E31" s="5" t="s">
        <v>13</v>
      </c>
      <c r="F31" s="159">
        <v>0</v>
      </c>
      <c r="G31" s="173"/>
      <c r="H31" s="160"/>
      <c r="I31" s="21">
        <v>1</v>
      </c>
      <c r="J31" s="159">
        <f t="shared" si="0"/>
        <v>0</v>
      </c>
      <c r="K31" s="160"/>
    </row>
    <row r="32" spans="1:11" ht="23.25" customHeight="1" x14ac:dyDescent="0.25">
      <c r="A32" s="35" t="s">
        <v>133</v>
      </c>
      <c r="B32" s="163" t="s">
        <v>207</v>
      </c>
      <c r="C32" s="164"/>
      <c r="D32" s="165"/>
      <c r="E32" s="5" t="s">
        <v>13</v>
      </c>
      <c r="F32" s="159">
        <v>0</v>
      </c>
      <c r="G32" s="173"/>
      <c r="H32" s="160"/>
      <c r="I32" s="21">
        <v>1</v>
      </c>
      <c r="J32" s="159">
        <f t="shared" si="0"/>
        <v>0</v>
      </c>
      <c r="K32" s="160"/>
    </row>
    <row r="33" spans="1:12" ht="22.5" customHeight="1" x14ac:dyDescent="0.25">
      <c r="A33" s="97" t="s">
        <v>245</v>
      </c>
      <c r="B33" s="98"/>
      <c r="C33" s="98"/>
      <c r="D33" s="98"/>
      <c r="E33" s="98"/>
      <c r="F33" s="98"/>
      <c r="G33" s="98"/>
      <c r="H33" s="98"/>
      <c r="I33" s="98"/>
      <c r="J33" s="178">
        <f>J29+J30+J31+J32</f>
        <v>0</v>
      </c>
      <c r="K33" s="178"/>
    </row>
    <row r="34" spans="1:12" ht="22.5" customHeight="1" x14ac:dyDescent="0.25">
      <c r="A34" s="161" t="s">
        <v>209</v>
      </c>
      <c r="B34" s="161"/>
      <c r="C34" s="161"/>
      <c r="D34" s="161"/>
      <c r="E34" s="161"/>
      <c r="F34" s="161"/>
      <c r="G34" s="161"/>
      <c r="H34" s="161"/>
      <c r="I34" s="161"/>
      <c r="J34" s="161"/>
      <c r="K34" s="161"/>
    </row>
    <row r="35" spans="1:12" ht="36.75" customHeight="1" x14ac:dyDescent="0.25">
      <c r="A35" s="162" t="s">
        <v>210</v>
      </c>
      <c r="B35" s="162"/>
      <c r="C35" s="162"/>
      <c r="D35" s="162"/>
      <c r="E35" s="162"/>
      <c r="F35" s="162"/>
      <c r="G35" s="162"/>
      <c r="H35" s="162"/>
      <c r="I35" s="162"/>
      <c r="J35" s="162"/>
      <c r="K35" s="162"/>
    </row>
    <row r="36" spans="1:12" ht="33.75" customHeight="1" x14ac:dyDescent="0.25">
      <c r="A36" s="162" t="s">
        <v>211</v>
      </c>
      <c r="B36" s="162"/>
      <c r="C36" s="162"/>
      <c r="D36" s="162"/>
      <c r="E36" s="162"/>
      <c r="F36" s="162"/>
      <c r="G36" s="162"/>
      <c r="H36" s="162"/>
      <c r="I36" s="162"/>
      <c r="J36" s="162"/>
      <c r="K36" s="162"/>
    </row>
    <row r="37" spans="1:12" ht="30.75" customHeight="1" x14ac:dyDescent="0.25">
      <c r="A37" s="162" t="s">
        <v>244</v>
      </c>
      <c r="B37" s="162"/>
      <c r="C37" s="162"/>
      <c r="D37" s="162"/>
      <c r="E37" s="162"/>
      <c r="F37" s="162"/>
      <c r="G37" s="162"/>
      <c r="H37" s="162"/>
      <c r="I37" s="162"/>
      <c r="J37" s="162"/>
      <c r="K37" s="162"/>
    </row>
    <row r="38" spans="1:12" ht="31.5" customHeight="1" x14ac:dyDescent="0.25"/>
    <row r="39" spans="1:12" ht="33" customHeight="1" x14ac:dyDescent="0.25">
      <c r="A39" s="118" t="s">
        <v>213</v>
      </c>
      <c r="B39" s="119"/>
      <c r="C39" s="119"/>
      <c r="D39" s="119"/>
      <c r="E39" s="119"/>
      <c r="F39" s="119"/>
      <c r="G39" s="119"/>
      <c r="H39" s="119"/>
      <c r="I39" s="119"/>
      <c r="J39" s="119"/>
      <c r="K39" s="120"/>
    </row>
    <row r="40" spans="1:12" x14ac:dyDescent="0.25">
      <c r="A40" s="146" t="s">
        <v>0</v>
      </c>
      <c r="B40" s="121" t="s">
        <v>1</v>
      </c>
      <c r="C40" s="146" t="s">
        <v>2</v>
      </c>
      <c r="D40" s="166" t="s">
        <v>3</v>
      </c>
      <c r="E40" s="167"/>
      <c r="F40" s="158" t="s">
        <v>120</v>
      </c>
      <c r="G40" s="158"/>
      <c r="H40" s="158"/>
      <c r="I40" s="121" t="s">
        <v>121</v>
      </c>
      <c r="J40" s="121" t="s">
        <v>81</v>
      </c>
      <c r="K40" s="121" t="s">
        <v>119</v>
      </c>
    </row>
    <row r="41" spans="1:12" ht="15" customHeight="1" x14ac:dyDescent="0.25">
      <c r="A41" s="157"/>
      <c r="B41" s="122"/>
      <c r="C41" s="157"/>
      <c r="D41" s="168"/>
      <c r="E41" s="169"/>
      <c r="F41" s="158" t="s">
        <v>8</v>
      </c>
      <c r="G41" s="158"/>
      <c r="H41" s="158"/>
      <c r="I41" s="122"/>
      <c r="J41" s="122"/>
      <c r="K41" s="122"/>
    </row>
    <row r="42" spans="1:12" ht="15" customHeight="1" x14ac:dyDescent="0.25">
      <c r="A42" s="147"/>
      <c r="B42" s="123"/>
      <c r="C42" s="147"/>
      <c r="D42" s="170"/>
      <c r="E42" s="171"/>
      <c r="F42" s="37" t="s">
        <v>4</v>
      </c>
      <c r="G42" s="36" t="s">
        <v>5</v>
      </c>
      <c r="H42" s="37" t="s">
        <v>6</v>
      </c>
      <c r="I42" s="123"/>
      <c r="J42" s="123"/>
      <c r="K42" s="123"/>
      <c r="L42" s="1" t="s">
        <v>10</v>
      </c>
    </row>
    <row r="43" spans="1:12" x14ac:dyDescent="0.25">
      <c r="A43" s="32">
        <v>1</v>
      </c>
      <c r="B43" s="32">
        <v>2</v>
      </c>
      <c r="C43" s="32">
        <v>3</v>
      </c>
      <c r="D43" s="80">
        <v>4</v>
      </c>
      <c r="E43" s="82"/>
      <c r="F43" s="32">
        <v>5</v>
      </c>
      <c r="G43" s="32">
        <v>6</v>
      </c>
      <c r="H43" s="32">
        <v>7</v>
      </c>
      <c r="I43" s="32" t="s">
        <v>82</v>
      </c>
      <c r="J43" s="32">
        <v>9</v>
      </c>
      <c r="K43" s="32" t="s">
        <v>83</v>
      </c>
    </row>
    <row r="44" spans="1:12" ht="37.5" customHeight="1" x14ac:dyDescent="0.25">
      <c r="A44" s="59" t="s">
        <v>134</v>
      </c>
      <c r="B44" s="154" t="s">
        <v>53</v>
      </c>
      <c r="C44" s="5" t="s">
        <v>79</v>
      </c>
      <c r="D44" s="180" t="s">
        <v>11</v>
      </c>
      <c r="E44" s="181"/>
      <c r="F44" s="6">
        <v>0</v>
      </c>
      <c r="G44" s="6">
        <v>0</v>
      </c>
      <c r="H44" s="6">
        <v>0</v>
      </c>
      <c r="I44" s="7">
        <f>(F44+G44+H44)/3</f>
        <v>0</v>
      </c>
      <c r="J44" s="21">
        <v>3</v>
      </c>
      <c r="K44" s="6">
        <f>I44*J44</f>
        <v>0</v>
      </c>
    </row>
    <row r="45" spans="1:12" x14ac:dyDescent="0.25">
      <c r="A45" s="179"/>
      <c r="B45" s="155"/>
      <c r="C45" s="5" t="s">
        <v>80</v>
      </c>
      <c r="D45" s="182"/>
      <c r="E45" s="183"/>
      <c r="F45" s="6">
        <v>0</v>
      </c>
      <c r="G45" s="6">
        <v>0</v>
      </c>
      <c r="H45" s="6">
        <v>0</v>
      </c>
      <c r="I45" s="7">
        <f t="shared" ref="I45:I47" si="1">(F45+G45+H45)/3</f>
        <v>0</v>
      </c>
      <c r="J45" s="21">
        <v>4</v>
      </c>
      <c r="K45" s="6">
        <f t="shared" ref="K45:K47" si="2">I45*J45</f>
        <v>0</v>
      </c>
    </row>
    <row r="46" spans="1:12" ht="25.5" customHeight="1" x14ac:dyDescent="0.25">
      <c r="A46" s="179"/>
      <c r="B46" s="155"/>
      <c r="C46" s="5" t="s">
        <v>79</v>
      </c>
      <c r="D46" s="180" t="s">
        <v>12</v>
      </c>
      <c r="E46" s="181"/>
      <c r="F46" s="6">
        <v>0</v>
      </c>
      <c r="G46" s="6">
        <v>0</v>
      </c>
      <c r="H46" s="6">
        <v>0</v>
      </c>
      <c r="I46" s="7">
        <f t="shared" si="1"/>
        <v>0</v>
      </c>
      <c r="J46" s="21">
        <v>1</v>
      </c>
      <c r="K46" s="6">
        <f t="shared" si="2"/>
        <v>0</v>
      </c>
    </row>
    <row r="47" spans="1:12" ht="25.5" customHeight="1" x14ac:dyDescent="0.25">
      <c r="A47" s="60"/>
      <c r="B47" s="156"/>
      <c r="C47" s="5" t="s">
        <v>80</v>
      </c>
      <c r="D47" s="182"/>
      <c r="E47" s="183"/>
      <c r="F47" s="6">
        <v>0</v>
      </c>
      <c r="G47" s="6">
        <v>0</v>
      </c>
      <c r="H47" s="6">
        <v>0</v>
      </c>
      <c r="I47" s="7">
        <f t="shared" si="1"/>
        <v>0</v>
      </c>
      <c r="J47" s="21">
        <v>2</v>
      </c>
      <c r="K47" s="6">
        <f t="shared" si="2"/>
        <v>0</v>
      </c>
    </row>
    <row r="48" spans="1:12" ht="25.5" customHeight="1" x14ac:dyDescent="0.25">
      <c r="A48" s="97" t="s">
        <v>122</v>
      </c>
      <c r="B48" s="98"/>
      <c r="C48" s="98"/>
      <c r="D48" s="98"/>
      <c r="E48" s="98"/>
      <c r="F48" s="98"/>
      <c r="G48" s="98"/>
      <c r="H48" s="98"/>
      <c r="I48" s="98"/>
      <c r="J48" s="99"/>
      <c r="K48" s="8">
        <f>K44+K45+K46+K47</f>
        <v>0</v>
      </c>
    </row>
    <row r="49" spans="1:14" ht="25.5" customHeight="1" x14ac:dyDescent="0.25"/>
    <row r="50" spans="1:14" ht="34.5" customHeight="1" x14ac:dyDescent="0.25">
      <c r="A50" s="77" t="s">
        <v>215</v>
      </c>
      <c r="B50" s="78"/>
      <c r="C50" s="78"/>
      <c r="D50" s="78"/>
      <c r="E50" s="78"/>
      <c r="F50" s="78"/>
      <c r="G50" s="78"/>
      <c r="H50" s="78"/>
      <c r="I50" s="78"/>
      <c r="J50" s="78"/>
      <c r="K50" s="79"/>
      <c r="N50" s="9"/>
    </row>
    <row r="51" spans="1:14" ht="41.4" x14ac:dyDescent="0.25">
      <c r="A51" s="4" t="s">
        <v>14</v>
      </c>
      <c r="B51" s="130" t="s">
        <v>1</v>
      </c>
      <c r="C51" s="130"/>
      <c r="D51" s="130"/>
      <c r="E51" s="130"/>
      <c r="F51" s="130" t="s">
        <v>101</v>
      </c>
      <c r="G51" s="130"/>
      <c r="H51" s="10" t="s">
        <v>2</v>
      </c>
      <c r="I51" s="10" t="s">
        <v>118</v>
      </c>
      <c r="J51" s="2" t="s">
        <v>81</v>
      </c>
      <c r="K51" s="2" t="s">
        <v>119</v>
      </c>
    </row>
    <row r="52" spans="1:14" ht="15" customHeight="1" x14ac:dyDescent="0.25">
      <c r="A52" s="32">
        <v>1</v>
      </c>
      <c r="B52" s="80">
        <v>2</v>
      </c>
      <c r="C52" s="81"/>
      <c r="D52" s="81"/>
      <c r="E52" s="81"/>
      <c r="F52" s="81">
        <v>3</v>
      </c>
      <c r="G52" s="82"/>
      <c r="H52" s="32">
        <v>4</v>
      </c>
      <c r="I52" s="32">
        <v>5</v>
      </c>
      <c r="J52" s="32">
        <v>6</v>
      </c>
      <c r="K52" s="32" t="s">
        <v>102</v>
      </c>
    </row>
    <row r="53" spans="1:14" ht="48.75" customHeight="1" x14ac:dyDescent="0.25">
      <c r="A53" s="56" t="s">
        <v>26</v>
      </c>
      <c r="B53" s="57"/>
      <c r="C53" s="57"/>
      <c r="D53" s="57"/>
      <c r="E53" s="57"/>
      <c r="F53" s="57"/>
      <c r="G53" s="57"/>
      <c r="H53" s="57"/>
      <c r="I53" s="57"/>
      <c r="J53" s="57"/>
      <c r="K53" s="58"/>
    </row>
    <row r="54" spans="1:14" x14ac:dyDescent="0.25">
      <c r="A54" s="59" t="s">
        <v>135</v>
      </c>
      <c r="B54" s="102" t="s">
        <v>74</v>
      </c>
      <c r="C54" s="103"/>
      <c r="D54" s="103"/>
      <c r="E54" s="104"/>
      <c r="F54" s="108" t="s">
        <v>11</v>
      </c>
      <c r="G54" s="109"/>
      <c r="H54" s="59" t="s">
        <v>76</v>
      </c>
      <c r="I54" s="6">
        <v>0</v>
      </c>
      <c r="J54" s="21">
        <v>5</v>
      </c>
      <c r="K54" s="6">
        <f>I54*J54</f>
        <v>0</v>
      </c>
    </row>
    <row r="55" spans="1:14" x14ac:dyDescent="0.25">
      <c r="A55" s="60"/>
      <c r="B55" s="105"/>
      <c r="C55" s="106"/>
      <c r="D55" s="106"/>
      <c r="E55" s="107"/>
      <c r="F55" s="108" t="s">
        <v>12</v>
      </c>
      <c r="G55" s="109"/>
      <c r="H55" s="60"/>
      <c r="I55" s="6">
        <v>0</v>
      </c>
      <c r="J55" s="21">
        <v>5</v>
      </c>
      <c r="K55" s="6">
        <f t="shared" ref="K55:K59" si="3">I55*J55</f>
        <v>0</v>
      </c>
    </row>
    <row r="56" spans="1:14" ht="20.25" customHeight="1" x14ac:dyDescent="0.25">
      <c r="A56" s="59" t="s">
        <v>136</v>
      </c>
      <c r="B56" s="102" t="s">
        <v>75</v>
      </c>
      <c r="C56" s="103"/>
      <c r="D56" s="103"/>
      <c r="E56" s="104"/>
      <c r="F56" s="108" t="s">
        <v>11</v>
      </c>
      <c r="G56" s="109"/>
      <c r="H56" s="59" t="s">
        <v>76</v>
      </c>
      <c r="I56" s="6">
        <v>0</v>
      </c>
      <c r="J56" s="21">
        <v>2</v>
      </c>
      <c r="K56" s="6">
        <f t="shared" si="3"/>
        <v>0</v>
      </c>
    </row>
    <row r="57" spans="1:14" ht="30" customHeight="1" x14ac:dyDescent="0.25">
      <c r="A57" s="60"/>
      <c r="B57" s="105"/>
      <c r="C57" s="106"/>
      <c r="D57" s="106"/>
      <c r="E57" s="107"/>
      <c r="F57" s="108" t="s">
        <v>12</v>
      </c>
      <c r="G57" s="109"/>
      <c r="H57" s="60"/>
      <c r="I57" s="6">
        <v>0</v>
      </c>
      <c r="J57" s="21">
        <v>2</v>
      </c>
      <c r="K57" s="6">
        <f t="shared" si="3"/>
        <v>0</v>
      </c>
    </row>
    <row r="58" spans="1:14" ht="20.25" customHeight="1" x14ac:dyDescent="0.25">
      <c r="A58" s="59" t="s">
        <v>137</v>
      </c>
      <c r="B58" s="102" t="s">
        <v>52</v>
      </c>
      <c r="C58" s="103"/>
      <c r="D58" s="103"/>
      <c r="E58" s="104"/>
      <c r="F58" s="108" t="s">
        <v>11</v>
      </c>
      <c r="G58" s="109"/>
      <c r="H58" s="59" t="s">
        <v>76</v>
      </c>
      <c r="I58" s="6">
        <v>0</v>
      </c>
      <c r="J58" s="21">
        <v>5</v>
      </c>
      <c r="K58" s="6">
        <f t="shared" si="3"/>
        <v>0</v>
      </c>
    </row>
    <row r="59" spans="1:14" ht="33.75" customHeight="1" x14ac:dyDescent="0.25">
      <c r="A59" s="60"/>
      <c r="B59" s="105"/>
      <c r="C59" s="106"/>
      <c r="D59" s="106"/>
      <c r="E59" s="107"/>
      <c r="F59" s="108" t="s">
        <v>12</v>
      </c>
      <c r="G59" s="109"/>
      <c r="H59" s="60"/>
      <c r="I59" s="6">
        <v>0</v>
      </c>
      <c r="J59" s="21">
        <v>5</v>
      </c>
      <c r="K59" s="6">
        <f t="shared" si="3"/>
        <v>0</v>
      </c>
    </row>
    <row r="60" spans="1:14" ht="20.25" customHeight="1" x14ac:dyDescent="0.25">
      <c r="A60" s="56" t="s">
        <v>25</v>
      </c>
      <c r="B60" s="57"/>
      <c r="C60" s="57"/>
      <c r="D60" s="57"/>
      <c r="E60" s="57"/>
      <c r="F60" s="57"/>
      <c r="G60" s="57"/>
      <c r="H60" s="57"/>
      <c r="I60" s="57"/>
      <c r="J60" s="57"/>
      <c r="K60" s="58"/>
    </row>
    <row r="61" spans="1:14" ht="33" customHeight="1" x14ac:dyDescent="0.25">
      <c r="A61" s="39" t="s">
        <v>138</v>
      </c>
      <c r="B61" s="102" t="s">
        <v>86</v>
      </c>
      <c r="C61" s="103"/>
      <c r="D61" s="103"/>
      <c r="E61" s="104"/>
      <c r="F61" s="108" t="s">
        <v>11</v>
      </c>
      <c r="G61" s="109"/>
      <c r="H61" s="59" t="s">
        <v>36</v>
      </c>
      <c r="I61" s="6">
        <v>0</v>
      </c>
      <c r="J61" s="21">
        <v>2</v>
      </c>
      <c r="K61" s="6">
        <f>I61*J61</f>
        <v>0</v>
      </c>
    </row>
    <row r="62" spans="1:14" x14ac:dyDescent="0.25">
      <c r="A62" s="39"/>
      <c r="B62" s="105"/>
      <c r="C62" s="106"/>
      <c r="D62" s="106"/>
      <c r="E62" s="107"/>
      <c r="F62" s="108" t="s">
        <v>12</v>
      </c>
      <c r="G62" s="109"/>
      <c r="H62" s="60"/>
      <c r="I62" s="6">
        <v>0</v>
      </c>
      <c r="J62" s="21">
        <v>2</v>
      </c>
      <c r="K62" s="6">
        <f t="shared" ref="K62:K68" si="4">I62*J62</f>
        <v>0</v>
      </c>
    </row>
    <row r="63" spans="1:14" ht="20.25" customHeight="1" x14ac:dyDescent="0.25">
      <c r="A63" s="39" t="s">
        <v>139</v>
      </c>
      <c r="B63" s="102" t="s">
        <v>87</v>
      </c>
      <c r="C63" s="103"/>
      <c r="D63" s="103"/>
      <c r="E63" s="104"/>
      <c r="F63" s="108" t="s">
        <v>11</v>
      </c>
      <c r="G63" s="109"/>
      <c r="H63" s="59" t="s">
        <v>36</v>
      </c>
      <c r="I63" s="6">
        <v>0</v>
      </c>
      <c r="J63" s="21">
        <v>2</v>
      </c>
      <c r="K63" s="6">
        <f t="shared" si="4"/>
        <v>0</v>
      </c>
    </row>
    <row r="64" spans="1:14" ht="31.5" customHeight="1" x14ac:dyDescent="0.25">
      <c r="A64" s="39"/>
      <c r="B64" s="105"/>
      <c r="C64" s="106"/>
      <c r="D64" s="106"/>
      <c r="E64" s="107"/>
      <c r="F64" s="108" t="s">
        <v>12</v>
      </c>
      <c r="G64" s="109"/>
      <c r="H64" s="60"/>
      <c r="I64" s="6">
        <v>0</v>
      </c>
      <c r="J64" s="21">
        <v>2</v>
      </c>
      <c r="K64" s="6">
        <f t="shared" si="4"/>
        <v>0</v>
      </c>
    </row>
    <row r="65" spans="1:11" ht="21" customHeight="1" x14ac:dyDescent="0.25">
      <c r="A65" s="39" t="s">
        <v>140</v>
      </c>
      <c r="B65" s="102" t="s">
        <v>51</v>
      </c>
      <c r="C65" s="103"/>
      <c r="D65" s="103"/>
      <c r="E65" s="104"/>
      <c r="F65" s="108" t="s">
        <v>11</v>
      </c>
      <c r="G65" s="109"/>
      <c r="H65" s="59" t="s">
        <v>36</v>
      </c>
      <c r="I65" s="6">
        <v>0</v>
      </c>
      <c r="J65" s="21">
        <v>5</v>
      </c>
      <c r="K65" s="6">
        <f t="shared" si="4"/>
        <v>0</v>
      </c>
    </row>
    <row r="66" spans="1:11" ht="21" customHeight="1" x14ac:dyDescent="0.25">
      <c r="A66" s="39"/>
      <c r="B66" s="105"/>
      <c r="C66" s="106"/>
      <c r="D66" s="106"/>
      <c r="E66" s="107"/>
      <c r="F66" s="108" t="s">
        <v>12</v>
      </c>
      <c r="G66" s="109"/>
      <c r="H66" s="60"/>
      <c r="I66" s="6">
        <v>0</v>
      </c>
      <c r="J66" s="21">
        <v>5</v>
      </c>
      <c r="K66" s="6">
        <f t="shared" si="4"/>
        <v>0</v>
      </c>
    </row>
    <row r="67" spans="1:11" ht="19.5" customHeight="1" x14ac:dyDescent="0.25">
      <c r="A67" s="39" t="s">
        <v>141</v>
      </c>
      <c r="B67" s="102" t="s">
        <v>216</v>
      </c>
      <c r="C67" s="103"/>
      <c r="D67" s="103"/>
      <c r="E67" s="104"/>
      <c r="F67" s="108" t="s">
        <v>11</v>
      </c>
      <c r="G67" s="109"/>
      <c r="H67" s="59" t="s">
        <v>36</v>
      </c>
      <c r="I67" s="6">
        <v>0</v>
      </c>
      <c r="J67" s="21">
        <v>1</v>
      </c>
      <c r="K67" s="6">
        <f t="shared" si="4"/>
        <v>0</v>
      </c>
    </row>
    <row r="68" spans="1:11" ht="19.5" customHeight="1" x14ac:dyDescent="0.25">
      <c r="A68" s="39"/>
      <c r="B68" s="105"/>
      <c r="C68" s="106"/>
      <c r="D68" s="106"/>
      <c r="E68" s="107"/>
      <c r="F68" s="108" t="s">
        <v>12</v>
      </c>
      <c r="G68" s="109"/>
      <c r="H68" s="60"/>
      <c r="I68" s="6">
        <v>0</v>
      </c>
      <c r="J68" s="21">
        <v>1</v>
      </c>
      <c r="K68" s="6">
        <f t="shared" si="4"/>
        <v>0</v>
      </c>
    </row>
    <row r="69" spans="1:11" ht="19.5" customHeight="1" x14ac:dyDescent="0.25">
      <c r="A69" s="96" t="s">
        <v>70</v>
      </c>
      <c r="B69" s="96"/>
      <c r="C69" s="96"/>
      <c r="D69" s="96"/>
      <c r="E69" s="96"/>
      <c r="F69" s="96"/>
      <c r="G69" s="96"/>
      <c r="H69" s="96"/>
      <c r="I69" s="96"/>
      <c r="J69" s="96"/>
      <c r="K69" s="96"/>
    </row>
    <row r="70" spans="1:11" ht="19.5" customHeight="1" x14ac:dyDescent="0.25">
      <c r="A70" s="39" t="s">
        <v>142</v>
      </c>
      <c r="B70" s="124" t="s">
        <v>50</v>
      </c>
      <c r="C70" s="125"/>
      <c r="D70" s="125"/>
      <c r="E70" s="126"/>
      <c r="F70" s="108" t="s">
        <v>11</v>
      </c>
      <c r="G70" s="109"/>
      <c r="H70" s="59" t="s">
        <v>78</v>
      </c>
      <c r="I70" s="11">
        <v>0</v>
      </c>
      <c r="J70" s="21">
        <v>5</v>
      </c>
      <c r="K70" s="6">
        <f>I70*J70</f>
        <v>0</v>
      </c>
    </row>
    <row r="71" spans="1:11" x14ac:dyDescent="0.25">
      <c r="A71" s="39"/>
      <c r="B71" s="127"/>
      <c r="C71" s="128"/>
      <c r="D71" s="128"/>
      <c r="E71" s="129"/>
      <c r="F71" s="108" t="s">
        <v>12</v>
      </c>
      <c r="G71" s="109"/>
      <c r="H71" s="60"/>
      <c r="I71" s="11">
        <v>0</v>
      </c>
      <c r="J71" s="21">
        <v>5</v>
      </c>
      <c r="K71" s="6">
        <f t="shared" ref="K71:K77" si="5">I71*J71</f>
        <v>0</v>
      </c>
    </row>
    <row r="72" spans="1:11" ht="19.5" customHeight="1" x14ac:dyDescent="0.25">
      <c r="A72" s="39" t="s">
        <v>143</v>
      </c>
      <c r="B72" s="102" t="s">
        <v>71</v>
      </c>
      <c r="C72" s="103"/>
      <c r="D72" s="103"/>
      <c r="E72" s="104"/>
      <c r="F72" s="108" t="s">
        <v>11</v>
      </c>
      <c r="G72" s="109"/>
      <c r="H72" s="42" t="s">
        <v>77</v>
      </c>
      <c r="I72" s="11">
        <v>0</v>
      </c>
      <c r="J72" s="21">
        <v>5</v>
      </c>
      <c r="K72" s="6">
        <f t="shared" si="5"/>
        <v>0</v>
      </c>
    </row>
    <row r="73" spans="1:11" ht="33" customHeight="1" x14ac:dyDescent="0.25">
      <c r="A73" s="39"/>
      <c r="B73" s="105"/>
      <c r="C73" s="106"/>
      <c r="D73" s="106"/>
      <c r="E73" s="107"/>
      <c r="F73" s="108" t="s">
        <v>12</v>
      </c>
      <c r="G73" s="109"/>
      <c r="H73" s="43"/>
      <c r="I73" s="11">
        <v>0</v>
      </c>
      <c r="J73" s="21">
        <v>5</v>
      </c>
      <c r="K73" s="6">
        <f t="shared" si="5"/>
        <v>0</v>
      </c>
    </row>
    <row r="74" spans="1:11" ht="20.25" customHeight="1" x14ac:dyDescent="0.25">
      <c r="A74" s="39" t="s">
        <v>144</v>
      </c>
      <c r="B74" s="102" t="s">
        <v>72</v>
      </c>
      <c r="C74" s="103"/>
      <c r="D74" s="103"/>
      <c r="E74" s="104"/>
      <c r="F74" s="108" t="s">
        <v>11</v>
      </c>
      <c r="G74" s="109"/>
      <c r="H74" s="42" t="s">
        <v>77</v>
      </c>
      <c r="I74" s="11">
        <v>0</v>
      </c>
      <c r="J74" s="21">
        <v>4</v>
      </c>
      <c r="K74" s="6">
        <f t="shared" si="5"/>
        <v>0</v>
      </c>
    </row>
    <row r="75" spans="1:11" ht="31.5" customHeight="1" x14ac:dyDescent="0.25">
      <c r="A75" s="39"/>
      <c r="B75" s="105"/>
      <c r="C75" s="106"/>
      <c r="D75" s="106"/>
      <c r="E75" s="107"/>
      <c r="F75" s="108" t="s">
        <v>12</v>
      </c>
      <c r="G75" s="109"/>
      <c r="H75" s="43"/>
      <c r="I75" s="11">
        <v>0</v>
      </c>
      <c r="J75" s="21">
        <v>4</v>
      </c>
      <c r="K75" s="6">
        <f t="shared" si="5"/>
        <v>0</v>
      </c>
    </row>
    <row r="76" spans="1:11" ht="19.5" customHeight="1" x14ac:dyDescent="0.25">
      <c r="A76" s="39" t="s">
        <v>145</v>
      </c>
      <c r="B76" s="102" t="s">
        <v>73</v>
      </c>
      <c r="C76" s="103"/>
      <c r="D76" s="103"/>
      <c r="E76" s="104"/>
      <c r="F76" s="108" t="s">
        <v>11</v>
      </c>
      <c r="G76" s="109"/>
      <c r="H76" s="42" t="s">
        <v>77</v>
      </c>
      <c r="I76" s="11">
        <v>0</v>
      </c>
      <c r="J76" s="21">
        <v>3</v>
      </c>
      <c r="K76" s="6">
        <f t="shared" si="5"/>
        <v>0</v>
      </c>
    </row>
    <row r="77" spans="1:11" ht="32.25" customHeight="1" x14ac:dyDescent="0.25">
      <c r="A77" s="39"/>
      <c r="B77" s="105"/>
      <c r="C77" s="106"/>
      <c r="D77" s="106"/>
      <c r="E77" s="107"/>
      <c r="F77" s="108" t="s">
        <v>12</v>
      </c>
      <c r="G77" s="109"/>
      <c r="H77" s="43"/>
      <c r="I77" s="11">
        <v>0</v>
      </c>
      <c r="J77" s="21">
        <v>3</v>
      </c>
      <c r="K77" s="6">
        <f t="shared" si="5"/>
        <v>0</v>
      </c>
    </row>
    <row r="78" spans="1:11" ht="21" customHeight="1" x14ac:dyDescent="0.25">
      <c r="A78" s="56" t="s">
        <v>69</v>
      </c>
      <c r="B78" s="57"/>
      <c r="C78" s="57"/>
      <c r="D78" s="57"/>
      <c r="E78" s="57"/>
      <c r="F78" s="57"/>
      <c r="G78" s="57"/>
      <c r="H78" s="57"/>
      <c r="I78" s="57"/>
      <c r="J78" s="57"/>
      <c r="K78" s="58"/>
    </row>
    <row r="79" spans="1:11" ht="31.5" customHeight="1" x14ac:dyDescent="0.25">
      <c r="A79" s="39" t="s">
        <v>146</v>
      </c>
      <c r="B79" s="110" t="s">
        <v>88</v>
      </c>
      <c r="C79" s="111"/>
      <c r="D79" s="111"/>
      <c r="E79" s="112"/>
      <c r="F79" s="40" t="s">
        <v>11</v>
      </c>
      <c r="G79" s="40"/>
      <c r="H79" s="39" t="s">
        <v>36</v>
      </c>
      <c r="I79" s="6">
        <v>0</v>
      </c>
      <c r="J79" s="13">
        <v>2</v>
      </c>
      <c r="K79" s="6">
        <f>I79*J79</f>
        <v>0</v>
      </c>
    </row>
    <row r="80" spans="1:11" x14ac:dyDescent="0.25">
      <c r="A80" s="39"/>
      <c r="B80" s="113"/>
      <c r="C80" s="114"/>
      <c r="D80" s="114"/>
      <c r="E80" s="115"/>
      <c r="F80" s="40" t="s">
        <v>12</v>
      </c>
      <c r="G80" s="40"/>
      <c r="H80" s="39"/>
      <c r="I80" s="6">
        <v>0</v>
      </c>
      <c r="J80" s="21">
        <v>2</v>
      </c>
      <c r="K80" s="6">
        <f>I80*J80</f>
        <v>0</v>
      </c>
    </row>
    <row r="81" spans="1:11" ht="17.25" customHeight="1" x14ac:dyDescent="0.25">
      <c r="A81" s="56" t="s">
        <v>21</v>
      </c>
      <c r="B81" s="57"/>
      <c r="C81" s="57"/>
      <c r="D81" s="57"/>
      <c r="E81" s="57"/>
      <c r="F81" s="57"/>
      <c r="G81" s="57"/>
      <c r="H81" s="57"/>
      <c r="I81" s="57"/>
      <c r="J81" s="57"/>
      <c r="K81" s="58"/>
    </row>
    <row r="82" spans="1:11" ht="32.25" customHeight="1" x14ac:dyDescent="0.25">
      <c r="A82" s="39" t="s">
        <v>147</v>
      </c>
      <c r="B82" s="55" t="s">
        <v>89</v>
      </c>
      <c r="C82" s="55"/>
      <c r="D82" s="55"/>
      <c r="E82" s="55"/>
      <c r="F82" s="40" t="s">
        <v>11</v>
      </c>
      <c r="G82" s="40"/>
      <c r="H82" s="39" t="s">
        <v>36</v>
      </c>
      <c r="I82" s="6">
        <v>0</v>
      </c>
      <c r="J82" s="13">
        <v>2</v>
      </c>
      <c r="K82" s="6">
        <f>I82*J82</f>
        <v>0</v>
      </c>
    </row>
    <row r="83" spans="1:11" x14ac:dyDescent="0.25">
      <c r="A83" s="39"/>
      <c r="B83" s="55"/>
      <c r="C83" s="55"/>
      <c r="D83" s="55"/>
      <c r="E83" s="55"/>
      <c r="F83" s="40" t="s">
        <v>12</v>
      </c>
      <c r="G83" s="40"/>
      <c r="H83" s="39"/>
      <c r="I83" s="6">
        <v>0</v>
      </c>
      <c r="J83" s="21">
        <v>2</v>
      </c>
      <c r="K83" s="6">
        <f>I83*J83</f>
        <v>0</v>
      </c>
    </row>
    <row r="84" spans="1:11" x14ac:dyDescent="0.25">
      <c r="A84" s="56" t="s">
        <v>22</v>
      </c>
      <c r="B84" s="57"/>
      <c r="C84" s="57"/>
      <c r="D84" s="57"/>
      <c r="E84" s="57"/>
      <c r="F84" s="57"/>
      <c r="G84" s="57"/>
      <c r="H84" s="57"/>
      <c r="I84" s="57"/>
      <c r="J84" s="57"/>
      <c r="K84" s="58"/>
    </row>
    <row r="85" spans="1:11" ht="32.25" customHeight="1" x14ac:dyDescent="0.25">
      <c r="A85" s="39" t="s">
        <v>148</v>
      </c>
      <c r="B85" s="41" t="s">
        <v>217</v>
      </c>
      <c r="C85" s="41"/>
      <c r="D85" s="41"/>
      <c r="E85" s="41"/>
      <c r="F85" s="40" t="s">
        <v>11</v>
      </c>
      <c r="G85" s="40"/>
      <c r="H85" s="44" t="s">
        <v>36</v>
      </c>
      <c r="I85" s="6">
        <v>0</v>
      </c>
      <c r="J85" s="21">
        <v>5</v>
      </c>
      <c r="K85" s="6">
        <f>I85*J85</f>
        <v>0</v>
      </c>
    </row>
    <row r="86" spans="1:11" x14ac:dyDescent="0.25">
      <c r="A86" s="39"/>
      <c r="B86" s="41"/>
      <c r="C86" s="41"/>
      <c r="D86" s="41"/>
      <c r="E86" s="41"/>
      <c r="F86" s="40" t="s">
        <v>12</v>
      </c>
      <c r="G86" s="40"/>
      <c r="H86" s="44"/>
      <c r="I86" s="6">
        <v>0</v>
      </c>
      <c r="J86" s="21">
        <v>5</v>
      </c>
      <c r="K86" s="6">
        <f t="shared" ref="K86:K96" si="6">I86*J86</f>
        <v>0</v>
      </c>
    </row>
    <row r="87" spans="1:11" ht="21.75" customHeight="1" x14ac:dyDescent="0.25">
      <c r="A87" s="39" t="s">
        <v>149</v>
      </c>
      <c r="B87" s="41" t="s">
        <v>218</v>
      </c>
      <c r="C87" s="41"/>
      <c r="D87" s="41"/>
      <c r="E87" s="41"/>
      <c r="F87" s="40" t="s">
        <v>11</v>
      </c>
      <c r="G87" s="40"/>
      <c r="H87" s="44" t="s">
        <v>36</v>
      </c>
      <c r="I87" s="6">
        <v>0</v>
      </c>
      <c r="J87" s="21">
        <v>3</v>
      </c>
      <c r="K87" s="6">
        <f t="shared" si="6"/>
        <v>0</v>
      </c>
    </row>
    <row r="88" spans="1:11" ht="32.25" customHeight="1" x14ac:dyDescent="0.25">
      <c r="A88" s="39"/>
      <c r="B88" s="41"/>
      <c r="C88" s="41"/>
      <c r="D88" s="41"/>
      <c r="E88" s="41"/>
      <c r="F88" s="40" t="s">
        <v>12</v>
      </c>
      <c r="G88" s="40"/>
      <c r="H88" s="44"/>
      <c r="I88" s="6">
        <v>0</v>
      </c>
      <c r="J88" s="21">
        <v>3</v>
      </c>
      <c r="K88" s="6">
        <f t="shared" si="6"/>
        <v>0</v>
      </c>
    </row>
    <row r="89" spans="1:11" ht="18" customHeight="1" x14ac:dyDescent="0.25">
      <c r="A89" s="39" t="s">
        <v>150</v>
      </c>
      <c r="B89" s="41" t="s">
        <v>219</v>
      </c>
      <c r="C89" s="41"/>
      <c r="D89" s="41"/>
      <c r="E89" s="41"/>
      <c r="F89" s="40" t="s">
        <v>11</v>
      </c>
      <c r="G89" s="40"/>
      <c r="H89" s="44" t="s">
        <v>36</v>
      </c>
      <c r="I89" s="6">
        <v>0</v>
      </c>
      <c r="J89" s="21">
        <v>1</v>
      </c>
      <c r="K89" s="6">
        <f t="shared" si="6"/>
        <v>0</v>
      </c>
    </row>
    <row r="90" spans="1:11" ht="33" customHeight="1" x14ac:dyDescent="0.25">
      <c r="A90" s="39"/>
      <c r="B90" s="41"/>
      <c r="C90" s="41"/>
      <c r="D90" s="41"/>
      <c r="E90" s="41"/>
      <c r="F90" s="40" t="s">
        <v>12</v>
      </c>
      <c r="G90" s="40"/>
      <c r="H90" s="44"/>
      <c r="I90" s="6">
        <v>0</v>
      </c>
      <c r="J90" s="21">
        <v>1</v>
      </c>
      <c r="K90" s="6">
        <f t="shared" si="6"/>
        <v>0</v>
      </c>
    </row>
    <row r="91" spans="1:11" ht="20.25" customHeight="1" x14ac:dyDescent="0.25">
      <c r="A91" s="39" t="s">
        <v>151</v>
      </c>
      <c r="B91" s="41" t="s">
        <v>220</v>
      </c>
      <c r="C91" s="41"/>
      <c r="D91" s="41"/>
      <c r="E91" s="41"/>
      <c r="F91" s="40" t="s">
        <v>11</v>
      </c>
      <c r="G91" s="40"/>
      <c r="H91" s="44" t="s">
        <v>36</v>
      </c>
      <c r="I91" s="6">
        <v>0</v>
      </c>
      <c r="J91" s="21">
        <v>5</v>
      </c>
      <c r="K91" s="6">
        <f t="shared" si="6"/>
        <v>0</v>
      </c>
    </row>
    <row r="92" spans="1:11" ht="32.25" customHeight="1" x14ac:dyDescent="0.25">
      <c r="A92" s="39"/>
      <c r="B92" s="41"/>
      <c r="C92" s="41"/>
      <c r="D92" s="41"/>
      <c r="E92" s="41"/>
      <c r="F92" s="40" t="s">
        <v>12</v>
      </c>
      <c r="G92" s="40"/>
      <c r="H92" s="44"/>
      <c r="I92" s="6">
        <v>0</v>
      </c>
      <c r="J92" s="21">
        <v>5</v>
      </c>
      <c r="K92" s="6">
        <f t="shared" si="6"/>
        <v>0</v>
      </c>
    </row>
    <row r="93" spans="1:11" ht="25.5" customHeight="1" x14ac:dyDescent="0.25">
      <c r="A93" s="39" t="s">
        <v>152</v>
      </c>
      <c r="B93" s="41" t="s">
        <v>221</v>
      </c>
      <c r="C93" s="41"/>
      <c r="D93" s="41"/>
      <c r="E93" s="41"/>
      <c r="F93" s="40" t="s">
        <v>11</v>
      </c>
      <c r="G93" s="40"/>
      <c r="H93" s="44" t="s">
        <v>36</v>
      </c>
      <c r="I93" s="6">
        <v>0</v>
      </c>
      <c r="J93" s="21">
        <v>3</v>
      </c>
      <c r="K93" s="6">
        <f t="shared" si="6"/>
        <v>0</v>
      </c>
    </row>
    <row r="94" spans="1:11" ht="32.25" customHeight="1" x14ac:dyDescent="0.25">
      <c r="A94" s="39"/>
      <c r="B94" s="41"/>
      <c r="C94" s="41"/>
      <c r="D94" s="41"/>
      <c r="E94" s="41"/>
      <c r="F94" s="40" t="s">
        <v>12</v>
      </c>
      <c r="G94" s="40"/>
      <c r="H94" s="44"/>
      <c r="I94" s="6">
        <v>0</v>
      </c>
      <c r="J94" s="21">
        <v>3</v>
      </c>
      <c r="K94" s="6">
        <f t="shared" si="6"/>
        <v>0</v>
      </c>
    </row>
    <row r="95" spans="1:11" ht="32.25" customHeight="1" x14ac:dyDescent="0.25">
      <c r="A95" s="39" t="s">
        <v>153</v>
      </c>
      <c r="B95" s="41" t="s">
        <v>222</v>
      </c>
      <c r="C95" s="41"/>
      <c r="D95" s="41"/>
      <c r="E95" s="41"/>
      <c r="F95" s="40" t="s">
        <v>11</v>
      </c>
      <c r="G95" s="40"/>
      <c r="H95" s="44" t="s">
        <v>36</v>
      </c>
      <c r="I95" s="6">
        <v>0</v>
      </c>
      <c r="J95" s="21">
        <v>1</v>
      </c>
      <c r="K95" s="6">
        <f t="shared" si="6"/>
        <v>0</v>
      </c>
    </row>
    <row r="96" spans="1:11" ht="32.25" customHeight="1" x14ac:dyDescent="0.25">
      <c r="A96" s="39"/>
      <c r="B96" s="41"/>
      <c r="C96" s="41"/>
      <c r="D96" s="41"/>
      <c r="E96" s="41"/>
      <c r="F96" s="40" t="s">
        <v>12</v>
      </c>
      <c r="G96" s="40"/>
      <c r="H96" s="44"/>
      <c r="I96" s="6">
        <v>0</v>
      </c>
      <c r="J96" s="21">
        <v>1</v>
      </c>
      <c r="K96" s="6">
        <f t="shared" si="6"/>
        <v>0</v>
      </c>
    </row>
    <row r="97" spans="1:11" ht="32.25" customHeight="1" x14ac:dyDescent="0.25">
      <c r="A97" s="56" t="s">
        <v>23</v>
      </c>
      <c r="B97" s="57"/>
      <c r="C97" s="57"/>
      <c r="D97" s="57"/>
      <c r="E97" s="57"/>
      <c r="F97" s="57"/>
      <c r="G97" s="57"/>
      <c r="H97" s="57"/>
      <c r="I97" s="57"/>
      <c r="J97" s="57"/>
      <c r="K97" s="58"/>
    </row>
    <row r="98" spans="1:11" ht="29.25" customHeight="1" x14ac:dyDescent="0.25">
      <c r="A98" s="59" t="s">
        <v>154</v>
      </c>
      <c r="B98" s="41" t="s">
        <v>223</v>
      </c>
      <c r="C98" s="41"/>
      <c r="D98" s="41"/>
      <c r="E98" s="41"/>
      <c r="F98" s="40" t="s">
        <v>11</v>
      </c>
      <c r="G98" s="40"/>
      <c r="H98" s="42" t="s">
        <v>46</v>
      </c>
      <c r="I98" s="6">
        <v>0</v>
      </c>
      <c r="J98" s="21">
        <v>3</v>
      </c>
      <c r="K98" s="6">
        <f>I98*J98</f>
        <v>0</v>
      </c>
    </row>
    <row r="99" spans="1:11" x14ac:dyDescent="0.25">
      <c r="A99" s="60"/>
      <c r="B99" s="41"/>
      <c r="C99" s="41"/>
      <c r="D99" s="41"/>
      <c r="E99" s="41"/>
      <c r="F99" s="40" t="s">
        <v>12</v>
      </c>
      <c r="G99" s="40"/>
      <c r="H99" s="43"/>
      <c r="I99" s="6">
        <v>0</v>
      </c>
      <c r="J99" s="21">
        <v>3</v>
      </c>
      <c r="K99" s="6">
        <f t="shared" ref="K99:K105" si="7">I99*J99</f>
        <v>0</v>
      </c>
    </row>
    <row r="100" spans="1:11" ht="23.25" customHeight="1" x14ac:dyDescent="0.25">
      <c r="A100" s="59" t="s">
        <v>155</v>
      </c>
      <c r="B100" s="41" t="s">
        <v>224</v>
      </c>
      <c r="C100" s="41"/>
      <c r="D100" s="41"/>
      <c r="E100" s="41"/>
      <c r="F100" s="40" t="s">
        <v>11</v>
      </c>
      <c r="G100" s="40"/>
      <c r="H100" s="42" t="s">
        <v>47</v>
      </c>
      <c r="I100" s="6">
        <v>0</v>
      </c>
      <c r="J100" s="21">
        <v>5</v>
      </c>
      <c r="K100" s="6">
        <f t="shared" si="7"/>
        <v>0</v>
      </c>
    </row>
    <row r="101" spans="1:11" ht="32.25" customHeight="1" x14ac:dyDescent="0.25">
      <c r="A101" s="60"/>
      <c r="B101" s="41"/>
      <c r="C101" s="41"/>
      <c r="D101" s="41"/>
      <c r="E101" s="41"/>
      <c r="F101" s="40" t="s">
        <v>12</v>
      </c>
      <c r="G101" s="40"/>
      <c r="H101" s="43"/>
      <c r="I101" s="6">
        <v>0</v>
      </c>
      <c r="J101" s="21">
        <v>5</v>
      </c>
      <c r="K101" s="6">
        <f t="shared" si="7"/>
        <v>0</v>
      </c>
    </row>
    <row r="102" spans="1:11" ht="24.75" customHeight="1" x14ac:dyDescent="0.25">
      <c r="A102" s="59" t="s">
        <v>156</v>
      </c>
      <c r="B102" s="41" t="s">
        <v>225</v>
      </c>
      <c r="C102" s="41"/>
      <c r="D102" s="41"/>
      <c r="E102" s="41"/>
      <c r="F102" s="40" t="s">
        <v>11</v>
      </c>
      <c r="G102" s="40"/>
      <c r="H102" s="42" t="s">
        <v>47</v>
      </c>
      <c r="I102" s="6">
        <v>0</v>
      </c>
      <c r="J102" s="21">
        <v>3</v>
      </c>
      <c r="K102" s="6">
        <f t="shared" si="7"/>
        <v>0</v>
      </c>
    </row>
    <row r="103" spans="1:11" ht="33" customHeight="1" x14ac:dyDescent="0.25">
      <c r="A103" s="60"/>
      <c r="B103" s="41"/>
      <c r="C103" s="41"/>
      <c r="D103" s="41"/>
      <c r="E103" s="41"/>
      <c r="F103" s="40" t="s">
        <v>12</v>
      </c>
      <c r="G103" s="40"/>
      <c r="H103" s="43"/>
      <c r="I103" s="6">
        <v>0</v>
      </c>
      <c r="J103" s="21">
        <v>3</v>
      </c>
      <c r="K103" s="6">
        <f t="shared" si="7"/>
        <v>0</v>
      </c>
    </row>
    <row r="104" spans="1:11" ht="22.5" customHeight="1" x14ac:dyDescent="0.25">
      <c r="A104" s="59" t="s">
        <v>157</v>
      </c>
      <c r="B104" s="41" t="s">
        <v>226</v>
      </c>
      <c r="C104" s="41"/>
      <c r="D104" s="41"/>
      <c r="E104" s="41"/>
      <c r="F104" s="40" t="s">
        <v>11</v>
      </c>
      <c r="G104" s="40"/>
      <c r="H104" s="42" t="s">
        <v>47</v>
      </c>
      <c r="I104" s="6">
        <v>0</v>
      </c>
      <c r="J104" s="21">
        <v>2</v>
      </c>
      <c r="K104" s="6">
        <f t="shared" si="7"/>
        <v>0</v>
      </c>
    </row>
    <row r="105" spans="1:11" ht="32.25" customHeight="1" x14ac:dyDescent="0.25">
      <c r="A105" s="60"/>
      <c r="B105" s="41"/>
      <c r="C105" s="41"/>
      <c r="D105" s="41"/>
      <c r="E105" s="41"/>
      <c r="F105" s="40" t="s">
        <v>12</v>
      </c>
      <c r="G105" s="40"/>
      <c r="H105" s="43"/>
      <c r="I105" s="6">
        <v>0</v>
      </c>
      <c r="J105" s="21">
        <v>2</v>
      </c>
      <c r="K105" s="6">
        <f t="shared" si="7"/>
        <v>0</v>
      </c>
    </row>
    <row r="106" spans="1:11" ht="23.25" customHeight="1" x14ac:dyDescent="0.25">
      <c r="A106" s="56" t="s">
        <v>24</v>
      </c>
      <c r="B106" s="57"/>
      <c r="C106" s="57"/>
      <c r="D106" s="57"/>
      <c r="E106" s="57"/>
      <c r="F106" s="57"/>
      <c r="G106" s="57"/>
      <c r="H106" s="57"/>
      <c r="I106" s="57"/>
      <c r="J106" s="57"/>
      <c r="K106" s="58"/>
    </row>
    <row r="107" spans="1:11" ht="33" customHeight="1" x14ac:dyDescent="0.25">
      <c r="A107" s="59" t="s">
        <v>158</v>
      </c>
      <c r="B107" s="41" t="s">
        <v>227</v>
      </c>
      <c r="C107" s="41"/>
      <c r="D107" s="41"/>
      <c r="E107" s="41"/>
      <c r="F107" s="40" t="s">
        <v>11</v>
      </c>
      <c r="G107" s="40"/>
      <c r="H107" s="44" t="s">
        <v>47</v>
      </c>
      <c r="I107" s="6">
        <v>0</v>
      </c>
      <c r="J107" s="21">
        <v>4</v>
      </c>
      <c r="K107" s="6">
        <f>I107*J107</f>
        <v>0</v>
      </c>
    </row>
    <row r="108" spans="1:11" x14ac:dyDescent="0.25">
      <c r="A108" s="60"/>
      <c r="B108" s="41"/>
      <c r="C108" s="41"/>
      <c r="D108" s="41"/>
      <c r="E108" s="41"/>
      <c r="F108" s="40" t="s">
        <v>12</v>
      </c>
      <c r="G108" s="40"/>
      <c r="H108" s="44"/>
      <c r="I108" s="6">
        <v>0</v>
      </c>
      <c r="J108" s="21">
        <v>4</v>
      </c>
      <c r="K108" s="6">
        <f t="shared" ref="K108:K112" si="8">I108*J108</f>
        <v>0</v>
      </c>
    </row>
    <row r="109" spans="1:11" ht="23.25" customHeight="1" x14ac:dyDescent="0.25">
      <c r="A109" s="59" t="s">
        <v>159</v>
      </c>
      <c r="B109" s="41" t="s">
        <v>228</v>
      </c>
      <c r="C109" s="41"/>
      <c r="D109" s="41"/>
      <c r="E109" s="41"/>
      <c r="F109" s="40" t="s">
        <v>11</v>
      </c>
      <c r="G109" s="40"/>
      <c r="H109" s="44" t="s">
        <v>47</v>
      </c>
      <c r="I109" s="6">
        <v>0</v>
      </c>
      <c r="J109" s="21">
        <v>5</v>
      </c>
      <c r="K109" s="6">
        <f t="shared" si="8"/>
        <v>0</v>
      </c>
    </row>
    <row r="110" spans="1:11" ht="30.75" customHeight="1" x14ac:dyDescent="0.25">
      <c r="A110" s="60"/>
      <c r="B110" s="41"/>
      <c r="C110" s="41"/>
      <c r="D110" s="41"/>
      <c r="E110" s="41"/>
      <c r="F110" s="40" t="s">
        <v>12</v>
      </c>
      <c r="G110" s="40"/>
      <c r="H110" s="44"/>
      <c r="I110" s="6">
        <v>0</v>
      </c>
      <c r="J110" s="21">
        <v>5</v>
      </c>
      <c r="K110" s="6">
        <f t="shared" si="8"/>
        <v>0</v>
      </c>
    </row>
    <row r="111" spans="1:11" ht="24" customHeight="1" x14ac:dyDescent="0.25">
      <c r="A111" s="59" t="s">
        <v>160</v>
      </c>
      <c r="B111" s="41" t="s">
        <v>229</v>
      </c>
      <c r="C111" s="41"/>
      <c r="D111" s="41"/>
      <c r="E111" s="41"/>
      <c r="F111" s="40" t="s">
        <v>11</v>
      </c>
      <c r="G111" s="40"/>
      <c r="H111" s="44" t="s">
        <v>47</v>
      </c>
      <c r="I111" s="6">
        <v>0</v>
      </c>
      <c r="J111" s="21">
        <v>2</v>
      </c>
      <c r="K111" s="6">
        <f t="shared" si="8"/>
        <v>0</v>
      </c>
    </row>
    <row r="112" spans="1:11" ht="32.25" customHeight="1" x14ac:dyDescent="0.25">
      <c r="A112" s="60"/>
      <c r="B112" s="41"/>
      <c r="C112" s="41"/>
      <c r="D112" s="41"/>
      <c r="E112" s="41"/>
      <c r="F112" s="40" t="s">
        <v>12</v>
      </c>
      <c r="G112" s="40"/>
      <c r="H112" s="44"/>
      <c r="I112" s="6">
        <v>0</v>
      </c>
      <c r="J112" s="21">
        <v>2</v>
      </c>
      <c r="K112" s="6">
        <f t="shared" si="8"/>
        <v>0</v>
      </c>
    </row>
    <row r="113" spans="1:11" ht="23.25" customHeight="1" x14ac:dyDescent="0.25">
      <c r="A113" s="56" t="s">
        <v>27</v>
      </c>
      <c r="B113" s="57"/>
      <c r="C113" s="57"/>
      <c r="D113" s="57"/>
      <c r="E113" s="57"/>
      <c r="F113" s="57"/>
      <c r="G113" s="57"/>
      <c r="H113" s="57"/>
      <c r="I113" s="57"/>
      <c r="J113" s="57"/>
      <c r="K113" s="58"/>
    </row>
    <row r="114" spans="1:11" ht="33" customHeight="1" x14ac:dyDescent="0.25">
      <c r="A114" s="59" t="s">
        <v>161</v>
      </c>
      <c r="B114" s="48" t="s">
        <v>230</v>
      </c>
      <c r="C114" s="49"/>
      <c r="D114" s="49"/>
      <c r="E114" s="49"/>
      <c r="F114" s="40" t="s">
        <v>11</v>
      </c>
      <c r="G114" s="40"/>
      <c r="H114" s="42" t="s">
        <v>36</v>
      </c>
      <c r="I114" s="11">
        <v>0</v>
      </c>
      <c r="J114" s="21">
        <v>5</v>
      </c>
      <c r="K114" s="6">
        <f>I114*J114</f>
        <v>0</v>
      </c>
    </row>
    <row r="115" spans="1:11" x14ac:dyDescent="0.25">
      <c r="A115" s="60"/>
      <c r="B115" s="50"/>
      <c r="C115" s="51"/>
      <c r="D115" s="51"/>
      <c r="E115" s="51"/>
      <c r="F115" s="40" t="s">
        <v>12</v>
      </c>
      <c r="G115" s="40"/>
      <c r="H115" s="43"/>
      <c r="I115" s="11">
        <v>0</v>
      </c>
      <c r="J115" s="21">
        <v>5</v>
      </c>
      <c r="K115" s="6">
        <f t="shared" ref="K115:K119" si="9">I115*J115</f>
        <v>0</v>
      </c>
    </row>
    <row r="116" spans="1:11" ht="20.25" customHeight="1" x14ac:dyDescent="0.25">
      <c r="A116" s="59" t="s">
        <v>162</v>
      </c>
      <c r="B116" s="48" t="s">
        <v>231</v>
      </c>
      <c r="C116" s="49"/>
      <c r="D116" s="49"/>
      <c r="E116" s="49"/>
      <c r="F116" s="40" t="s">
        <v>11</v>
      </c>
      <c r="G116" s="40"/>
      <c r="H116" s="42" t="s">
        <v>76</v>
      </c>
      <c r="I116" s="11">
        <v>0</v>
      </c>
      <c r="J116" s="21">
        <v>5</v>
      </c>
      <c r="K116" s="6">
        <f t="shared" si="9"/>
        <v>0</v>
      </c>
    </row>
    <row r="117" spans="1:11" ht="29.25" customHeight="1" x14ac:dyDescent="0.25">
      <c r="A117" s="60"/>
      <c r="B117" s="50"/>
      <c r="C117" s="51"/>
      <c r="D117" s="51"/>
      <c r="E117" s="51"/>
      <c r="F117" s="40" t="s">
        <v>12</v>
      </c>
      <c r="G117" s="40"/>
      <c r="H117" s="43"/>
      <c r="I117" s="11">
        <v>0</v>
      </c>
      <c r="J117" s="21">
        <v>5</v>
      </c>
      <c r="K117" s="6">
        <f t="shared" si="9"/>
        <v>0</v>
      </c>
    </row>
    <row r="118" spans="1:11" ht="23.25" customHeight="1" x14ac:dyDescent="0.25">
      <c r="A118" s="59" t="s">
        <v>163</v>
      </c>
      <c r="B118" s="48" t="s">
        <v>232</v>
      </c>
      <c r="C118" s="49"/>
      <c r="D118" s="49"/>
      <c r="E118" s="49"/>
      <c r="F118" s="40" t="s">
        <v>11</v>
      </c>
      <c r="G118" s="40"/>
      <c r="H118" s="42" t="s">
        <v>76</v>
      </c>
      <c r="I118" s="11">
        <v>0</v>
      </c>
      <c r="J118" s="21">
        <v>5</v>
      </c>
      <c r="K118" s="6">
        <f t="shared" si="9"/>
        <v>0</v>
      </c>
    </row>
    <row r="119" spans="1:11" ht="33" customHeight="1" x14ac:dyDescent="0.25">
      <c r="A119" s="60"/>
      <c r="B119" s="50"/>
      <c r="C119" s="51"/>
      <c r="D119" s="51"/>
      <c r="E119" s="51"/>
      <c r="F119" s="40" t="s">
        <v>12</v>
      </c>
      <c r="G119" s="40"/>
      <c r="H119" s="43"/>
      <c r="I119" s="11">
        <v>0</v>
      </c>
      <c r="J119" s="21">
        <v>5</v>
      </c>
      <c r="K119" s="6">
        <f t="shared" si="9"/>
        <v>0</v>
      </c>
    </row>
    <row r="120" spans="1:11" ht="23.25" customHeight="1" x14ac:dyDescent="0.25">
      <c r="A120" s="39" t="s">
        <v>99</v>
      </c>
      <c r="B120" s="39"/>
      <c r="C120" s="39"/>
      <c r="D120" s="39"/>
      <c r="E120" s="39"/>
      <c r="F120" s="39"/>
      <c r="G120" s="39"/>
      <c r="H120" s="39"/>
      <c r="I120" s="39"/>
      <c r="J120" s="39"/>
      <c r="K120" s="39"/>
    </row>
    <row r="121" spans="1:11" ht="33" customHeight="1" x14ac:dyDescent="0.25">
      <c r="A121" s="61" t="s">
        <v>164</v>
      </c>
      <c r="B121" s="67" t="s">
        <v>233</v>
      </c>
      <c r="C121" s="68"/>
      <c r="D121" s="68"/>
      <c r="E121" s="68"/>
      <c r="F121" s="63" t="s">
        <v>11</v>
      </c>
      <c r="G121" s="63"/>
      <c r="H121" s="65" t="s">
        <v>77</v>
      </c>
      <c r="I121" s="22">
        <v>0</v>
      </c>
      <c r="J121" s="23">
        <v>3</v>
      </c>
      <c r="K121" s="22">
        <f>I121*J121</f>
        <v>0</v>
      </c>
    </row>
    <row r="122" spans="1:11" x14ac:dyDescent="0.25">
      <c r="A122" s="62"/>
      <c r="B122" s="69"/>
      <c r="C122" s="70"/>
      <c r="D122" s="70"/>
      <c r="E122" s="70"/>
      <c r="F122" s="63" t="s">
        <v>12</v>
      </c>
      <c r="G122" s="63"/>
      <c r="H122" s="66"/>
      <c r="I122" s="22">
        <v>0</v>
      </c>
      <c r="J122" s="24">
        <v>3</v>
      </c>
      <c r="K122" s="22">
        <f>I122*J122</f>
        <v>0</v>
      </c>
    </row>
    <row r="123" spans="1:11" x14ac:dyDescent="0.25">
      <c r="A123" s="71" t="s">
        <v>98</v>
      </c>
      <c r="B123" s="71"/>
      <c r="C123" s="71"/>
      <c r="D123" s="71"/>
      <c r="E123" s="71"/>
      <c r="F123" s="71"/>
      <c r="G123" s="71"/>
      <c r="H123" s="71"/>
      <c r="I123" s="71"/>
      <c r="J123" s="71"/>
      <c r="K123" s="71"/>
    </row>
    <row r="124" spans="1:11" ht="33" customHeight="1" x14ac:dyDescent="0.25">
      <c r="A124" s="61" t="s">
        <v>165</v>
      </c>
      <c r="B124" s="64" t="s">
        <v>234</v>
      </c>
      <c r="C124" s="64"/>
      <c r="D124" s="64"/>
      <c r="E124" s="64"/>
      <c r="F124" s="63" t="s">
        <v>11</v>
      </c>
      <c r="G124" s="63"/>
      <c r="H124" s="65" t="s">
        <v>77</v>
      </c>
      <c r="I124" s="22">
        <v>0</v>
      </c>
      <c r="J124" s="23">
        <v>3</v>
      </c>
      <c r="K124" s="22">
        <f>I124*J124</f>
        <v>0</v>
      </c>
    </row>
    <row r="125" spans="1:11" x14ac:dyDescent="0.25">
      <c r="A125" s="62"/>
      <c r="B125" s="64"/>
      <c r="C125" s="64"/>
      <c r="D125" s="64"/>
      <c r="E125" s="64"/>
      <c r="F125" s="63" t="s">
        <v>12</v>
      </c>
      <c r="G125" s="63"/>
      <c r="H125" s="66"/>
      <c r="I125" s="22">
        <v>0</v>
      </c>
      <c r="J125" s="24">
        <v>3</v>
      </c>
      <c r="K125" s="22">
        <f>I125*J125</f>
        <v>0</v>
      </c>
    </row>
    <row r="126" spans="1:11" x14ac:dyDescent="0.25">
      <c r="A126" s="143" t="s">
        <v>103</v>
      </c>
      <c r="B126" s="144"/>
      <c r="C126" s="144"/>
      <c r="D126" s="144"/>
      <c r="E126" s="144"/>
      <c r="F126" s="144"/>
      <c r="G126" s="144"/>
      <c r="H126" s="144"/>
      <c r="I126" s="144"/>
      <c r="J126" s="144"/>
      <c r="K126" s="145"/>
    </row>
    <row r="127" spans="1:11" ht="33" customHeight="1" x14ac:dyDescent="0.25">
      <c r="A127" s="23" t="s">
        <v>166</v>
      </c>
      <c r="B127" s="52" t="s">
        <v>235</v>
      </c>
      <c r="C127" s="53"/>
      <c r="D127" s="53"/>
      <c r="E127" s="53"/>
      <c r="F127" s="53"/>
      <c r="G127" s="54"/>
      <c r="H127" s="25" t="s">
        <v>100</v>
      </c>
      <c r="I127" s="26">
        <v>0</v>
      </c>
      <c r="J127" s="24">
        <v>3</v>
      </c>
      <c r="K127" s="22">
        <f>I127*J127</f>
        <v>0</v>
      </c>
    </row>
    <row r="128" spans="1:11" x14ac:dyDescent="0.25">
      <c r="A128" s="97" t="s">
        <v>241</v>
      </c>
      <c r="B128" s="98"/>
      <c r="C128" s="98"/>
      <c r="D128" s="98"/>
      <c r="E128" s="98"/>
      <c r="F128" s="98"/>
      <c r="G128" s="98"/>
      <c r="H128" s="98"/>
      <c r="I128" s="98"/>
      <c r="J128" s="99"/>
      <c r="K128" s="8">
        <f>K54+K55+K56+K57+K58+K59+K61+K62+K63+K64+K65+K66+K67+K68+K70+K71+K72+K73+K74+K75+K76+K77+K79+K80+K82+K83+K85+K86+K87+K88+K89+K90+K91+K92+K93+K94+K95+K96+K98+K99+K100+K101+K102+K103+K104+K105+K107+K108+K109+K110+K111+K112+K114+K115+K116+K117+K118+K119+K121+K122+K124+K125+K127</f>
        <v>0</v>
      </c>
    </row>
    <row r="129" spans="1:11" ht="28.5" customHeight="1" x14ac:dyDescent="0.25"/>
    <row r="130" spans="1:11" ht="28.5" customHeight="1" x14ac:dyDescent="0.25">
      <c r="A130" s="77" t="s">
        <v>236</v>
      </c>
      <c r="B130" s="78"/>
      <c r="C130" s="78"/>
      <c r="D130" s="78"/>
      <c r="E130" s="78"/>
      <c r="F130" s="78"/>
      <c r="G130" s="78"/>
      <c r="H130" s="78"/>
      <c r="I130" s="78"/>
      <c r="J130" s="78"/>
      <c r="K130" s="79"/>
    </row>
    <row r="131" spans="1:11" ht="41.4" x14ac:dyDescent="0.25">
      <c r="A131" s="4" t="s">
        <v>0</v>
      </c>
      <c r="B131" s="141" t="s">
        <v>1</v>
      </c>
      <c r="C131" s="142"/>
      <c r="D131" s="142"/>
      <c r="E131" s="142"/>
      <c r="F131" s="142"/>
      <c r="G131" s="142"/>
      <c r="H131" s="10" t="s">
        <v>2</v>
      </c>
      <c r="I131" s="10" t="s">
        <v>208</v>
      </c>
      <c r="J131" s="2" t="s">
        <v>81</v>
      </c>
      <c r="K131" s="2" t="s">
        <v>84</v>
      </c>
    </row>
    <row r="132" spans="1:11" x14ac:dyDescent="0.25">
      <c r="A132" s="32">
        <v>1</v>
      </c>
      <c r="B132" s="80">
        <v>2</v>
      </c>
      <c r="C132" s="81"/>
      <c r="D132" s="81"/>
      <c r="E132" s="81"/>
      <c r="F132" s="81"/>
      <c r="G132" s="82"/>
      <c r="H132" s="32">
        <v>3</v>
      </c>
      <c r="I132" s="32">
        <v>4</v>
      </c>
      <c r="J132" s="32">
        <v>5</v>
      </c>
      <c r="K132" s="32" t="s">
        <v>85</v>
      </c>
    </row>
    <row r="133" spans="1:11" ht="44.25" customHeight="1" x14ac:dyDescent="0.25">
      <c r="A133" s="5" t="s">
        <v>167</v>
      </c>
      <c r="B133" s="83" t="s">
        <v>48</v>
      </c>
      <c r="C133" s="84"/>
      <c r="D133" s="84"/>
      <c r="E133" s="84"/>
      <c r="F133" s="84"/>
      <c r="G133" s="85"/>
      <c r="H133" s="5" t="s">
        <v>13</v>
      </c>
      <c r="I133" s="6">
        <v>0</v>
      </c>
      <c r="J133" s="21">
        <v>1</v>
      </c>
      <c r="K133" s="6">
        <f>I133*J133</f>
        <v>0</v>
      </c>
    </row>
    <row r="134" spans="1:11" x14ac:dyDescent="0.25">
      <c r="A134" s="5" t="s">
        <v>168</v>
      </c>
      <c r="B134" s="45" t="s">
        <v>112</v>
      </c>
      <c r="C134" s="46"/>
      <c r="D134" s="46"/>
      <c r="E134" s="46"/>
      <c r="F134" s="46"/>
      <c r="G134" s="47"/>
      <c r="H134" s="5" t="s">
        <v>13</v>
      </c>
      <c r="I134" s="6">
        <v>0</v>
      </c>
      <c r="J134" s="21">
        <v>1</v>
      </c>
      <c r="K134" s="6">
        <f>I134*J134</f>
        <v>0</v>
      </c>
    </row>
    <row r="135" spans="1:11" x14ac:dyDescent="0.25">
      <c r="A135" s="97" t="s">
        <v>242</v>
      </c>
      <c r="B135" s="98"/>
      <c r="C135" s="98"/>
      <c r="D135" s="98"/>
      <c r="E135" s="98"/>
      <c r="F135" s="98"/>
      <c r="G135" s="98"/>
      <c r="H135" s="98"/>
      <c r="I135" s="98"/>
      <c r="J135" s="99"/>
      <c r="K135" s="8">
        <f>K133+K134</f>
        <v>0</v>
      </c>
    </row>
    <row r="137" spans="1:11" ht="33" customHeight="1" x14ac:dyDescent="0.25">
      <c r="A137" s="77" t="s">
        <v>237</v>
      </c>
      <c r="B137" s="78"/>
      <c r="C137" s="78"/>
      <c r="D137" s="78"/>
      <c r="E137" s="78"/>
      <c r="F137" s="78"/>
      <c r="G137" s="78"/>
      <c r="H137" s="78"/>
      <c r="I137" s="78"/>
      <c r="J137" s="78"/>
      <c r="K137" s="79"/>
    </row>
    <row r="138" spans="1:11" x14ac:dyDescent="0.25">
      <c r="A138" s="146" t="s">
        <v>14</v>
      </c>
      <c r="B138" s="146" t="s">
        <v>1</v>
      </c>
      <c r="C138" s="146" t="s">
        <v>2</v>
      </c>
      <c r="D138" s="148" t="s">
        <v>19</v>
      </c>
      <c r="E138" s="148"/>
      <c r="F138" s="142" t="s">
        <v>34</v>
      </c>
      <c r="G138" s="142"/>
      <c r="H138" s="149"/>
      <c r="I138" s="121" t="s">
        <v>214</v>
      </c>
      <c r="J138" s="121" t="s">
        <v>81</v>
      </c>
      <c r="K138" s="121" t="s">
        <v>84</v>
      </c>
    </row>
    <row r="139" spans="1:11" x14ac:dyDescent="0.25">
      <c r="A139" s="147"/>
      <c r="B139" s="147"/>
      <c r="C139" s="147"/>
      <c r="D139" s="148"/>
      <c r="E139" s="148"/>
      <c r="F139" s="14" t="s">
        <v>15</v>
      </c>
      <c r="G139" s="4" t="s">
        <v>16</v>
      </c>
      <c r="H139" s="4" t="s">
        <v>17</v>
      </c>
      <c r="I139" s="147"/>
      <c r="J139" s="123"/>
      <c r="K139" s="123"/>
    </row>
    <row r="140" spans="1:11" ht="27.75" customHeight="1" x14ac:dyDescent="0.25">
      <c r="A140" s="32">
        <v>1</v>
      </c>
      <c r="B140" s="32">
        <v>2</v>
      </c>
      <c r="C140" s="32">
        <v>3</v>
      </c>
      <c r="D140" s="80">
        <v>4</v>
      </c>
      <c r="E140" s="82"/>
      <c r="F140" s="32">
        <v>5</v>
      </c>
      <c r="G140" s="32">
        <v>6</v>
      </c>
      <c r="H140" s="32">
        <v>7</v>
      </c>
      <c r="I140" s="33" t="s">
        <v>82</v>
      </c>
      <c r="J140" s="32">
        <v>9</v>
      </c>
      <c r="K140" s="32" t="s">
        <v>83</v>
      </c>
    </row>
    <row r="141" spans="1:11" ht="32.25" customHeight="1" x14ac:dyDescent="0.25">
      <c r="A141" s="59" t="s">
        <v>169</v>
      </c>
      <c r="B141" s="176" t="s">
        <v>49</v>
      </c>
      <c r="C141" s="42" t="s">
        <v>18</v>
      </c>
      <c r="D141" s="174" t="s">
        <v>11</v>
      </c>
      <c r="E141" s="175"/>
      <c r="F141" s="6">
        <v>0</v>
      </c>
      <c r="G141" s="6">
        <v>0</v>
      </c>
      <c r="H141" s="6">
        <v>0</v>
      </c>
      <c r="I141" s="6">
        <f>(F141+G141+H141)/3</f>
        <v>0</v>
      </c>
      <c r="J141" s="21">
        <v>7</v>
      </c>
      <c r="K141" s="6">
        <f>I141*J141</f>
        <v>0</v>
      </c>
    </row>
    <row r="142" spans="1:11" x14ac:dyDescent="0.25">
      <c r="A142" s="60"/>
      <c r="B142" s="177"/>
      <c r="C142" s="43"/>
      <c r="D142" s="151" t="s">
        <v>12</v>
      </c>
      <c r="E142" s="152"/>
      <c r="F142" s="6">
        <v>0</v>
      </c>
      <c r="G142" s="6">
        <v>0</v>
      </c>
      <c r="H142" s="6">
        <v>0</v>
      </c>
      <c r="I142" s="6">
        <f>(F142+G142+H142)/3</f>
        <v>0</v>
      </c>
      <c r="J142" s="21">
        <v>3</v>
      </c>
      <c r="K142" s="6">
        <f>I142*J142</f>
        <v>0</v>
      </c>
    </row>
    <row r="143" spans="1:11" ht="26.25" customHeight="1" x14ac:dyDescent="0.25">
      <c r="A143" s="97" t="s">
        <v>123</v>
      </c>
      <c r="B143" s="98"/>
      <c r="C143" s="98"/>
      <c r="D143" s="98"/>
      <c r="E143" s="98"/>
      <c r="F143" s="98"/>
      <c r="G143" s="98"/>
      <c r="H143" s="98"/>
      <c r="I143" s="98"/>
      <c r="J143" s="99"/>
      <c r="K143" s="8">
        <f>K141+K142</f>
        <v>0</v>
      </c>
    </row>
    <row r="144" spans="1:11" ht="39.75" customHeight="1" x14ac:dyDescent="0.25"/>
    <row r="145" spans="1:13" ht="32.25" customHeight="1" x14ac:dyDescent="0.25">
      <c r="A145" s="89" t="s">
        <v>238</v>
      </c>
      <c r="B145" s="150"/>
      <c r="C145" s="150"/>
      <c r="D145" s="150"/>
      <c r="E145" s="150"/>
      <c r="F145" s="150"/>
      <c r="G145" s="150"/>
      <c r="H145" s="150"/>
      <c r="I145" s="150"/>
      <c r="J145" s="150"/>
      <c r="K145" s="90"/>
    </row>
    <row r="146" spans="1:13" ht="41.4" x14ac:dyDescent="0.25">
      <c r="A146" s="4" t="s">
        <v>14</v>
      </c>
      <c r="B146" s="141" t="s">
        <v>1</v>
      </c>
      <c r="C146" s="142"/>
      <c r="D146" s="142"/>
      <c r="E146" s="142"/>
      <c r="F146" s="142"/>
      <c r="G146" s="149"/>
      <c r="H146" s="2" t="s">
        <v>2</v>
      </c>
      <c r="I146" s="10" t="s">
        <v>118</v>
      </c>
      <c r="J146" s="2" t="s">
        <v>81</v>
      </c>
      <c r="K146" s="2" t="s">
        <v>119</v>
      </c>
    </row>
    <row r="147" spans="1:13" x14ac:dyDescent="0.25">
      <c r="A147" s="32">
        <v>1</v>
      </c>
      <c r="B147" s="190">
        <v>2</v>
      </c>
      <c r="C147" s="190"/>
      <c r="D147" s="190"/>
      <c r="E147" s="190"/>
      <c r="F147" s="190"/>
      <c r="G147" s="190"/>
      <c r="H147" s="34">
        <v>3</v>
      </c>
      <c r="I147" s="32">
        <v>4</v>
      </c>
      <c r="J147" s="32">
        <v>5</v>
      </c>
      <c r="K147" s="32" t="s">
        <v>85</v>
      </c>
    </row>
    <row r="148" spans="1:13" ht="45" customHeight="1" x14ac:dyDescent="0.25">
      <c r="A148" s="5" t="s">
        <v>170</v>
      </c>
      <c r="B148" s="140" t="s">
        <v>91</v>
      </c>
      <c r="C148" s="140"/>
      <c r="D148" s="140"/>
      <c r="E148" s="140"/>
      <c r="F148" s="140"/>
      <c r="G148" s="140"/>
      <c r="H148" s="3" t="s">
        <v>35</v>
      </c>
      <c r="I148" s="6">
        <v>0</v>
      </c>
      <c r="J148" s="21">
        <v>1</v>
      </c>
      <c r="K148" s="6">
        <f>I148*J148</f>
        <v>0</v>
      </c>
    </row>
    <row r="149" spans="1:13" ht="27.6" x14ac:dyDescent="0.25">
      <c r="A149" s="5" t="s">
        <v>171</v>
      </c>
      <c r="B149" s="140" t="s">
        <v>92</v>
      </c>
      <c r="C149" s="140"/>
      <c r="D149" s="140"/>
      <c r="E149" s="140"/>
      <c r="F149" s="140"/>
      <c r="G149" s="140"/>
      <c r="H149" s="3" t="s">
        <v>35</v>
      </c>
      <c r="I149" s="6">
        <v>0</v>
      </c>
      <c r="J149" s="21">
        <v>1</v>
      </c>
      <c r="K149" s="6">
        <f t="shared" ref="K149:K157" si="10">I149*J149</f>
        <v>0</v>
      </c>
    </row>
    <row r="150" spans="1:13" ht="35.25" customHeight="1" x14ac:dyDescent="0.25">
      <c r="A150" s="5" t="s">
        <v>172</v>
      </c>
      <c r="B150" s="140" t="s">
        <v>117</v>
      </c>
      <c r="C150" s="140"/>
      <c r="D150" s="140"/>
      <c r="E150" s="140"/>
      <c r="F150" s="140"/>
      <c r="G150" s="140"/>
      <c r="H150" s="5" t="s">
        <v>9</v>
      </c>
      <c r="I150" s="6">
        <v>0</v>
      </c>
      <c r="J150" s="21">
        <v>2</v>
      </c>
      <c r="K150" s="6">
        <f t="shared" si="10"/>
        <v>0</v>
      </c>
    </row>
    <row r="151" spans="1:13" ht="33.75" customHeight="1" x14ac:dyDescent="0.25">
      <c r="A151" s="5" t="s">
        <v>173</v>
      </c>
      <c r="B151" s="140" t="s">
        <v>61</v>
      </c>
      <c r="C151" s="140"/>
      <c r="D151" s="140"/>
      <c r="E151" s="140"/>
      <c r="F151" s="140"/>
      <c r="G151" s="140"/>
      <c r="H151" s="5" t="s">
        <v>9</v>
      </c>
      <c r="I151" s="6">
        <v>0</v>
      </c>
      <c r="J151" s="21">
        <v>2</v>
      </c>
      <c r="K151" s="6">
        <f t="shared" si="10"/>
        <v>0</v>
      </c>
    </row>
    <row r="152" spans="1:13" ht="35.25" customHeight="1" x14ac:dyDescent="0.25">
      <c r="A152" s="5" t="s">
        <v>174</v>
      </c>
      <c r="B152" s="153" t="s">
        <v>62</v>
      </c>
      <c r="C152" s="153"/>
      <c r="D152" s="153"/>
      <c r="E152" s="153"/>
      <c r="F152" s="153"/>
      <c r="G152" s="153"/>
      <c r="H152" s="5" t="s">
        <v>9</v>
      </c>
      <c r="I152" s="6">
        <v>0</v>
      </c>
      <c r="J152" s="21">
        <v>3</v>
      </c>
      <c r="K152" s="6">
        <f t="shared" si="10"/>
        <v>0</v>
      </c>
    </row>
    <row r="153" spans="1:13" ht="19.5" customHeight="1" x14ac:dyDescent="0.25">
      <c r="A153" s="5" t="s">
        <v>175</v>
      </c>
      <c r="B153" s="140" t="s">
        <v>63</v>
      </c>
      <c r="C153" s="140"/>
      <c r="D153" s="140"/>
      <c r="E153" s="140"/>
      <c r="F153" s="140"/>
      <c r="G153" s="140"/>
      <c r="H153" s="5" t="s">
        <v>9</v>
      </c>
      <c r="I153" s="6">
        <v>0</v>
      </c>
      <c r="J153" s="21">
        <v>1</v>
      </c>
      <c r="K153" s="6">
        <f t="shared" si="10"/>
        <v>0</v>
      </c>
    </row>
    <row r="154" spans="1:13" x14ac:dyDescent="0.25">
      <c r="A154" s="5" t="s">
        <v>176</v>
      </c>
      <c r="B154" s="153" t="s">
        <v>64</v>
      </c>
      <c r="C154" s="153"/>
      <c r="D154" s="153"/>
      <c r="E154" s="153"/>
      <c r="F154" s="153"/>
      <c r="G154" s="153"/>
      <c r="H154" s="5" t="s">
        <v>9</v>
      </c>
      <c r="I154" s="6">
        <v>0</v>
      </c>
      <c r="J154" s="21">
        <v>1</v>
      </c>
      <c r="K154" s="6">
        <f t="shared" si="10"/>
        <v>0</v>
      </c>
    </row>
    <row r="155" spans="1:13" ht="18" customHeight="1" x14ac:dyDescent="0.25">
      <c r="A155" s="5" t="s">
        <v>177</v>
      </c>
      <c r="B155" s="140" t="s">
        <v>65</v>
      </c>
      <c r="C155" s="140"/>
      <c r="D155" s="140"/>
      <c r="E155" s="140"/>
      <c r="F155" s="140"/>
      <c r="G155" s="140"/>
      <c r="H155" s="5" t="s">
        <v>9</v>
      </c>
      <c r="I155" s="6">
        <v>0</v>
      </c>
      <c r="J155" s="21">
        <v>4</v>
      </c>
      <c r="K155" s="6">
        <f t="shared" si="10"/>
        <v>0</v>
      </c>
    </row>
    <row r="156" spans="1:13" x14ac:dyDescent="0.25">
      <c r="A156" s="5" t="s">
        <v>178</v>
      </c>
      <c r="B156" s="140" t="s">
        <v>44</v>
      </c>
      <c r="C156" s="140"/>
      <c r="D156" s="140"/>
      <c r="E156" s="140"/>
      <c r="F156" s="140"/>
      <c r="G156" s="140"/>
      <c r="H156" s="5" t="s">
        <v>9</v>
      </c>
      <c r="I156" s="6">
        <v>0</v>
      </c>
      <c r="J156" s="21">
        <v>4</v>
      </c>
      <c r="K156" s="6">
        <f t="shared" si="10"/>
        <v>0</v>
      </c>
    </row>
    <row r="157" spans="1:13" ht="18.75" customHeight="1" x14ac:dyDescent="0.25">
      <c r="A157" s="5" t="s">
        <v>179</v>
      </c>
      <c r="B157" s="140" t="s">
        <v>45</v>
      </c>
      <c r="C157" s="140"/>
      <c r="D157" s="140"/>
      <c r="E157" s="140"/>
      <c r="F157" s="140"/>
      <c r="G157" s="140"/>
      <c r="H157" s="5" t="s">
        <v>9</v>
      </c>
      <c r="I157" s="6">
        <v>0</v>
      </c>
      <c r="J157" s="21">
        <v>1</v>
      </c>
      <c r="K157" s="6">
        <f t="shared" si="10"/>
        <v>0</v>
      </c>
    </row>
    <row r="158" spans="1:13" ht="15" customHeight="1" x14ac:dyDescent="0.25">
      <c r="A158" s="97" t="s">
        <v>243</v>
      </c>
      <c r="B158" s="98"/>
      <c r="C158" s="98"/>
      <c r="D158" s="98"/>
      <c r="E158" s="98"/>
      <c r="F158" s="98"/>
      <c r="G158" s="98"/>
      <c r="H158" s="98"/>
      <c r="I158" s="98"/>
      <c r="J158" s="99"/>
      <c r="K158" s="8">
        <f>K148+K149+K150+K151+K152+K153+K154+K155+K156+K157</f>
        <v>0</v>
      </c>
    </row>
    <row r="159" spans="1:13" ht="15" customHeight="1" x14ac:dyDescent="0.25">
      <c r="M159" s="12"/>
    </row>
    <row r="160" spans="1:13" ht="39.75" customHeight="1" x14ac:dyDescent="0.25">
      <c r="A160" s="77" t="s">
        <v>239</v>
      </c>
      <c r="B160" s="78"/>
      <c r="C160" s="78"/>
      <c r="D160" s="78"/>
      <c r="E160" s="78"/>
      <c r="F160" s="78"/>
      <c r="G160" s="78"/>
      <c r="H160" s="78"/>
      <c r="I160" s="78"/>
      <c r="J160" s="78"/>
      <c r="K160" s="79"/>
    </row>
    <row r="161" spans="1:11" ht="41.4" x14ac:dyDescent="0.25">
      <c r="A161" s="4" t="s">
        <v>14</v>
      </c>
      <c r="B161" s="130" t="s">
        <v>1</v>
      </c>
      <c r="C161" s="130"/>
      <c r="D161" s="130"/>
      <c r="E161" s="130"/>
      <c r="F161" s="130"/>
      <c r="G161" s="130"/>
      <c r="H161" s="2" t="s">
        <v>2</v>
      </c>
      <c r="I161" s="15" t="s">
        <v>118</v>
      </c>
      <c r="J161" s="2" t="s">
        <v>81</v>
      </c>
      <c r="K161" s="2" t="s">
        <v>119</v>
      </c>
    </row>
    <row r="162" spans="1:11" x14ac:dyDescent="0.25">
      <c r="A162" s="32">
        <v>1</v>
      </c>
      <c r="B162" s="190">
        <v>2</v>
      </c>
      <c r="C162" s="190"/>
      <c r="D162" s="190"/>
      <c r="E162" s="190"/>
      <c r="F162" s="190"/>
      <c r="G162" s="190"/>
      <c r="H162" s="32">
        <v>3</v>
      </c>
      <c r="I162" s="33">
        <v>4</v>
      </c>
      <c r="J162" s="32">
        <v>5</v>
      </c>
      <c r="K162" s="32" t="s">
        <v>85</v>
      </c>
    </row>
    <row r="163" spans="1:11" ht="44.25" customHeight="1" x14ac:dyDescent="0.25">
      <c r="A163" s="5" t="s">
        <v>180</v>
      </c>
      <c r="B163" s="41" t="s">
        <v>66</v>
      </c>
      <c r="C163" s="41"/>
      <c r="D163" s="41"/>
      <c r="E163" s="41"/>
      <c r="F163" s="41"/>
      <c r="G163" s="41"/>
      <c r="H163" s="5" t="s">
        <v>20</v>
      </c>
      <c r="I163" s="11">
        <v>0</v>
      </c>
      <c r="J163" s="21">
        <v>2</v>
      </c>
      <c r="K163" s="6">
        <f>I163*J163</f>
        <v>0</v>
      </c>
    </row>
    <row r="164" spans="1:11" x14ac:dyDescent="0.25">
      <c r="A164" s="5" t="s">
        <v>181</v>
      </c>
      <c r="B164" s="41" t="s">
        <v>67</v>
      </c>
      <c r="C164" s="41"/>
      <c r="D164" s="41"/>
      <c r="E164" s="41"/>
      <c r="F164" s="41"/>
      <c r="G164" s="41"/>
      <c r="H164" s="5" t="s">
        <v>13</v>
      </c>
      <c r="I164" s="11">
        <v>0</v>
      </c>
      <c r="J164" s="21">
        <v>5</v>
      </c>
      <c r="K164" s="6">
        <f t="shared" ref="K164:K165" si="11">I164*J164</f>
        <v>0</v>
      </c>
    </row>
    <row r="165" spans="1:11" ht="17.25" customHeight="1" x14ac:dyDescent="0.25">
      <c r="A165" s="5" t="s">
        <v>182</v>
      </c>
      <c r="B165" s="41" t="s">
        <v>68</v>
      </c>
      <c r="C165" s="41"/>
      <c r="D165" s="41"/>
      <c r="E165" s="41"/>
      <c r="F165" s="41"/>
      <c r="G165" s="41"/>
      <c r="H165" s="5" t="s">
        <v>13</v>
      </c>
      <c r="I165" s="11">
        <v>0</v>
      </c>
      <c r="J165" s="21">
        <v>3</v>
      </c>
      <c r="K165" s="6">
        <f t="shared" si="11"/>
        <v>0</v>
      </c>
    </row>
    <row r="166" spans="1:11" ht="17.25" customHeight="1" x14ac:dyDescent="0.25">
      <c r="A166" s="97" t="s">
        <v>124</v>
      </c>
      <c r="B166" s="98"/>
      <c r="C166" s="98"/>
      <c r="D166" s="98"/>
      <c r="E166" s="98"/>
      <c r="F166" s="98"/>
      <c r="G166" s="98"/>
      <c r="H166" s="98"/>
      <c r="I166" s="98"/>
      <c r="J166" s="99"/>
      <c r="K166" s="8">
        <f>K163+K164+K165</f>
        <v>0</v>
      </c>
    </row>
    <row r="167" spans="1:11" ht="17.25" customHeight="1" x14ac:dyDescent="0.25"/>
    <row r="168" spans="1:11" ht="35.25" customHeight="1" x14ac:dyDescent="0.25">
      <c r="A168" s="195" t="s">
        <v>240</v>
      </c>
      <c r="B168" s="195"/>
      <c r="C168" s="195"/>
      <c r="D168" s="195"/>
      <c r="E168" s="195"/>
      <c r="F168" s="195"/>
      <c r="G168" s="195"/>
      <c r="H168" s="195"/>
      <c r="I168" s="195"/>
      <c r="J168" s="195"/>
      <c r="K168" s="195"/>
    </row>
    <row r="169" spans="1:11" ht="41.4" x14ac:dyDescent="0.25">
      <c r="A169" s="2" t="s">
        <v>0</v>
      </c>
      <c r="B169" s="141" t="s">
        <v>1</v>
      </c>
      <c r="C169" s="142"/>
      <c r="D169" s="142"/>
      <c r="E169" s="142"/>
      <c r="F169" s="142"/>
      <c r="G169" s="149"/>
      <c r="H169" s="2" t="s">
        <v>2</v>
      </c>
      <c r="I169" s="15" t="s">
        <v>118</v>
      </c>
      <c r="J169" s="2" t="s">
        <v>81</v>
      </c>
      <c r="K169" s="2" t="s">
        <v>119</v>
      </c>
    </row>
    <row r="170" spans="1:11" x14ac:dyDescent="0.25">
      <c r="A170" s="29">
        <v>1</v>
      </c>
      <c r="B170" s="91">
        <v>2</v>
      </c>
      <c r="C170" s="196"/>
      <c r="D170" s="196"/>
      <c r="E170" s="196"/>
      <c r="F170" s="196"/>
      <c r="G170" s="92"/>
      <c r="H170" s="30">
        <v>3</v>
      </c>
      <c r="I170" s="31">
        <v>4</v>
      </c>
      <c r="J170" s="30">
        <v>5</v>
      </c>
      <c r="K170" s="32" t="s">
        <v>85</v>
      </c>
    </row>
    <row r="171" spans="1:11" x14ac:dyDescent="0.25">
      <c r="A171" s="5" t="s">
        <v>183</v>
      </c>
      <c r="B171" s="45" t="s">
        <v>105</v>
      </c>
      <c r="C171" s="46"/>
      <c r="D171" s="46"/>
      <c r="E171" s="46"/>
      <c r="F171" s="46"/>
      <c r="G171" s="47"/>
      <c r="H171" s="13" t="s">
        <v>9</v>
      </c>
      <c r="I171" s="11">
        <v>0</v>
      </c>
      <c r="J171" s="21">
        <v>5</v>
      </c>
      <c r="K171" s="6">
        <f>I171*J171</f>
        <v>0</v>
      </c>
    </row>
    <row r="172" spans="1:11" x14ac:dyDescent="0.25">
      <c r="A172" s="5" t="s">
        <v>184</v>
      </c>
      <c r="B172" s="45" t="s">
        <v>106</v>
      </c>
      <c r="C172" s="46"/>
      <c r="D172" s="46"/>
      <c r="E172" s="46"/>
      <c r="F172" s="46"/>
      <c r="G172" s="47"/>
      <c r="H172" s="13" t="s">
        <v>9</v>
      </c>
      <c r="I172" s="11">
        <v>0</v>
      </c>
      <c r="J172" s="21">
        <v>4</v>
      </c>
      <c r="K172" s="6">
        <f t="shared" ref="K172:K173" si="12">I172*J172</f>
        <v>0</v>
      </c>
    </row>
    <row r="173" spans="1:11" x14ac:dyDescent="0.25">
      <c r="A173" s="5" t="s">
        <v>185</v>
      </c>
      <c r="B173" s="45" t="s">
        <v>107</v>
      </c>
      <c r="C173" s="46"/>
      <c r="D173" s="46"/>
      <c r="E173" s="46"/>
      <c r="F173" s="46"/>
      <c r="G173" s="47"/>
      <c r="H173" s="13" t="s">
        <v>9</v>
      </c>
      <c r="I173" s="11">
        <v>0</v>
      </c>
      <c r="J173" s="21">
        <v>1</v>
      </c>
      <c r="K173" s="6">
        <f t="shared" si="12"/>
        <v>0</v>
      </c>
    </row>
    <row r="174" spans="1:11" x14ac:dyDescent="0.25">
      <c r="A174" s="97" t="s">
        <v>125</v>
      </c>
      <c r="B174" s="98"/>
      <c r="C174" s="98"/>
      <c r="D174" s="98"/>
      <c r="E174" s="98"/>
      <c r="F174" s="98"/>
      <c r="G174" s="98"/>
      <c r="H174" s="98"/>
      <c r="I174" s="98"/>
      <c r="J174" s="99"/>
      <c r="K174" s="8">
        <f>K171+K172+K173</f>
        <v>0</v>
      </c>
    </row>
    <row r="176" spans="1:11" ht="36" customHeight="1" x14ac:dyDescent="0.25">
      <c r="A176" s="101" t="s">
        <v>186</v>
      </c>
      <c r="B176" s="101"/>
      <c r="C176" s="101"/>
      <c r="D176" s="101"/>
      <c r="E176" s="101"/>
      <c r="F176" s="101"/>
      <c r="G176" s="101"/>
      <c r="H176" s="101"/>
      <c r="I176" s="101"/>
    </row>
    <row r="177" spans="1:11" x14ac:dyDescent="0.25">
      <c r="A177" s="16" t="s">
        <v>14</v>
      </c>
      <c r="B177" s="77" t="s">
        <v>200</v>
      </c>
      <c r="C177" s="78"/>
      <c r="D177" s="78"/>
      <c r="E177" s="78"/>
      <c r="F177" s="78"/>
      <c r="G177" s="78"/>
      <c r="H177" s="78"/>
      <c r="I177" s="79"/>
      <c r="J177" s="89" t="s">
        <v>126</v>
      </c>
      <c r="K177" s="90"/>
    </row>
    <row r="178" spans="1:11" x14ac:dyDescent="0.25">
      <c r="A178" s="32">
        <v>1</v>
      </c>
      <c r="B178" s="80">
        <v>2</v>
      </c>
      <c r="C178" s="81"/>
      <c r="D178" s="81"/>
      <c r="E178" s="81"/>
      <c r="F178" s="81"/>
      <c r="G178" s="81"/>
      <c r="H178" s="81"/>
      <c r="I178" s="82"/>
      <c r="J178" s="91">
        <v>3</v>
      </c>
      <c r="K178" s="92"/>
    </row>
    <row r="179" spans="1:11" x14ac:dyDescent="0.25">
      <c r="A179" s="13" t="s">
        <v>187</v>
      </c>
      <c r="B179" s="83" t="s">
        <v>97</v>
      </c>
      <c r="C179" s="84"/>
      <c r="D179" s="84"/>
      <c r="E179" s="84"/>
      <c r="F179" s="84"/>
      <c r="G179" s="84"/>
      <c r="H179" s="84"/>
      <c r="I179" s="85"/>
      <c r="J179" s="93">
        <f>J33</f>
        <v>0</v>
      </c>
      <c r="K179" s="58"/>
    </row>
    <row r="180" spans="1:11" x14ac:dyDescent="0.25">
      <c r="A180" s="13" t="s">
        <v>188</v>
      </c>
      <c r="B180" s="83" t="s">
        <v>116</v>
      </c>
      <c r="C180" s="84"/>
      <c r="D180" s="84"/>
      <c r="E180" s="84"/>
      <c r="F180" s="84"/>
      <c r="G180" s="84"/>
      <c r="H180" s="84"/>
      <c r="I180" s="85"/>
      <c r="J180" s="93">
        <f>K48</f>
        <v>0</v>
      </c>
      <c r="K180" s="58"/>
    </row>
    <row r="181" spans="1:11" x14ac:dyDescent="0.25">
      <c r="A181" s="13" t="s">
        <v>189</v>
      </c>
      <c r="B181" s="83" t="s">
        <v>96</v>
      </c>
      <c r="C181" s="84"/>
      <c r="D181" s="84"/>
      <c r="E181" s="84"/>
      <c r="F181" s="84"/>
      <c r="G181" s="84"/>
      <c r="H181" s="84"/>
      <c r="I181" s="85"/>
      <c r="J181" s="93">
        <f>K128</f>
        <v>0</v>
      </c>
      <c r="K181" s="58"/>
    </row>
    <row r="182" spans="1:11" x14ac:dyDescent="0.25">
      <c r="A182" s="13" t="s">
        <v>190</v>
      </c>
      <c r="B182" s="83" t="s">
        <v>114</v>
      </c>
      <c r="C182" s="84"/>
      <c r="D182" s="84"/>
      <c r="E182" s="84"/>
      <c r="F182" s="84"/>
      <c r="G182" s="84"/>
      <c r="H182" s="84"/>
      <c r="I182" s="85"/>
      <c r="J182" s="93">
        <f>K135</f>
        <v>0</v>
      </c>
      <c r="K182" s="58"/>
    </row>
    <row r="183" spans="1:11" x14ac:dyDescent="0.25">
      <c r="A183" s="13" t="s">
        <v>191</v>
      </c>
      <c r="B183" s="83" t="s">
        <v>95</v>
      </c>
      <c r="C183" s="84"/>
      <c r="D183" s="84"/>
      <c r="E183" s="84"/>
      <c r="F183" s="84"/>
      <c r="G183" s="84"/>
      <c r="H183" s="84"/>
      <c r="I183" s="85"/>
      <c r="J183" s="93">
        <f>K143</f>
        <v>0</v>
      </c>
      <c r="K183" s="58"/>
    </row>
    <row r="184" spans="1:11" x14ac:dyDescent="0.25">
      <c r="A184" s="13" t="s">
        <v>192</v>
      </c>
      <c r="B184" s="83" t="s">
        <v>94</v>
      </c>
      <c r="C184" s="84"/>
      <c r="D184" s="84"/>
      <c r="E184" s="84"/>
      <c r="F184" s="84"/>
      <c r="G184" s="84"/>
      <c r="H184" s="84"/>
      <c r="I184" s="85"/>
      <c r="J184" s="93">
        <f>K158</f>
        <v>0</v>
      </c>
      <c r="K184" s="58"/>
    </row>
    <row r="185" spans="1:11" x14ac:dyDescent="0.25">
      <c r="A185" s="13" t="s">
        <v>194</v>
      </c>
      <c r="B185" s="83" t="s">
        <v>93</v>
      </c>
      <c r="C185" s="84"/>
      <c r="D185" s="84"/>
      <c r="E185" s="84"/>
      <c r="F185" s="84"/>
      <c r="G185" s="84"/>
      <c r="H185" s="84"/>
      <c r="I185" s="85"/>
      <c r="J185" s="93">
        <f>K166</f>
        <v>0</v>
      </c>
      <c r="K185" s="58"/>
    </row>
    <row r="186" spans="1:11" x14ac:dyDescent="0.25">
      <c r="A186" s="13" t="s">
        <v>193</v>
      </c>
      <c r="B186" s="83" t="s">
        <v>113</v>
      </c>
      <c r="C186" s="84"/>
      <c r="D186" s="84"/>
      <c r="E186" s="84"/>
      <c r="F186" s="84"/>
      <c r="G186" s="84"/>
      <c r="H186" s="84"/>
      <c r="I186" s="85"/>
      <c r="J186" s="93">
        <f>K174</f>
        <v>0</v>
      </c>
      <c r="K186" s="58"/>
    </row>
    <row r="187" spans="1:11" x14ac:dyDescent="0.25">
      <c r="A187" s="86" t="s">
        <v>128</v>
      </c>
      <c r="B187" s="87"/>
      <c r="C187" s="87"/>
      <c r="D187" s="87"/>
      <c r="E187" s="87"/>
      <c r="F187" s="87"/>
      <c r="G187" s="87"/>
      <c r="H187" s="87"/>
      <c r="I187" s="88"/>
      <c r="J187" s="75">
        <f>J179+J180+J181+J182+J183+J184+J185+J186</f>
        <v>0</v>
      </c>
      <c r="K187" s="76"/>
    </row>
    <row r="188" spans="1:11" x14ac:dyDescent="0.25">
      <c r="A188" s="87" t="s">
        <v>127</v>
      </c>
      <c r="B188" s="87"/>
      <c r="C188" s="87"/>
      <c r="D188" s="87"/>
      <c r="E188" s="87"/>
      <c r="F188" s="87"/>
      <c r="G188" s="87"/>
      <c r="H188" s="87"/>
      <c r="I188" s="88"/>
      <c r="J188" s="75">
        <v>1.21</v>
      </c>
      <c r="K188" s="172"/>
    </row>
    <row r="189" spans="1:11" x14ac:dyDescent="0.25">
      <c r="A189" s="87" t="s">
        <v>129</v>
      </c>
      <c r="B189" s="87"/>
      <c r="C189" s="87"/>
      <c r="D189" s="87"/>
      <c r="E189" s="87"/>
      <c r="F189" s="87"/>
      <c r="G189" s="87"/>
      <c r="H189" s="87"/>
      <c r="I189" s="88"/>
      <c r="J189" s="75">
        <f>J187*J188</f>
        <v>0</v>
      </c>
      <c r="K189" s="172"/>
    </row>
    <row r="190" spans="1:11" ht="16.2" x14ac:dyDescent="0.35">
      <c r="A190" s="131" t="s">
        <v>55</v>
      </c>
      <c r="B190" s="132"/>
      <c r="C190" s="132"/>
      <c r="D190" s="132"/>
      <c r="E190" s="132"/>
      <c r="F190" s="132"/>
      <c r="G190" s="132"/>
      <c r="H190" s="132"/>
      <c r="I190" s="17"/>
      <c r="J190" s="17"/>
      <c r="K190" s="17"/>
    </row>
    <row r="191" spans="1:11" ht="16.2" x14ac:dyDescent="0.3">
      <c r="A191" s="18" t="s">
        <v>104</v>
      </c>
      <c r="B191" s="17"/>
      <c r="C191" s="17"/>
      <c r="D191" s="17"/>
      <c r="E191" s="17"/>
      <c r="F191" s="17"/>
      <c r="G191" s="17"/>
      <c r="H191" s="17"/>
      <c r="I191" s="17"/>
      <c r="J191" s="17"/>
      <c r="K191" s="17"/>
    </row>
    <row r="192" spans="1:11" s="17" customFormat="1" ht="16.5" customHeight="1" x14ac:dyDescent="0.3">
      <c r="A192" s="1"/>
      <c r="B192" s="1"/>
      <c r="C192" s="1"/>
      <c r="D192" s="1"/>
      <c r="E192" s="1"/>
      <c r="F192" s="1"/>
      <c r="G192" s="1"/>
      <c r="H192" s="1"/>
      <c r="I192" s="1"/>
      <c r="J192" s="1"/>
      <c r="K192" s="1"/>
    </row>
    <row r="193" spans="1:11" s="17" customFormat="1" ht="13.5" customHeight="1" x14ac:dyDescent="0.3">
      <c r="A193" s="100" t="s">
        <v>195</v>
      </c>
      <c r="B193" s="100"/>
      <c r="C193" s="100"/>
      <c r="D193" s="100"/>
      <c r="E193" s="100"/>
      <c r="F193" s="100"/>
      <c r="G193" s="100"/>
      <c r="H193" s="100"/>
      <c r="I193" s="100"/>
      <c r="J193" s="1"/>
      <c r="K193" s="1"/>
    </row>
    <row r="194" spans="1:11" x14ac:dyDescent="0.25">
      <c r="A194" s="100" t="s">
        <v>196</v>
      </c>
      <c r="B194" s="100"/>
      <c r="C194" s="100"/>
      <c r="D194" s="100"/>
      <c r="E194" s="100"/>
      <c r="F194" s="100"/>
      <c r="G194" s="100"/>
      <c r="H194" s="100"/>
      <c r="I194" s="100"/>
    </row>
    <row r="195" spans="1:11" x14ac:dyDescent="0.25">
      <c r="A195" s="100" t="s">
        <v>197</v>
      </c>
      <c r="B195" s="100"/>
      <c r="C195" s="100"/>
      <c r="D195" s="100"/>
      <c r="E195" s="100"/>
      <c r="F195" s="100"/>
      <c r="G195" s="100"/>
      <c r="H195" s="100"/>
      <c r="I195" s="100"/>
    </row>
    <row r="196" spans="1:11" x14ac:dyDescent="0.25">
      <c r="A196" s="100" t="s">
        <v>59</v>
      </c>
      <c r="B196" s="100"/>
      <c r="C196" s="100"/>
      <c r="D196" s="100"/>
      <c r="E196" s="100"/>
      <c r="F196" s="100"/>
      <c r="G196" s="100"/>
      <c r="H196" s="100"/>
      <c r="I196" s="100"/>
      <c r="J196" s="100"/>
      <c r="K196" s="100"/>
    </row>
    <row r="197" spans="1:11" x14ac:dyDescent="0.25">
      <c r="A197" s="100" t="s">
        <v>60</v>
      </c>
      <c r="B197" s="100"/>
      <c r="C197" s="100"/>
      <c r="D197" s="100"/>
      <c r="E197" s="100"/>
      <c r="F197" s="100"/>
      <c r="G197" s="100"/>
      <c r="H197" s="100"/>
      <c r="I197" s="100"/>
      <c r="J197" s="100"/>
      <c r="K197" s="100"/>
    </row>
    <row r="198" spans="1:11" x14ac:dyDescent="0.25">
      <c r="A198" s="19"/>
      <c r="B198" s="19"/>
      <c r="C198" s="19"/>
      <c r="D198" s="19"/>
      <c r="E198" s="19"/>
      <c r="F198" s="19"/>
      <c r="G198" s="19"/>
      <c r="H198" s="19"/>
      <c r="I198" s="19"/>
    </row>
    <row r="199" spans="1:11" x14ac:dyDescent="0.25">
      <c r="A199" s="114" t="s">
        <v>198</v>
      </c>
      <c r="B199" s="114"/>
      <c r="C199" s="114"/>
      <c r="D199" s="114"/>
      <c r="E199" s="114"/>
      <c r="F199" s="114"/>
      <c r="G199" s="114"/>
      <c r="H199" s="114"/>
      <c r="I199" s="114"/>
    </row>
    <row r="200" spans="1:11" x14ac:dyDescent="0.25">
      <c r="A200" s="5" t="s">
        <v>0</v>
      </c>
      <c r="B200" s="174" t="s">
        <v>38</v>
      </c>
      <c r="C200" s="189"/>
      <c r="D200" s="189"/>
      <c r="E200" s="189"/>
      <c r="F200" s="189"/>
      <c r="G200" s="189"/>
      <c r="H200" s="189"/>
      <c r="I200" s="175"/>
      <c r="J200" s="56" t="s">
        <v>39</v>
      </c>
      <c r="K200" s="58"/>
    </row>
    <row r="201" spans="1:11" x14ac:dyDescent="0.25">
      <c r="A201" s="5" t="s">
        <v>7</v>
      </c>
      <c r="B201" s="56"/>
      <c r="C201" s="57"/>
      <c r="D201" s="57"/>
      <c r="E201" s="57"/>
      <c r="F201" s="57"/>
      <c r="G201" s="57"/>
      <c r="H201" s="57"/>
      <c r="I201" s="58"/>
      <c r="J201" s="56"/>
      <c r="K201" s="58"/>
    </row>
    <row r="202" spans="1:11" x14ac:dyDescent="0.25">
      <c r="A202" s="5" t="s">
        <v>37</v>
      </c>
      <c r="B202" s="56"/>
      <c r="C202" s="57"/>
      <c r="D202" s="57"/>
      <c r="E202" s="57"/>
      <c r="F202" s="57"/>
      <c r="G202" s="57"/>
      <c r="H202" s="57"/>
      <c r="I202" s="58"/>
      <c r="J202" s="56"/>
      <c r="K202" s="58"/>
    </row>
    <row r="204" spans="1:11" x14ac:dyDescent="0.25">
      <c r="A204" s="114" t="s">
        <v>199</v>
      </c>
      <c r="B204" s="114"/>
      <c r="C204" s="114"/>
      <c r="D204" s="114"/>
      <c r="E204" s="114"/>
      <c r="F204" s="114"/>
      <c r="G204" s="114"/>
      <c r="H204" s="114"/>
      <c r="I204" s="114"/>
    </row>
    <row r="205" spans="1:11" x14ac:dyDescent="0.25">
      <c r="A205" s="5" t="s">
        <v>14</v>
      </c>
      <c r="B205" s="40" t="s">
        <v>40</v>
      </c>
      <c r="C205" s="40"/>
      <c r="D205" s="40"/>
      <c r="E205" s="40"/>
      <c r="F205" s="40"/>
      <c r="G205" s="40"/>
      <c r="H205" s="40"/>
      <c r="I205" s="44" t="s">
        <v>90</v>
      </c>
      <c r="J205" s="44"/>
      <c r="K205" s="44"/>
    </row>
    <row r="206" spans="1:11" x14ac:dyDescent="0.25">
      <c r="A206" s="5" t="s">
        <v>7</v>
      </c>
      <c r="B206" s="96"/>
      <c r="C206" s="96"/>
      <c r="D206" s="96"/>
      <c r="E206" s="96"/>
      <c r="F206" s="96"/>
      <c r="G206" s="96"/>
      <c r="H206" s="96"/>
      <c r="I206" s="96"/>
      <c r="J206" s="96"/>
      <c r="K206" s="96"/>
    </row>
    <row r="207" spans="1:11" ht="31.5" customHeight="1" x14ac:dyDescent="0.25">
      <c r="A207" s="5" t="s">
        <v>37</v>
      </c>
      <c r="B207" s="96"/>
      <c r="C207" s="96"/>
      <c r="D207" s="96"/>
      <c r="E207" s="96"/>
      <c r="F207" s="96"/>
      <c r="G207" s="96"/>
      <c r="H207" s="96"/>
      <c r="I207" s="96"/>
      <c r="J207" s="96"/>
      <c r="K207" s="96"/>
    </row>
    <row r="208" spans="1:11" x14ac:dyDescent="0.25">
      <c r="A208" s="184" t="s">
        <v>41</v>
      </c>
      <c r="B208" s="184"/>
      <c r="C208" s="184"/>
      <c r="D208" s="184"/>
      <c r="E208" s="184"/>
      <c r="F208" s="184"/>
      <c r="G208" s="184"/>
      <c r="H208" s="184"/>
      <c r="I208" s="184"/>
      <c r="J208" s="184"/>
      <c r="K208" s="184"/>
    </row>
    <row r="209" spans="1:9" x14ac:dyDescent="0.25">
      <c r="A209" s="20"/>
      <c r="B209" s="20"/>
      <c r="C209" s="20"/>
      <c r="D209" s="20"/>
      <c r="E209" s="20"/>
      <c r="F209" s="20"/>
      <c r="G209" s="20"/>
      <c r="H209" s="20"/>
      <c r="I209" s="20"/>
    </row>
    <row r="210" spans="1:9" ht="28.5" customHeight="1" x14ac:dyDescent="0.25">
      <c r="A210" s="187"/>
      <c r="B210" s="187"/>
      <c r="C210" s="187"/>
      <c r="E210" s="187"/>
      <c r="F210" s="187"/>
      <c r="H210" s="187"/>
      <c r="I210" s="187"/>
    </row>
    <row r="211" spans="1:9" x14ac:dyDescent="0.25">
      <c r="A211" s="74" t="s">
        <v>56</v>
      </c>
      <c r="B211" s="74"/>
      <c r="C211" s="74"/>
      <c r="E211" s="74" t="s">
        <v>57</v>
      </c>
      <c r="F211" s="74"/>
      <c r="H211" s="188" t="s">
        <v>58</v>
      </c>
      <c r="I211" s="188"/>
    </row>
  </sheetData>
  <sheetProtection selectLockedCells="1"/>
  <mergeCells count="345">
    <mergeCell ref="A23:K23"/>
    <mergeCell ref="A26:A27"/>
    <mergeCell ref="F26:H27"/>
    <mergeCell ref="F28:H28"/>
    <mergeCell ref="J28:K28"/>
    <mergeCell ref="J26:K27"/>
    <mergeCell ref="A196:K196"/>
    <mergeCell ref="A197:K197"/>
    <mergeCell ref="J184:K184"/>
    <mergeCell ref="J185:K185"/>
    <mergeCell ref="B164:G164"/>
    <mergeCell ref="B165:G165"/>
    <mergeCell ref="B150:G150"/>
    <mergeCell ref="A168:K168"/>
    <mergeCell ref="B186:I186"/>
    <mergeCell ref="J186:K186"/>
    <mergeCell ref="A174:J174"/>
    <mergeCell ref="B169:G169"/>
    <mergeCell ref="B170:G170"/>
    <mergeCell ref="B171:G171"/>
    <mergeCell ref="B172:G172"/>
    <mergeCell ref="B173:G173"/>
    <mergeCell ref="A194:I194"/>
    <mergeCell ref="J183:K183"/>
    <mergeCell ref="A208:K208"/>
    <mergeCell ref="J201:K201"/>
    <mergeCell ref="B26:D27"/>
    <mergeCell ref="B29:D29"/>
    <mergeCell ref="B28:D28"/>
    <mergeCell ref="A211:C211"/>
    <mergeCell ref="E210:F210"/>
    <mergeCell ref="E211:F211"/>
    <mergeCell ref="H210:I210"/>
    <mergeCell ref="H211:I211"/>
    <mergeCell ref="A199:I199"/>
    <mergeCell ref="A204:I204"/>
    <mergeCell ref="B200:I200"/>
    <mergeCell ref="B201:I201"/>
    <mergeCell ref="B202:I202"/>
    <mergeCell ref="I205:K205"/>
    <mergeCell ref="A210:C210"/>
    <mergeCell ref="B207:H207"/>
    <mergeCell ref="A195:I195"/>
    <mergeCell ref="B146:G146"/>
    <mergeCell ref="B147:G147"/>
    <mergeCell ref="B161:G161"/>
    <mergeCell ref="B162:G162"/>
    <mergeCell ref="B163:G163"/>
    <mergeCell ref="A188:I188"/>
    <mergeCell ref="A189:I189"/>
    <mergeCell ref="J188:K188"/>
    <mergeCell ref="J189:K189"/>
    <mergeCell ref="F29:H29"/>
    <mergeCell ref="F30:H30"/>
    <mergeCell ref="F31:H31"/>
    <mergeCell ref="F32:H32"/>
    <mergeCell ref="A58:A59"/>
    <mergeCell ref="D141:E141"/>
    <mergeCell ref="A141:A142"/>
    <mergeCell ref="C141:C142"/>
    <mergeCell ref="B141:B142"/>
    <mergeCell ref="A72:A73"/>
    <mergeCell ref="A74:A75"/>
    <mergeCell ref="A135:J135"/>
    <mergeCell ref="A128:J128"/>
    <mergeCell ref="J33:K33"/>
    <mergeCell ref="A33:I33"/>
    <mergeCell ref="J29:K29"/>
    <mergeCell ref="A44:A47"/>
    <mergeCell ref="D46:E47"/>
    <mergeCell ref="D44:E45"/>
    <mergeCell ref="F40:H40"/>
    <mergeCell ref="I40:I42"/>
    <mergeCell ref="F41:H41"/>
    <mergeCell ref="D43:E43"/>
    <mergeCell ref="J30:K30"/>
    <mergeCell ref="J31:K31"/>
    <mergeCell ref="J32:K32"/>
    <mergeCell ref="A34:K34"/>
    <mergeCell ref="A35:K35"/>
    <mergeCell ref="A36:K36"/>
    <mergeCell ref="A37:K37"/>
    <mergeCell ref="B30:D30"/>
    <mergeCell ref="B31:D31"/>
    <mergeCell ref="B32:D32"/>
    <mergeCell ref="D40:E42"/>
    <mergeCell ref="B151:G151"/>
    <mergeCell ref="B152:G152"/>
    <mergeCell ref="B153:G153"/>
    <mergeCell ref="B154:G154"/>
    <mergeCell ref="A137:K137"/>
    <mergeCell ref="J138:J139"/>
    <mergeCell ref="K138:K139"/>
    <mergeCell ref="A24:K24"/>
    <mergeCell ref="I26:I27"/>
    <mergeCell ref="B44:B47"/>
    <mergeCell ref="A40:A42"/>
    <mergeCell ref="B40:B42"/>
    <mergeCell ref="C40:C42"/>
    <mergeCell ref="A97:K97"/>
    <mergeCell ref="A25:K25"/>
    <mergeCell ref="B52:E52"/>
    <mergeCell ref="H63:H64"/>
    <mergeCell ref="H65:H66"/>
    <mergeCell ref="H67:H68"/>
    <mergeCell ref="B61:E62"/>
    <mergeCell ref="B63:E64"/>
    <mergeCell ref="B65:E66"/>
    <mergeCell ref="B67:E68"/>
    <mergeCell ref="A70:A71"/>
    <mergeCell ref="A20:D20"/>
    <mergeCell ref="A21:D21"/>
    <mergeCell ref="F64:G64"/>
    <mergeCell ref="F65:G65"/>
    <mergeCell ref="I206:K206"/>
    <mergeCell ref="I207:K207"/>
    <mergeCell ref="A138:A139"/>
    <mergeCell ref="B138:B139"/>
    <mergeCell ref="D138:E139"/>
    <mergeCell ref="I138:I139"/>
    <mergeCell ref="F138:H138"/>
    <mergeCell ref="C138:C139"/>
    <mergeCell ref="A160:K160"/>
    <mergeCell ref="A145:K145"/>
    <mergeCell ref="A158:J158"/>
    <mergeCell ref="A143:J143"/>
    <mergeCell ref="B148:G148"/>
    <mergeCell ref="B149:G149"/>
    <mergeCell ref="D140:E140"/>
    <mergeCell ref="D142:E142"/>
    <mergeCell ref="J202:K202"/>
    <mergeCell ref="J200:K200"/>
    <mergeCell ref="B156:G156"/>
    <mergeCell ref="B157:G157"/>
    <mergeCell ref="H70:H71"/>
    <mergeCell ref="A54:A55"/>
    <mergeCell ref="A56:A57"/>
    <mergeCell ref="F54:G54"/>
    <mergeCell ref="F55:G55"/>
    <mergeCell ref="A190:H190"/>
    <mergeCell ref="A4:K4"/>
    <mergeCell ref="D2:G2"/>
    <mergeCell ref="A8:K8"/>
    <mergeCell ref="A10:K10"/>
    <mergeCell ref="A16:I16"/>
    <mergeCell ref="A17:D17"/>
    <mergeCell ref="A18:D18"/>
    <mergeCell ref="B155:G155"/>
    <mergeCell ref="B131:G131"/>
    <mergeCell ref="B132:G132"/>
    <mergeCell ref="B133:G133"/>
    <mergeCell ref="A120:K120"/>
    <mergeCell ref="A78:K78"/>
    <mergeCell ref="A81:K81"/>
    <mergeCell ref="A84:K84"/>
    <mergeCell ref="A126:K126"/>
    <mergeCell ref="A130:K130"/>
    <mergeCell ref="A19:D19"/>
    <mergeCell ref="A50:K50"/>
    <mergeCell ref="A60:K60"/>
    <mergeCell ref="A69:K69"/>
    <mergeCell ref="A48:J48"/>
    <mergeCell ref="F56:G56"/>
    <mergeCell ref="F57:G57"/>
    <mergeCell ref="F58:G58"/>
    <mergeCell ref="F59:G59"/>
    <mergeCell ref="B51:E51"/>
    <mergeCell ref="F51:G51"/>
    <mergeCell ref="F66:G66"/>
    <mergeCell ref="F67:G67"/>
    <mergeCell ref="F68:G68"/>
    <mergeCell ref="H61:H62"/>
    <mergeCell ref="H72:H73"/>
    <mergeCell ref="H74:H75"/>
    <mergeCell ref="H76:H77"/>
    <mergeCell ref="A79:A80"/>
    <mergeCell ref="F79:G79"/>
    <mergeCell ref="F80:G80"/>
    <mergeCell ref="B79:E80"/>
    <mergeCell ref="E26:E27"/>
    <mergeCell ref="F72:G72"/>
    <mergeCell ref="F73:G73"/>
    <mergeCell ref="A39:K39"/>
    <mergeCell ref="J40:J42"/>
    <mergeCell ref="K40:K42"/>
    <mergeCell ref="F74:G74"/>
    <mergeCell ref="F75:G75"/>
    <mergeCell ref="F76:G76"/>
    <mergeCell ref="F77:G77"/>
    <mergeCell ref="B70:E71"/>
    <mergeCell ref="B72:E73"/>
    <mergeCell ref="B74:E75"/>
    <mergeCell ref="B76:E77"/>
    <mergeCell ref="A76:A77"/>
    <mergeCell ref="F70:G70"/>
    <mergeCell ref="F71:G71"/>
    <mergeCell ref="D13:G13"/>
    <mergeCell ref="D14:G14"/>
    <mergeCell ref="E17:K17"/>
    <mergeCell ref="E18:K18"/>
    <mergeCell ref="E19:K19"/>
    <mergeCell ref="E20:K20"/>
    <mergeCell ref="E21:K21"/>
    <mergeCell ref="B205:H205"/>
    <mergeCell ref="B206:H206"/>
    <mergeCell ref="A166:J166"/>
    <mergeCell ref="A193:I193"/>
    <mergeCell ref="A176:I176"/>
    <mergeCell ref="B56:E57"/>
    <mergeCell ref="B54:E55"/>
    <mergeCell ref="B58:E59"/>
    <mergeCell ref="H54:H55"/>
    <mergeCell ref="A61:A62"/>
    <mergeCell ref="A63:A64"/>
    <mergeCell ref="A65:A66"/>
    <mergeCell ref="A67:A68"/>
    <mergeCell ref="F61:G61"/>
    <mergeCell ref="F62:G62"/>
    <mergeCell ref="F63:G63"/>
    <mergeCell ref="H79:H80"/>
    <mergeCell ref="I1:K1"/>
    <mergeCell ref="A6:C6"/>
    <mergeCell ref="A7:C7"/>
    <mergeCell ref="J187:K187"/>
    <mergeCell ref="B177:I177"/>
    <mergeCell ref="B178:I178"/>
    <mergeCell ref="B179:I179"/>
    <mergeCell ref="B180:I180"/>
    <mergeCell ref="B181:I181"/>
    <mergeCell ref="B182:I182"/>
    <mergeCell ref="B183:I183"/>
    <mergeCell ref="B184:I184"/>
    <mergeCell ref="B185:I185"/>
    <mergeCell ref="A187:I187"/>
    <mergeCell ref="J177:K177"/>
    <mergeCell ref="J178:K178"/>
    <mergeCell ref="J179:K179"/>
    <mergeCell ref="J180:K180"/>
    <mergeCell ref="J181:K181"/>
    <mergeCell ref="J182:K182"/>
    <mergeCell ref="F52:G52"/>
    <mergeCell ref="A53:K53"/>
    <mergeCell ref="H58:H59"/>
    <mergeCell ref="H56:H57"/>
    <mergeCell ref="A114:A115"/>
    <mergeCell ref="A116:A117"/>
    <mergeCell ref="A118:A119"/>
    <mergeCell ref="H118:H119"/>
    <mergeCell ref="H116:H117"/>
    <mergeCell ref="H114:H115"/>
    <mergeCell ref="A107:A108"/>
    <mergeCell ref="A109:A110"/>
    <mergeCell ref="A111:A112"/>
    <mergeCell ref="A113:K113"/>
    <mergeCell ref="F111:G111"/>
    <mergeCell ref="F112:G112"/>
    <mergeCell ref="B107:E108"/>
    <mergeCell ref="B109:E110"/>
    <mergeCell ref="B111:E112"/>
    <mergeCell ref="H107:H108"/>
    <mergeCell ref="H109:H110"/>
    <mergeCell ref="H111:H112"/>
    <mergeCell ref="A124:A125"/>
    <mergeCell ref="F124:G124"/>
    <mergeCell ref="F125:G125"/>
    <mergeCell ref="B124:E125"/>
    <mergeCell ref="H124:H125"/>
    <mergeCell ref="A121:A122"/>
    <mergeCell ref="F121:G121"/>
    <mergeCell ref="F122:G122"/>
    <mergeCell ref="H121:H122"/>
    <mergeCell ref="B121:E122"/>
    <mergeCell ref="A123:K123"/>
    <mergeCell ref="H91:H92"/>
    <mergeCell ref="H89:H90"/>
    <mergeCell ref="H87:H88"/>
    <mergeCell ref="H82:H83"/>
    <mergeCell ref="F82:G82"/>
    <mergeCell ref="F83:G83"/>
    <mergeCell ref="A82:A83"/>
    <mergeCell ref="B82:E83"/>
    <mergeCell ref="A106:K106"/>
    <mergeCell ref="H85:H86"/>
    <mergeCell ref="A98:A99"/>
    <mergeCell ref="A100:A101"/>
    <mergeCell ref="A102:A103"/>
    <mergeCell ref="A104:A105"/>
    <mergeCell ref="F98:G98"/>
    <mergeCell ref="F99:G99"/>
    <mergeCell ref="F100:G100"/>
    <mergeCell ref="F101:G101"/>
    <mergeCell ref="F102:G102"/>
    <mergeCell ref="F103:G103"/>
    <mergeCell ref="F104:G104"/>
    <mergeCell ref="F105:G105"/>
    <mergeCell ref="B98:E99"/>
    <mergeCell ref="B100:E101"/>
    <mergeCell ref="H98:H99"/>
    <mergeCell ref="H100:H101"/>
    <mergeCell ref="H102:H103"/>
    <mergeCell ref="H104:H105"/>
    <mergeCell ref="H95:H96"/>
    <mergeCell ref="H93:H94"/>
    <mergeCell ref="B134:G134"/>
    <mergeCell ref="B95:E96"/>
    <mergeCell ref="F114:G114"/>
    <mergeCell ref="F115:G115"/>
    <mergeCell ref="F116:G116"/>
    <mergeCell ref="F117:G117"/>
    <mergeCell ref="F118:G118"/>
    <mergeCell ref="F119:G119"/>
    <mergeCell ref="B114:E115"/>
    <mergeCell ref="B116:E117"/>
    <mergeCell ref="B118:E119"/>
    <mergeCell ref="B127:G127"/>
    <mergeCell ref="F107:G107"/>
    <mergeCell ref="F108:G108"/>
    <mergeCell ref="F109:G109"/>
    <mergeCell ref="F110:G110"/>
    <mergeCell ref="B102:E103"/>
    <mergeCell ref="B104:E105"/>
    <mergeCell ref="D12:G12"/>
    <mergeCell ref="A93:A94"/>
    <mergeCell ref="A95:A96"/>
    <mergeCell ref="F85:G85"/>
    <mergeCell ref="F86:G86"/>
    <mergeCell ref="F87:G87"/>
    <mergeCell ref="F88:G88"/>
    <mergeCell ref="F89:G89"/>
    <mergeCell ref="F90:G90"/>
    <mergeCell ref="F91:G91"/>
    <mergeCell ref="F92:G92"/>
    <mergeCell ref="F93:G93"/>
    <mergeCell ref="F94:G94"/>
    <mergeCell ref="F95:G95"/>
    <mergeCell ref="F96:G96"/>
    <mergeCell ref="B85:E86"/>
    <mergeCell ref="B87:E88"/>
    <mergeCell ref="B89:E90"/>
    <mergeCell ref="B91:E92"/>
    <mergeCell ref="B93:E94"/>
    <mergeCell ref="A87:A88"/>
    <mergeCell ref="A89:A90"/>
    <mergeCell ref="A91:A92"/>
    <mergeCell ref="A85:A86"/>
  </mergeCells>
  <pageMargins left="0.19685039370078741" right="0" top="0.55118110236220474" bottom="0.15748031496062992" header="0.11811023622047245" footer="0.11811023622047245"/>
  <pageSetup paperSize="9" scale="90" orientation="landscape" r:id="rId1"/>
  <ignoredErrors>
    <ignoredError sqref="J32:J3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forma-I daliai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Plieniūtė</dc:creator>
  <cp:lastModifiedBy>Raminta Vielavičienė</cp:lastModifiedBy>
  <cp:lastPrinted>2024-03-07T13:45:34Z</cp:lastPrinted>
  <dcterms:created xsi:type="dcterms:W3CDTF">2019-11-12T09:39:04Z</dcterms:created>
  <dcterms:modified xsi:type="dcterms:W3CDTF">2025-12-16T07:39:41Z</dcterms:modified>
</cp:coreProperties>
</file>