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2. SUPAPRASTINTI konkursai\Valymo priemonės ir reikmenys (ploviklis ir kalkių šalinimo priemonė basonų plovimo mašinų)Pirkimo Nr. 2454-2\CVP IS\"/>
    </mc:Choice>
  </mc:AlternateContent>
  <xr:revisionPtr revIDLastSave="0" documentId="13_ncr:1_{13607700-BE77-4CDC-AD7A-BE3E1E822CF4}"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52" i="1"/>
  <c r="F43" i="1"/>
  <c r="F34" i="1"/>
  <c r="F52" i="1" s="1"/>
  <c r="F53" i="1" s="1"/>
  <c r="F54" i="1" s="1"/>
  <c r="G21" i="1"/>
</calcChain>
</file>

<file path=xl/sharedStrings.xml><?xml version="1.0" encoding="utf-8"?>
<sst xmlns="http://schemas.openxmlformats.org/spreadsheetml/2006/main" count="105" uniqueCount="97">
  <si>
    <t>PIRKIMO SĄLYGŲ PRIEDAS "PASIŪLYMO FORMA"</t>
  </si>
  <si>
    <t>VALYMO PRIEMONĖS IR REIKMENYS (PLOVIKLIS IR KALKIŲ ŠALINIMO PRIEMONĖ BASONŲ PLOVIMO MAŠINŲ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</si>
  <si>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</si>
  <si>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</si>
  <si>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</si>
  <si>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</si>
  <si>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</si>
  <si>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</si>
  <si>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</si>
  <si>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</si>
  <si>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</si>
  <si>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</si>
  <si>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</si>
  <si>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</si>
  <si>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</si>
  <si>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</si>
  <si>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</si>
  <si>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</si>
  <si>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</si>
  <si>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</si>
  <si>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</si>
  <si>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</si>
  <si>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</si>
  <si>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</si>
  <si>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</si>
  <si>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</si>
  <si>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</si>
  <si>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</si>
  <si>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</si>
  <si>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</si>
  <si>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</si>
  <si>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</si>
  <si>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</si>
  <si>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</si>
  <si>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</si>
  <si>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</si>
  <si>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1.1.</t>
  </si>
  <si>
    <t xml:space="preserve">Ploviklis  basonų plovimo mašinoms </t>
  </si>
  <si>
    <t>I</t>
  </si>
  <si>
    <t>1.1.1.</t>
  </si>
  <si>
    <t>Basoninėms skirta šarminė priemonė</t>
  </si>
  <si>
    <t>1.1.2.</t>
  </si>
  <si>
    <t>5 ltr. bakelis</t>
  </si>
  <si>
    <t>1.1.3.</t>
  </si>
  <si>
    <t>Įrankis, raktas bakelio  kamščio atidarymui</t>
  </si>
  <si>
    <t>1.1.4.</t>
  </si>
  <si>
    <t>Skystas preparatas,  neputojantis 5-10 proc. nitrilotriacetato rugštis, trinatrio druska,1-2 proc. fosfonatai ,&lt;1procento natrio šarmas, natrio hidroksidas</t>
  </si>
  <si>
    <t>1.1.5.</t>
  </si>
  <si>
    <t>Priemonė nekensminga aplinkai</t>
  </si>
  <si>
    <t>1.1.6.</t>
  </si>
  <si>
    <t>Tiekiamo tirpalo pH:12+-1</t>
  </si>
  <si>
    <t>1.1.7.</t>
  </si>
  <si>
    <t>Patvirtinta darbui su FD 1600 basoninėms pagal LST EN ISO 15883 pateikti įrodančius dokumentus</t>
  </si>
  <si>
    <t>1.1.8.</t>
  </si>
  <si>
    <t>Pateikti dokumentus, patvirtinančius,kad priemonės yra gamintojo testuota darbui su FD 1600 basonų plovimo -dezinfekavimo mašinoms</t>
  </si>
  <si>
    <t>1.2.</t>
  </si>
  <si>
    <t xml:space="preserve">Basonų plovimo mašinos kalkių šalinimo priemonė </t>
  </si>
  <si>
    <t>1.2.1.</t>
  </si>
  <si>
    <t>Basoninių garo generatotiams skirta priemonė,šalina kalkinės nuosėdas garų generatoriuje,vamzdžiuose</t>
  </si>
  <si>
    <t>1.2.2.</t>
  </si>
  <si>
    <t>1.2.3.</t>
  </si>
  <si>
    <t>Įrankis raktas bakelio kamsčio atidarymui</t>
  </si>
  <si>
    <t>1.2.4.</t>
  </si>
  <si>
    <t>Skystas preparatas,neputojantis ,&lt;5 procentai polikarboksilatas,5-15 procentai nejoniniai surfaktantai.</t>
  </si>
  <si>
    <t>1.2.5.</t>
  </si>
  <si>
    <t>Teikiamo pH 9+-1</t>
  </si>
  <si>
    <t>1.2.6.</t>
  </si>
  <si>
    <t>1.2.7.</t>
  </si>
  <si>
    <t>1.2.8.</t>
  </si>
  <si>
    <t>Pateikti dokumentus,patvirtinančius,kad priemonės yra gamintojo testuota darbui su FD1600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</si>
  <si>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</si>
  <si>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</si>
  <si>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</si>
  <si>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</si>
  <si>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</si>
  <si>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</si>
  <si>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</si>
  <si>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</si>
  <si>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</si>
  <si>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</si>
  <si>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</si>
  <si>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</si>
  <si>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</si>
  <si>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</si>
  <si>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</si>
  <si>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</si>
  <si>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</si>
  <si>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</si>
  <si>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</si>
  <si>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</si>
  <si>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</si>
  <si>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</si>
  <si>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</si>
  <si>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</si>
  <si>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</si>
  <si>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</si>
  <si>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2454-2 2025-12-18 14:48:11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</si>
</sst>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4"/>
  <sheetViews>
    <sheetView tabSelected="1" topLeftCell="A28" workbookViewId="0">
      <selection activeCell="G28" sqref="G28"/>
    </sheetView>
  </sheetViews>
  <sheetFormatPr defaultColWidth="10.875" defaultRowHeight="15" x14ac:dyDescent="0.25"/>
  <cols>
    <col min="1" max="1" width="9.125" style="1" customWidth="1"/>
    <col min="2" max="2" width="59.375" style="11" customWidth="1"/>
    <col min="3" max="3" width="17.625" style="73" customWidth="1"/>
    <col min="4" max="4" width="14.375" style="73" customWidth="1"/>
    <col min="5" max="5" width="22.75" style="1" customWidth="1"/>
    <col min="6" max="6" width="22.25" style="1" customWidth="1"/>
    <col min="7" max="7" width="24.2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1480</v>
      </c>
      <c r="D34" s="75" t="s">
        <v>38</v>
      </c>
      <c r="E34" s="16"/>
      <c r="F34" s="15" t="str">
        <f>IF(ISBLANK(E34),"", PRODUCT(C34,E34))</f>
        <v/>
      </c>
      <c r="G34" s="79"/>
      <c r="H34" s="72"/>
      <c r="I34" s="72"/>
    </row>
    <row r="35" spans="1:9" x14ac:dyDescent="0.25">
      <c r="A35" s="15" t="s">
        <v>39</v>
      </c>
      <c r="B35" s="72" t="s">
        <v>40</v>
      </c>
      <c r="C35" s="75"/>
      <c r="D35" s="75"/>
      <c r="E35" s="15"/>
      <c r="F35" s="15"/>
      <c r="G35" s="72"/>
      <c r="H35" s="79"/>
      <c r="I35" s="79"/>
    </row>
    <row r="36" spans="1:9"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ht="30" x14ac:dyDescent="0.25">
      <c r="A38" s="15" t="s">
        <v>45</v>
      </c>
      <c r="B38" s="72" t="s">
        <v>46</v>
      </c>
      <c r="C38" s="75"/>
      <c r="D38" s="75"/>
      <c r="E38" s="15"/>
      <c r="F38" s="15"/>
      <c r="G38" s="72"/>
      <c r="H38" s="79"/>
      <c r="I38" s="79"/>
    </row>
    <row r="39" spans="1:9" x14ac:dyDescent="0.25">
      <c r="A39" s="15" t="s">
        <v>47</v>
      </c>
      <c r="B39" s="72" t="s">
        <v>48</v>
      </c>
      <c r="C39" s="75"/>
      <c r="D39" s="75"/>
      <c r="E39" s="15"/>
      <c r="F39" s="15"/>
      <c r="G39" s="72"/>
      <c r="H39" s="79"/>
      <c r="I39" s="79"/>
    </row>
    <row r="40" spans="1:9" x14ac:dyDescent="0.25">
      <c r="A40" s="15" t="s">
        <v>49</v>
      </c>
      <c r="B40" s="72" t="s">
        <v>50</v>
      </c>
      <c r="C40" s="75"/>
      <c r="D40" s="75"/>
      <c r="E40" s="15"/>
      <c r="F40" s="15"/>
      <c r="G40" s="72"/>
      <c r="H40" s="79"/>
      <c r="I40" s="79"/>
    </row>
    <row r="41" spans="1:9" ht="30" x14ac:dyDescent="0.25">
      <c r="A41" s="15" t="s">
        <v>51</v>
      </c>
      <c r="B41" s="72" t="s">
        <v>52</v>
      </c>
      <c r="C41" s="75"/>
      <c r="D41" s="75"/>
      <c r="E41" s="15"/>
      <c r="F41" s="15"/>
      <c r="G41" s="72"/>
      <c r="H41" s="79"/>
      <c r="I41" s="79"/>
    </row>
    <row r="42" spans="1:9" ht="30" x14ac:dyDescent="0.25">
      <c r="A42" s="15" t="s">
        <v>53</v>
      </c>
      <c r="B42" s="72" t="s">
        <v>54</v>
      </c>
      <c r="C42" s="75"/>
      <c r="D42" s="75"/>
      <c r="E42" s="15"/>
      <c r="F42" s="15"/>
      <c r="G42" s="72"/>
      <c r="H42" s="79"/>
      <c r="I42" s="79"/>
    </row>
    <row r="43" spans="1:9" x14ac:dyDescent="0.25">
      <c r="A43" s="15" t="s">
        <v>55</v>
      </c>
      <c r="B43" s="72" t="s">
        <v>56</v>
      </c>
      <c r="C43" s="75">
        <v>1480</v>
      </c>
      <c r="D43" s="75" t="s">
        <v>38</v>
      </c>
      <c r="E43" s="16"/>
      <c r="F43" s="15" t="str">
        <f>IF(ISBLANK(E43),"", PRODUCT(C43,E43))</f>
        <v/>
      </c>
      <c r="G43" s="79"/>
      <c r="H43" s="72"/>
      <c r="I43" s="72"/>
    </row>
    <row r="44" spans="1:9" ht="30" x14ac:dyDescent="0.25">
      <c r="A44" s="15" t="s">
        <v>57</v>
      </c>
      <c r="B44" s="72" t="s">
        <v>58</v>
      </c>
      <c r="C44" s="75"/>
      <c r="D44" s="75"/>
      <c r="E44" s="15"/>
      <c r="F44" s="15"/>
      <c r="G44" s="72"/>
      <c r="H44" s="79"/>
      <c r="I44" s="79"/>
    </row>
    <row r="45" spans="1:9" x14ac:dyDescent="0.25">
      <c r="A45" s="15" t="s">
        <v>59</v>
      </c>
      <c r="B45" s="72" t="s">
        <v>42</v>
      </c>
      <c r="C45" s="75"/>
      <c r="D45" s="75"/>
      <c r="E45" s="15"/>
      <c r="F45" s="15"/>
      <c r="G45" s="72"/>
      <c r="H45" s="79"/>
      <c r="I45" s="79"/>
    </row>
    <row r="46" spans="1:9" x14ac:dyDescent="0.25">
      <c r="A46" s="15" t="s">
        <v>60</v>
      </c>
      <c r="B46" s="72" t="s">
        <v>61</v>
      </c>
      <c r="C46" s="75"/>
      <c r="D46" s="75"/>
      <c r="E46" s="15"/>
      <c r="F46" s="15"/>
      <c r="G46" s="72"/>
      <c r="H46" s="79"/>
      <c r="I46" s="79"/>
    </row>
    <row r="47" spans="1:9" ht="30" x14ac:dyDescent="0.25">
      <c r="A47" s="15" t="s">
        <v>62</v>
      </c>
      <c r="B47" s="72" t="s">
        <v>63</v>
      </c>
      <c r="C47" s="75"/>
      <c r="D47" s="75"/>
      <c r="E47" s="15"/>
      <c r="F47" s="15"/>
      <c r="G47" s="72"/>
      <c r="H47" s="79"/>
      <c r="I47" s="79"/>
    </row>
    <row r="48" spans="1:9" x14ac:dyDescent="0.25">
      <c r="A48" s="15" t="s">
        <v>64</v>
      </c>
      <c r="B48" s="72" t="s">
        <v>65</v>
      </c>
      <c r="C48" s="75"/>
      <c r="D48" s="75"/>
      <c r="E48" s="15"/>
      <c r="F48" s="15"/>
      <c r="G48" s="72"/>
      <c r="H48" s="79"/>
      <c r="I48" s="79"/>
    </row>
    <row r="49" spans="1:9" x14ac:dyDescent="0.25">
      <c r="A49" s="15" t="s">
        <v>66</v>
      </c>
      <c r="B49" s="72" t="s">
        <v>48</v>
      </c>
      <c r="C49" s="75"/>
      <c r="D49" s="75"/>
      <c r="E49" s="15"/>
      <c r="F49" s="15"/>
      <c r="G49" s="72"/>
      <c r="H49" s="79"/>
      <c r="I49" s="79"/>
    </row>
    <row r="50" spans="1:9" ht="30" x14ac:dyDescent="0.25">
      <c r="A50" s="15" t="s">
        <v>67</v>
      </c>
      <c r="B50" s="72" t="s">
        <v>52</v>
      </c>
      <c r="C50" s="75"/>
      <c r="D50" s="75"/>
      <c r="E50" s="15"/>
      <c r="F50" s="15"/>
      <c r="G50" s="72"/>
      <c r="H50" s="79"/>
      <c r="I50" s="79"/>
    </row>
    <row r="51" spans="1:9" ht="30" x14ac:dyDescent="0.25">
      <c r="A51" s="15" t="s">
        <v>68</v>
      </c>
      <c r="B51" s="72" t="s">
        <v>69</v>
      </c>
      <c r="C51" s="75"/>
      <c r="D51" s="75"/>
      <c r="E51" s="15"/>
      <c r="F51" s="15"/>
      <c r="G51" s="72"/>
      <c r="H51" s="79"/>
      <c r="I51" s="79"/>
    </row>
    <row r="52" spans="1:9" ht="30" x14ac:dyDescent="0.25">
      <c r="E52" s="14" t="s">
        <v>70</v>
      </c>
      <c r="F52" s="14" t="str">
        <f>IF((COUNT(C34:C51)&lt;&gt;COUNT(F34:F51)),"", ROUND(SUM(F34:F51),2))</f>
        <v/>
      </c>
      <c r="G52" s="78" t="str">
        <f>IF((COUNT(C34:C51)&lt;&gt;COUNT(F34:F51)),"Neužpildytos visų objektų kainos", "")</f>
        <v>Neužpildytos visų objektų kainos</v>
      </c>
    </row>
    <row r="53" spans="1:9" x14ac:dyDescent="0.25">
      <c r="C53" s="74" t="s">
        <v>71</v>
      </c>
      <c r="D53" s="77"/>
      <c r="E53" s="14" t="s">
        <v>72</v>
      </c>
      <c r="F53" s="14" t="str">
        <f>IF(OR(F52="",D53=""),"", ROUND(PRODUCT(D53,F52)/100,2))</f>
        <v/>
      </c>
      <c r="G53" s="78" t="str">
        <f>IF(D53="", "Nurodykite taikomą PVM dydį", "")</f>
        <v>Nurodykite taikomą PVM dydį</v>
      </c>
    </row>
    <row r="54" spans="1:9" x14ac:dyDescent="0.25">
      <c r="E54" s="14" t="s">
        <v>73</v>
      </c>
      <c r="F54" s="14">
        <f>IF(ISBLANK(F53), "", ROUND(SUM(F52:F53),2))</f>
        <v>0</v>
      </c>
    </row>
  </sheetData>
  <sheetProtection algorithmName="SHA-512" hashValue="eHzzlG3sVSA01iHFrnuDD0Y3w7CKT2wM/Yf5yregEaWgfW6j+YtN9l6bXCRvMMWgbn69LDrZRcQRarym9SHzHA==" saltValue="viBbhz4goWdpCo8b+27sy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74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75</v>
      </c>
      <c r="B5" s="41"/>
      <c r="C5" s="39" t="s">
        <v>76</v>
      </c>
      <c r="D5" s="40"/>
      <c r="E5" s="41"/>
      <c r="F5" s="39" t="s">
        <v>77</v>
      </c>
      <c r="G5" s="40"/>
      <c r="H5" s="41"/>
      <c r="I5" s="39" t="s">
        <v>78</v>
      </c>
      <c r="J5" s="41"/>
      <c r="K5" s="8" t="s">
        <v>79</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80</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76</v>
      </c>
      <c r="D19" s="40"/>
      <c r="E19" s="41"/>
      <c r="F19" s="39" t="s">
        <v>81</v>
      </c>
      <c r="G19" s="40"/>
      <c r="H19" s="41"/>
      <c r="I19" s="60" t="s">
        <v>78</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82</v>
      </c>
      <c r="B33" s="27"/>
      <c r="C33" s="27"/>
      <c r="D33" s="27"/>
      <c r="E33" s="27"/>
      <c r="F33" s="27"/>
      <c r="G33" s="27"/>
      <c r="H33" s="27"/>
      <c r="I33" s="27"/>
      <c r="J33" s="27"/>
    </row>
    <row r="34" spans="1:10" ht="15.95" customHeight="1" thickBot="1" x14ac:dyDescent="0.3"/>
    <row r="35" spans="1:10" ht="15.95" customHeight="1" x14ac:dyDescent="0.25">
      <c r="A35" s="7" t="s">
        <v>27</v>
      </c>
      <c r="B35" s="56" t="s">
        <v>83</v>
      </c>
      <c r="C35" s="40"/>
      <c r="D35" s="40"/>
      <c r="E35" s="40"/>
      <c r="F35" s="40"/>
      <c r="G35" s="41"/>
      <c r="H35" s="57" t="s">
        <v>84</v>
      </c>
      <c r="I35" s="40"/>
      <c r="J35" s="58"/>
    </row>
    <row r="36" spans="1:10" ht="48" customHeight="1" x14ac:dyDescent="0.25">
      <c r="A36" s="19" t="s">
        <v>85</v>
      </c>
      <c r="B36" s="48" t="s">
        <v>86</v>
      </c>
      <c r="C36" s="43"/>
      <c r="D36" s="43"/>
      <c r="E36" s="43"/>
      <c r="F36" s="43"/>
      <c r="G36" s="26"/>
      <c r="H36" s="51"/>
      <c r="I36" s="43"/>
      <c r="J36" s="45"/>
    </row>
    <row r="37" spans="1:10" ht="48" customHeight="1" x14ac:dyDescent="0.25">
      <c r="A37" s="19" t="s">
        <v>87</v>
      </c>
      <c r="B37" s="48" t="s">
        <v>88</v>
      </c>
      <c r="C37" s="43"/>
      <c r="D37" s="43"/>
      <c r="E37" s="43"/>
      <c r="F37" s="43"/>
      <c r="G37" s="26"/>
      <c r="H37" s="51"/>
      <c r="I37" s="43"/>
      <c r="J37" s="45"/>
    </row>
    <row r="38" spans="1:10" ht="48" customHeight="1" x14ac:dyDescent="0.25">
      <c r="A38" s="19" t="s">
        <v>89</v>
      </c>
      <c r="B38" s="48" t="s">
        <v>90</v>
      </c>
      <c r="C38" s="43"/>
      <c r="D38" s="43"/>
      <c r="E38" s="43"/>
      <c r="F38" s="43"/>
      <c r="G38" s="26"/>
      <c r="H38" s="51"/>
      <c r="I38" s="43"/>
      <c r="J38" s="45"/>
    </row>
    <row r="39" spans="1:10" ht="48" customHeight="1" x14ac:dyDescent="0.25">
      <c r="A39" s="19" t="s">
        <v>91</v>
      </c>
      <c r="B39" s="48" t="s">
        <v>92</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93</v>
      </c>
      <c r="B48" s="27"/>
      <c r="C48" s="27"/>
      <c r="D48" s="27"/>
      <c r="E48" s="27"/>
      <c r="F48" s="27"/>
      <c r="G48" s="27"/>
      <c r="H48" s="27"/>
      <c r="I48" s="27"/>
      <c r="J48" s="27"/>
    </row>
    <row r="51" spans="1:10" x14ac:dyDescent="0.25">
      <c r="A51" s="47" t="s">
        <v>94</v>
      </c>
      <c r="B51" s="27"/>
      <c r="C51" s="27"/>
      <c r="D51" s="27"/>
      <c r="E51" s="53"/>
      <c r="F51" s="27"/>
      <c r="G51" s="27"/>
      <c r="H51" s="27"/>
      <c r="I51" s="27"/>
      <c r="J51" s="27"/>
    </row>
    <row r="53" spans="1:10" x14ac:dyDescent="0.25">
      <c r="A53" s="47" t="s">
        <v>95</v>
      </c>
      <c r="B53" s="27"/>
      <c r="C53" s="27"/>
      <c r="D53" s="27"/>
      <c r="E53" s="53"/>
      <c r="F53" s="27"/>
      <c r="G53" s="27"/>
      <c r="H53" s="27"/>
      <c r="I53" s="27"/>
      <c r="J53" s="27"/>
    </row>
    <row r="100" spans="1:1" ht="15.75" x14ac:dyDescent="0.25">
      <c r="A100" t="s">
        <v>96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2025-12-18T13:18:43Z</dcterms:modified>
</cp:coreProperties>
</file>