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antariskes-my.sharepoint.com/personal/egidijus_taliejunas_santa_lt/Documents/Desktop/10070 pd/"/>
    </mc:Choice>
  </mc:AlternateContent>
  <xr:revisionPtr revIDLastSave="8" documentId="13_ncr:1_{E14B6BE5-C1B5-4F74-AD7B-7B5425092567}" xr6:coauthVersionLast="47" xr6:coauthVersionMax="47" xr10:uidLastSave="{40046C3A-92B4-46E4-AB39-9186ADD489C1}"/>
  <bookViews>
    <workbookView xWindow="-120" yWindow="-120" windowWidth="29040" windowHeight="15720" xr2:uid="{00000000-000D-0000-FFFF-FFFF00000000}"/>
  </bookViews>
  <sheets>
    <sheet name="DEZO 2007" sheetId="1" r:id="rId1"/>
  </sheets>
  <definedNames>
    <definedName name="_xlnm.Print_Titles" localSheetId="0">'DEZO 2007'!#REF!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J6" i="1" s="1"/>
  <c r="I6" i="1"/>
  <c r="I30" i="1" l="1"/>
  <c r="J30" i="1" l="1"/>
</calcChain>
</file>

<file path=xl/sharedStrings.xml><?xml version="1.0" encoding="utf-8"?>
<sst xmlns="http://schemas.openxmlformats.org/spreadsheetml/2006/main" count="94" uniqueCount="78">
  <si>
    <t>Mato vnt.</t>
  </si>
  <si>
    <t>vnt.</t>
  </si>
  <si>
    <t>Talpa 5 litrai</t>
  </si>
  <si>
    <t>1.</t>
  </si>
  <si>
    <t>litras</t>
  </si>
  <si>
    <t>Talpa 1 litras</t>
  </si>
  <si>
    <t>Su kranu pilstymui.</t>
  </si>
  <si>
    <t>Talpa 0,5 litro</t>
  </si>
  <si>
    <t>Tinka turimiems Eurodispenser 2000 ir SM 2 Universal, S-1000 dozatoriams.</t>
  </si>
  <si>
    <t>kg</t>
  </si>
  <si>
    <t>Rankų dezinfekcijos priemonė</t>
  </si>
  <si>
    <t>10.1</t>
  </si>
  <si>
    <t>10.2</t>
  </si>
  <si>
    <t>10.3</t>
  </si>
  <si>
    <t>Biocidas. Veikliosios medžiagos  propanolio alkoholiai – ne mažiau 75% ir mecetronio etilo sulfatas. Tinkantis chirurginiam ir higieniniam rankų paruošimui. Be triklozano, butadiolio, chlorheksidino, ketvirtinių amino junginių. Be kvapiųjų medžiagų. Turi pasižymėti baktericidiniu (taip pat ir TBC), fungicidiniu, virucidiniu (HBV, ŽIV, Rota) aktyvumu. Higieninė rankų dezinfekcija ne ilgiau kaip per 30 sekundžių (pateikti tyrimų išvadas dėl EN 1500), chirurginė – 90 sekundžių (pateikti tyrimų išvadas dėl EN 12791).</t>
  </si>
  <si>
    <t>11.</t>
  </si>
  <si>
    <t>11.1</t>
  </si>
  <si>
    <t>11.2</t>
  </si>
  <si>
    <t>31.</t>
  </si>
  <si>
    <t>32.</t>
  </si>
  <si>
    <t>Priemonė rankiniam medicinos prietaisų plovimui - dezinfekcijai</t>
  </si>
  <si>
    <t>33.</t>
  </si>
  <si>
    <t>Indikatorinės juostelės cheminių medžiagų likučiui įvertinti po atliktos hemodializės aparatų dezinfekavimo</t>
  </si>
  <si>
    <t>Naudojamos cheminės medžiagos - kalio jodido likučiui nustatyti po priemonės PURISTERIL 340 panaudojimo.</t>
  </si>
  <si>
    <t>Druska (NaCh) vandens minkštinimo filtrų regeneracijai</t>
  </si>
  <si>
    <t>34.</t>
  </si>
  <si>
    <t>34.1</t>
  </si>
  <si>
    <t>Balinimo - dezinfekavimo priemonė</t>
  </si>
  <si>
    <t>34.2</t>
  </si>
  <si>
    <t>Skystas skalbiklis gelio pagrindu</t>
  </si>
  <si>
    <t>Skystas skalbiklis šarminiu pagrindu</t>
  </si>
  <si>
    <t>34.4</t>
  </si>
  <si>
    <t>34.3</t>
  </si>
  <si>
    <t>Skystas skalbimo priedas audinių minkštinimui</t>
  </si>
  <si>
    <t>34.5</t>
  </si>
  <si>
    <t>Nukalkinimo higieninės profilaktikos priemonė</t>
  </si>
  <si>
    <t>47.</t>
  </si>
  <si>
    <t>Paviršių dezinfekavimo priemonė naujagimių inkubatoriams</t>
  </si>
  <si>
    <t>Sausos servetėlės užpilamos dezinfekciniu tirpalu</t>
  </si>
  <si>
    <t>servetė</t>
  </si>
  <si>
    <t>Suma su PVM</t>
  </si>
  <si>
    <t>Personalo rankų higieninei priežiūrai (tinkama sveikatos priežiūros įstaigoms), pH - neutrali ar silpnai rūgštinė, be antimikrobinio poveikio, turi odos apsaugos ir priežiūros komponentus, nedžiovina rankų odos, tinka jautriai, sausai odai.</t>
  </si>
  <si>
    <t>Tnka turimiems Bode Chemie sieniniams 1 l laikikliams dozatoriams</t>
  </si>
  <si>
    <t>Sudėtis: Na Cl 99, 7%, be papildomų priedų. Išfasavimas tabletėmis po 15 – 25 kg polietileno maišuose.</t>
  </si>
  <si>
    <t>Priemonės profesionalioms minkšto inventoriaus valymo-dezinfekavimo mašinoms</t>
  </si>
  <si>
    <r>
      <t>Darbui su Dezinfekcijos poskyryje instaliuotoms gamintojo Elektrolux mašinomis. Priemonės tinkamos automatiniam skalbimui cheminiu – šiluminiu dezinfekavimo būdu 40-60°C .</t>
    </r>
    <r>
      <rPr>
        <sz val="11"/>
        <rFont val="Times New Roman"/>
        <family val="1"/>
        <charset val="186"/>
      </rPr>
      <t xml:space="preserve"> Pritaikyta automatinei skystai dozavimo sistemai. Priemones  teikti vieno gamintojo, derančias tarpusavyje.</t>
    </r>
  </si>
  <si>
    <t>Koncentruota priemonė skirta įrengimų profilaktinei priežiūrai, nukalkinimui, nuosėdų, kitų nešvarų šalinimui. Miltelių agregatinės formos, supakuota dozėmis po 75-80 gramų į vandenyje tirpstančius maišelius. pH 1,3 ± 0,5. Sudėtinės dalys: Oksido ochsilatas 25&lt;30%, Citrinos oksido ochsilatas 15&lt;20%, Natrio sodos karbonatas 10&lt;15%. Pakuotėje 100 dozių</t>
  </si>
  <si>
    <t>49.</t>
  </si>
  <si>
    <t>50.</t>
  </si>
  <si>
    <t>Biocidas. Aerozolinis preperatas, skirtas nedidelių ir sunkiai pasiekiamų paviršių greitai (ekspozicijos laikas ne ilgesnis nei 30 s) dezinfekcijai. Vidutinio lygio antimikrobinė medžiaga. Veikliosios medžiagos tik alkoholiai, ne mažiau 70 %. Priemonė paruošta naudoti. Talpa iki 5 litrų. Atitinka EN 13727, EN 13624, EN 14348 standartus.</t>
  </si>
  <si>
    <t>Skystas losjonas rankų plovimui</t>
  </si>
  <si>
    <t>Tinka sterilizuojamų medicinos prietaisų valymui - dezinfekcijai. Atitinka 93/42/CEE 1 klasės medicinos prietaisų direktyvą. Tinka naudoti ultragarso vonelėse. Koncentratas, be aldehidų, fenolio, peroksido. Veikliosios medžiagos - ketvirtiniai amonio junginiai. Darbinis tirpalas nuo 0,25 iki 0,5 %. Maksimali ekspozicija - 20 min. Darbinis tirpalas naudojamas vienkartinai.</t>
  </si>
  <si>
    <r>
      <t>Plaunamajai galiai padidinti. pH≤ 13,4 ±0,4.</t>
    </r>
    <r>
      <rPr>
        <b/>
        <sz val="11"/>
        <rFont val="Times New Roman"/>
        <family val="1"/>
        <charset val="186"/>
      </rPr>
      <t xml:space="preserve"> </t>
    </r>
    <r>
      <rPr>
        <sz val="11"/>
        <rFont val="Times New Roman"/>
        <family val="1"/>
        <charset val="186"/>
      </rPr>
      <t>Sudedamosios produkto dalys: Natrio hidrooksidas 15&lt; 20%</t>
    </r>
    <r>
      <rPr>
        <b/>
        <sz val="11"/>
        <rFont val="Times New Roman"/>
        <family val="1"/>
        <charset val="186"/>
      </rPr>
      <t xml:space="preserve">, </t>
    </r>
    <r>
      <rPr>
        <sz val="11"/>
        <rFont val="Times New Roman"/>
        <family val="1"/>
        <charset val="186"/>
      </rPr>
      <t>Trinatrio nitrilotriacetatas 2,5&lt; 5%</t>
    </r>
    <r>
      <rPr>
        <b/>
        <sz val="11"/>
        <rFont val="Times New Roman"/>
        <family val="1"/>
        <charset val="186"/>
      </rPr>
      <t xml:space="preserve">, </t>
    </r>
    <r>
      <rPr>
        <sz val="11"/>
        <rFont val="Times New Roman"/>
        <family val="1"/>
        <charset val="186"/>
      </rPr>
      <t>Natrio etilendiaminas (pentametilenfosfonatas) 1-2,5%. Pakuotė 23 – 25 kg talpos</t>
    </r>
  </si>
  <si>
    <t>Skysta neutralizavimo priemonė skruzdžių rūgšties pagrindu, skirta audinių skalavimui, neutralizavimui, antistatiniam poveikiui. pH 0,6 ± 0,1. Sudedamosios produkto dalys: Skruzdžių rūgštis 30-50 %, Katijoninės paviršiaus aktyviosios medžiagos 1-2 %. Pakuotė 20 – 22 kg talpos</t>
  </si>
  <si>
    <t>Valymo ir dezinfekavimo priemonė aplinkos paviršiams ir medicinos prietaisams</t>
  </si>
  <si>
    <r>
      <t>Biocidas. Valymo ir dezinfekavimo medžiaga. V</t>
    </r>
    <r>
      <rPr>
        <sz val="11"/>
        <color rgb="FF000000"/>
        <rFont val="Times New Roman"/>
        <family val="1"/>
        <charset val="186"/>
      </rPr>
      <t>eikliosios medžiagos: aminai (ne mažiau 5,1%), didecildimetilamonio chloridas (ne mažiau 2,5%), Ca,Mg jonų chelatai. Sudėtyje nėra aldehidų, aktyvių oksidantų (nesukelia metalų korozijos). Vidutinio  lygio antimikrobinė medžiaga, pasižymi plačiu veikimo spektru: baktericidiniu (EN1040, EN13727, EN1276 – nuo 5min.,  EN13697 nuo 15min.), tuberkuliocidiniu (EN14348, EN1456), fungicidiniu (EN1275,EN13624, EN1650), T 72-300-baktericidinis ir fungicidinis aktyvumas prieš hospitalinius štamus [L.pneumophila, A.niger, A. fumogatus]; virusidinis (EN14476+A1[2015]), (HIV-1, BVDV[HCV surogatas], PRV[HBV surogatas], HSV, Rotavirus, Vaccinia, Influenza virus. Darbinis tirpalas išlieka stabilus ir veiksmingas iki 7 parų. Pakuotė iki 5 litrų su 20 ml dozavimo pompa.</t>
    </r>
  </si>
  <si>
    <t>48.</t>
  </si>
  <si>
    <t>Pirkimo dalies Nr.</t>
  </si>
  <si>
    <t>Prekės pavadinimas</t>
  </si>
  <si>
    <t>Specialieji reikalavimai</t>
  </si>
  <si>
    <t>PVM tarifas %</t>
  </si>
  <si>
    <t>SPS 1 priedas</t>
  </si>
  <si>
    <t>Biocidas. Veikliosios medžiagos: ketvirtiniai amonio junginiai, rūgštys, paviršiaus aktyviosios medžiagos, korozijos inhibitorai, be aldehidų. Pasižymi baktericidiniu (TB), fungicidiniu, virucidiniu aktyvumu. Skirta vonių, baseinų, sanitarinių prietaisų valymui - dezinfekcijai, efektyviai šalina rūdis, kalkes. Ekspozicijos laikas - ne daugiau 30 min. Legionella sukėlėjui 2,5 % koncentracija ne ilgiau 30 min. Išfasavimas 5-6 litrų talpose.</t>
  </si>
  <si>
    <t>Tinkantis skalbti baltus, spalvotus audinius ir mikropluoštą. Sudėtyje neturi optinio baliklio. pH 9,8±0,3. Sudedamosios produkto dalys: Etoksilo  alkoholis 5-10%, Natrio laurylethersulphato etoksilatas 5-10%. Pakuotė 23 – 25 kg talpose.</t>
  </si>
  <si>
    <t>Drėgnų paviršių valymo ir dezinfekavimo priemonė</t>
  </si>
  <si>
    <t>Perkamas kiekis</t>
  </si>
  <si>
    <t>Vnt. kaina be PVM</t>
  </si>
  <si>
    <t>Vnt. kaina su PVM</t>
  </si>
  <si>
    <t>Suma be PVM</t>
  </si>
  <si>
    <r>
      <t xml:space="preserve">Skirtos paviršių dezinfekcijai. Supakuotos vienkartinėje pakuotėje ant kurios yra lipdukas informacijai apie naudojamą dezinfekcinį tirpalą surašyti (užpylimo data, koncentracija, galiojimo laikas ir t.t.). </t>
    </r>
    <r>
      <rPr>
        <b/>
        <sz val="11"/>
        <rFont val="Times New Roman"/>
        <family val="1"/>
        <charset val="186"/>
      </rPr>
      <t>Pakuotėje ne mažiau kaip 90 sausų servetėlių</t>
    </r>
    <r>
      <rPr>
        <sz val="11"/>
        <rFont val="Times New Roman"/>
        <family val="1"/>
        <charset val="186"/>
      </rPr>
      <t>. Servetėlės dydis  ne mažiau kaip 30 x 20 cm. Servetėlė valymo metu neplyšta, ant paviršiaus nepalieka pūkų. Atitinka 93/42/EBB medicinos prietaisų direktyvai.</t>
    </r>
  </si>
  <si>
    <r>
      <t xml:space="preserve">Naudojama kartu su Ecolab gamintojo priemonėmis. Pasižymi bakteriocidiniu (TB), fungicidiniu, virucidiniu (lipidiniai ir nelipidiniai virusai) aktyvumu. Veikliosios sudėtinės medžiagos: vandenilio peroksidas 25 - 30%, acto rūgštis 13 - 15%, acto perrūgštė iki 5%. </t>
    </r>
    <r>
      <rPr>
        <b/>
        <sz val="11"/>
        <color rgb="FF333333"/>
        <rFont val="Times New Roman"/>
        <family val="1"/>
        <charset val="186"/>
      </rPr>
      <t>Išfasavimas 20 – 25 litrų talpose.</t>
    </r>
  </si>
  <si>
    <t>VISO</t>
  </si>
  <si>
    <t>Neaustinio pluošto servetėlės</t>
  </si>
  <si>
    <r>
      <t>Audinys iš viskozės – ne mažesnio kaip 70g/ m</t>
    </r>
    <r>
      <rPr>
        <vertAlign val="superscript"/>
        <sz val="11"/>
        <color theme="1"/>
        <rFont val="Times New Roman"/>
        <family val="1"/>
        <charset val="186"/>
      </rPr>
      <t xml:space="preserve">2 </t>
    </r>
    <r>
      <rPr>
        <sz val="11"/>
        <color theme="1"/>
        <rFont val="Times New Roman"/>
        <family val="1"/>
        <charset val="186"/>
      </rPr>
      <t>tankio.  Servetėlės dydis: ne maženės nei 35 x 40 cm. Plastikinėje pakuotėje ne mažiau 90 vnt. Pakuotę tinka talpinti į turimus TORK Top Holder W4 stacionarius laikiklius</t>
    </r>
  </si>
  <si>
    <t>Prekės pavadinimas, gamintojas, prekės pavadinimas, modelio numeris (jei yra); dokumento, kuriame aprašyta siūloma prekė, pavadinimas, puslapio Nr.; nuoroda į gamintojo interneto tinklalapį (jei yra).</t>
  </si>
  <si>
    <t>Servetėlė</t>
  </si>
  <si>
    <t>Techninė specifikacija pirkti dezinfekcijos bei higienos priežiūros priemones (pirkimas Nr.10070 )</t>
  </si>
  <si>
    <t>Maksimali pasiūlymo (vertinamoji) kaina, kurią viršijus pasiūlymas bus atmestas, yra tokia: 95396,40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</si>
</sst>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charset val="186"/>
    </font>
    <font>
      <sz val="11"/>
      <color rgb="FF4A442A"/>
      <name val="Times New Roman"/>
      <family val="1"/>
      <charset val="186"/>
    </font>
    <font>
      <sz val="11"/>
      <color rgb="FF000000"/>
      <name val="Times New Roman"/>
      <family val="1"/>
      <charset val="186"/>
    </font>
    <font>
      <sz val="11"/>
      <color rgb="FF333333"/>
      <name val="Times New Roman"/>
      <family val="1"/>
      <charset val="186"/>
    </font>
    <font>
      <b/>
      <sz val="11"/>
      <color rgb="FF333333"/>
      <name val="Times New Roman"/>
      <family val="1"/>
      <charset val="186"/>
    </font>
    <font>
      <b/>
      <sz val="11"/>
      <name val="Times New Roman"/>
      <family val="1"/>
      <charset val="186"/>
    </font>
    <font>
      <sz val="11"/>
      <name val="Times New Roman"/>
      <family val="1"/>
      <charset val="186"/>
    </font>
    <font>
      <sz val="11"/>
      <color indexed="8"/>
      <name val="Times New Roman"/>
      <family val="1"/>
      <charset val="186"/>
    </font>
    <font>
      <b/>
      <sz val="11"/>
      <color indexed="8"/>
      <name val="Times New Roman"/>
      <family val="1"/>
      <charset val="186"/>
    </font>
    <font>
      <b/>
      <sz val="12"/>
      <name val="Times New Roman"/>
      <family val="1"/>
      <charset val="186"/>
    </font>
    <font>
      <sz val="10"/>
      <color rgb="FF000000"/>
      <name val="Times New Roman"/>
      <family val="1"/>
      <charset val="186"/>
    </font>
    <font>
      <sz val="11"/>
      <color indexed="8"/>
      <name val="Times New Roman"/>
      <family val="1"/>
    </font>
    <font>
      <sz val="11"/>
      <color theme="1"/>
      <name val="Times New Roman"/>
      <family val="1"/>
      <charset val="186"/>
    </font>
    <font>
      <vertAlign val="superscript"/>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40">
    <xf numFmtId="0" fontId="0" fillId="0" borderId="0" xfId="0"/>
    <xf numFmtId="0" fontId="3" fillId="0" borderId="3" xfId="0" applyFont="1" applyBorder="1" applyAlignment="1">
      <alignment horizontal="left" vertical="top" wrapText="1"/>
    </xf>
    <xf numFmtId="0" fontId="1" fillId="0" borderId="3" xfId="0" applyFont="1" applyBorder="1" applyAlignment="1">
      <alignment horizontal="left" vertical="top" wrapText="1"/>
    </xf>
    <xf numFmtId="0" fontId="8" fillId="0" borderId="3"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6" fillId="0" borderId="0" xfId="0" applyFont="1" applyAlignment="1">
      <alignment horizontal="left"/>
    </xf>
    <xf numFmtId="0" fontId="6" fillId="0" borderId="1" xfId="0" applyFont="1" applyBorder="1" applyAlignment="1">
      <alignment horizontal="left" wrapText="1"/>
    </xf>
    <xf numFmtId="0" fontId="6" fillId="0" borderId="1" xfId="0" applyFont="1" applyBorder="1" applyAlignment="1">
      <alignment horizontal="left"/>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7" fillId="0" borderId="3" xfId="0" applyFont="1" applyBorder="1" applyAlignment="1">
      <alignment horizontal="left" vertical="top" wrapText="1"/>
    </xf>
    <xf numFmtId="0" fontId="8" fillId="2" borderId="3" xfId="0" applyFont="1" applyFill="1" applyBorder="1" applyAlignment="1">
      <alignment horizontal="left" vertical="top" wrapText="1"/>
    </xf>
    <xf numFmtId="0" fontId="6" fillId="0" borderId="0" xfId="0" applyFont="1" applyAlignment="1">
      <alignment horizontal="left" wrapText="1"/>
    </xf>
    <xf numFmtId="0" fontId="9" fillId="0" borderId="0" xfId="0" applyFont="1" applyAlignment="1">
      <alignment horizontal="center" vertical="center"/>
    </xf>
    <xf numFmtId="0" fontId="6" fillId="0" borderId="0" xfId="0" applyFont="1" applyAlignment="1">
      <alignment horizontal="right"/>
    </xf>
    <xf numFmtId="0" fontId="6" fillId="0" borderId="6" xfId="0" applyFont="1" applyBorder="1" applyAlignment="1">
      <alignment horizontal="left" vertical="center" wrapText="1"/>
    </xf>
    <xf numFmtId="0" fontId="10" fillId="0" borderId="3" xfId="0" applyFont="1" applyBorder="1" applyAlignment="1">
      <alignment vertical="center" wrapText="1"/>
    </xf>
    <xf numFmtId="4" fontId="6" fillId="0" borderId="0" xfId="0" applyNumberFormat="1" applyFont="1" applyAlignment="1">
      <alignment horizontal="left"/>
    </xf>
    <xf numFmtId="4" fontId="9" fillId="0" borderId="0" xfId="0" applyNumberFormat="1" applyFont="1" applyAlignment="1">
      <alignment horizontal="center" vertical="center"/>
    </xf>
    <xf numFmtId="4" fontId="6" fillId="0" borderId="6" xfId="0" applyNumberFormat="1" applyFont="1" applyBorder="1" applyAlignment="1">
      <alignment horizontal="left" vertical="center" wrapText="1"/>
    </xf>
    <xf numFmtId="4" fontId="6" fillId="0" borderId="3" xfId="0" applyNumberFormat="1" applyFont="1" applyBorder="1" applyAlignment="1">
      <alignment horizontal="left" vertical="top" wrapText="1"/>
    </xf>
    <xf numFmtId="4" fontId="6" fillId="0" borderId="1" xfId="0" applyNumberFormat="1" applyFont="1" applyBorder="1" applyAlignment="1">
      <alignment horizontal="left"/>
    </xf>
    <xf numFmtId="0" fontId="7" fillId="2" borderId="3" xfId="0" applyFont="1" applyFill="1" applyBorder="1" applyAlignment="1">
      <alignment horizontal="left" vertical="top" wrapText="1"/>
    </xf>
    <xf numFmtId="0" fontId="11" fillId="2" borderId="3" xfId="0" applyFont="1" applyFill="1" applyBorder="1" applyAlignment="1">
      <alignment horizontal="left" vertical="top" wrapText="1"/>
    </xf>
    <xf numFmtId="0" fontId="6" fillId="0" borderId="3" xfId="0" applyFont="1" applyBorder="1" applyAlignment="1">
      <alignment vertical="top" wrapText="1"/>
    </xf>
    <xf numFmtId="3" fontId="6" fillId="0" borderId="3" xfId="0" applyNumberFormat="1" applyFont="1" applyBorder="1" applyAlignment="1">
      <alignment horizontal="left" vertical="top" wrapText="1"/>
    </xf>
    <xf numFmtId="0" fontId="11" fillId="3" borderId="3" xfId="0" applyFont="1" applyFill="1" applyBorder="1" applyAlignment="1">
      <alignment horizontal="left" vertical="top" wrapText="1"/>
    </xf>
    <xf numFmtId="0" fontId="6" fillId="2" borderId="3" xfId="0" applyFont="1" applyFill="1" applyBorder="1" applyAlignment="1">
      <alignment horizontal="left" vertical="top" wrapText="1"/>
    </xf>
    <xf numFmtId="3" fontId="6" fillId="2" borderId="3" xfId="0" applyNumberFormat="1" applyFont="1" applyFill="1" applyBorder="1" applyAlignment="1">
      <alignment horizontal="left" vertical="top" wrapText="1"/>
    </xf>
    <xf numFmtId="4" fontId="6" fillId="2" borderId="3" xfId="0" applyNumberFormat="1" applyFont="1" applyFill="1" applyBorder="1" applyAlignment="1">
      <alignment horizontal="left" vertical="top" wrapText="1"/>
    </xf>
    <xf numFmtId="0" fontId="11" fillId="2" borderId="5" xfId="0" applyFont="1" applyFill="1" applyBorder="1" applyAlignment="1">
      <alignment horizontal="left" vertical="top" wrapText="1"/>
    </xf>
    <xf numFmtId="0" fontId="12" fillId="0" borderId="3" xfId="0" applyFont="1" applyBorder="1" applyAlignment="1">
      <alignment horizontal="justify" vertical="top"/>
    </xf>
    <xf numFmtId="0" fontId="2" fillId="0" borderId="3" xfId="0" applyFont="1" applyBorder="1" applyAlignment="1">
      <alignment wrapText="1"/>
    </xf>
    <xf numFmtId="4" fontId="6" fillId="0" borderId="0" xfId="0" applyNumberFormat="1" applyFont="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7" xfId="0" applyFont="1" applyBorder="1" applyAlignment="1">
      <alignment horizontal="left" vertical="top" wrapText="1"/>
    </xf>
    <xf numFmtId="0" fontId="9"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3"/>
  <sheetViews>
    <sheetView tabSelected="1" zoomScaleNormal="100" workbookViewId="0">
      <pane ySplit="5" topLeftCell="A30" activePane="bottomLeft" state="frozen"/>
      <selection pane="bottomLeft" activeCell="J32" sqref="J32"/>
    </sheetView>
  </sheetViews>
  <sheetFormatPr defaultColWidth="9.140625" defaultRowHeight="15" x14ac:dyDescent="0.25"/>
  <cols>
    <col min="1" max="1" width="7.140625" style="9" customWidth="1"/>
    <col min="2" max="2" width="31.42578125" style="8" customWidth="1"/>
    <col min="3" max="3" width="68.28515625" style="9" customWidth="1"/>
    <col min="4" max="4" width="9.42578125" style="9" customWidth="1"/>
    <col min="5" max="5" width="10.140625" style="9" customWidth="1"/>
    <col min="6" max="6" width="9.7109375" style="9" customWidth="1"/>
    <col min="7" max="7" width="6.85546875" style="9" customWidth="1"/>
    <col min="8" max="8" width="9.7109375" style="9" customWidth="1"/>
    <col min="9" max="9" width="10" style="9" customWidth="1"/>
    <col min="10" max="10" width="10.140625" style="23" customWidth="1"/>
    <col min="11" max="11" width="23.7109375" style="9" customWidth="1"/>
    <col min="12" max="16384" width="9.140625" style="7"/>
  </cols>
  <sheetData>
    <row r="1" spans="1:16" x14ac:dyDescent="0.25">
      <c r="A1" s="7"/>
      <c r="B1" s="14"/>
      <c r="C1" s="7"/>
      <c r="D1" s="7"/>
      <c r="E1" s="7"/>
      <c r="F1" s="7"/>
      <c r="G1" s="7"/>
      <c r="H1" s="7"/>
      <c r="I1" s="7"/>
      <c r="J1" s="19"/>
      <c r="K1" s="16" t="s">
        <v>61</v>
      </c>
    </row>
    <row r="2" spans="1:16" ht="15.75" x14ac:dyDescent="0.25">
      <c r="A2" s="39" t="s">
        <v>76</v>
      </c>
      <c r="B2" s="39"/>
      <c r="C2" s="39"/>
      <c r="D2" s="39"/>
      <c r="E2" s="39"/>
      <c r="F2" s="39"/>
      <c r="G2" s="39"/>
      <c r="H2" s="39"/>
      <c r="I2" s="39"/>
      <c r="J2" s="39"/>
      <c r="K2" s="39"/>
    </row>
    <row r="3" spans="1:16" ht="22.5" customHeight="1" x14ac:dyDescent="0.25">
      <c r="A3" s="15"/>
      <c r="B3" s="15"/>
      <c r="C3" s="15"/>
      <c r="D3" s="15"/>
      <c r="E3" s="15"/>
      <c r="F3" s="15"/>
      <c r="G3" s="15"/>
      <c r="H3" s="15"/>
      <c r="I3" s="15"/>
      <c r="J3" s="20"/>
      <c r="K3" s="15"/>
    </row>
    <row r="4" spans="1:16" ht="18" customHeight="1" x14ac:dyDescent="0.25">
      <c r="A4" s="38"/>
      <c r="B4" s="38"/>
      <c r="C4" s="38"/>
      <c r="D4" s="38"/>
      <c r="E4" s="38"/>
      <c r="F4" s="38"/>
      <c r="G4" s="38"/>
      <c r="H4" s="38"/>
      <c r="I4" s="38"/>
      <c r="J4" s="38"/>
      <c r="K4" s="38"/>
    </row>
    <row r="5" spans="1:16" ht="108.75" customHeight="1" x14ac:dyDescent="0.25">
      <c r="A5" s="10" t="s">
        <v>57</v>
      </c>
      <c r="B5" s="10" t="s">
        <v>58</v>
      </c>
      <c r="C5" s="11" t="s">
        <v>59</v>
      </c>
      <c r="D5" s="10" t="s">
        <v>0</v>
      </c>
      <c r="E5" s="10" t="s">
        <v>65</v>
      </c>
      <c r="F5" s="10" t="s">
        <v>66</v>
      </c>
      <c r="G5" s="10" t="s">
        <v>60</v>
      </c>
      <c r="H5" s="10" t="s">
        <v>67</v>
      </c>
      <c r="I5" s="17" t="s">
        <v>68</v>
      </c>
      <c r="J5" s="21" t="s">
        <v>40</v>
      </c>
      <c r="K5" s="18" t="s">
        <v>74</v>
      </c>
    </row>
    <row r="6" spans="1:16" s="6" customFormat="1" ht="85.5" customHeight="1" x14ac:dyDescent="0.2">
      <c r="A6" s="28" t="s">
        <v>3</v>
      </c>
      <c r="B6" s="24" t="s">
        <v>72</v>
      </c>
      <c r="C6" s="33" t="s">
        <v>73</v>
      </c>
      <c r="D6" s="29" t="s">
        <v>75</v>
      </c>
      <c r="E6" s="30">
        <v>1080000</v>
      </c>
      <c r="F6" s="29"/>
      <c r="G6" s="29">
        <v>21</v>
      </c>
      <c r="H6" s="29">
        <f>F6+F6/100*G6</f>
        <v>0</v>
      </c>
      <c r="I6" s="29">
        <f>E6*F6</f>
        <v>0</v>
      </c>
      <c r="J6" s="31">
        <f t="shared" ref="J6" si="0">E6*H6</f>
        <v>0</v>
      </c>
      <c r="K6" s="4"/>
      <c r="L6" s="5"/>
      <c r="M6" s="5"/>
      <c r="N6" s="5"/>
      <c r="O6" s="5"/>
      <c r="P6" s="5"/>
    </row>
    <row r="7" spans="1:16" s="6" customFormat="1" ht="48.75" customHeight="1" x14ac:dyDescent="0.2">
      <c r="A7" s="25"/>
      <c r="B7" s="24"/>
      <c r="C7" s="24"/>
      <c r="D7" s="29"/>
      <c r="E7" s="30"/>
      <c r="F7" s="29"/>
      <c r="G7" s="29"/>
      <c r="H7" s="29"/>
      <c r="I7" s="29"/>
      <c r="J7" s="31"/>
      <c r="K7" s="4"/>
      <c r="L7" s="5"/>
      <c r="M7" s="5"/>
      <c r="N7" s="5"/>
      <c r="O7" s="5"/>
      <c r="P7" s="5"/>
    </row>
    <row r="8" spans="1:16" s="6" customFormat="1" ht="73.5" customHeight="1" x14ac:dyDescent="0.25">
      <c r="A8" s="32"/>
      <c r="B8" s="26"/>
      <c r="C8" s="34"/>
      <c r="D8" s="4"/>
      <c r="E8" s="27"/>
      <c r="F8" s="4"/>
      <c r="G8" s="4"/>
      <c r="H8" s="4"/>
      <c r="I8" s="4"/>
      <c r="J8" s="22"/>
      <c r="K8" s="4"/>
      <c r="L8" s="5"/>
      <c r="M8" s="5"/>
      <c r="N8" s="5"/>
      <c r="O8" s="5"/>
      <c r="P8" s="5"/>
    </row>
    <row r="9" spans="1:16" s="6" customFormat="1" ht="110.25" hidden="1" customHeight="1" x14ac:dyDescent="0.2">
      <c r="A9" s="3">
        <v>10</v>
      </c>
      <c r="B9" s="12" t="s">
        <v>10</v>
      </c>
      <c r="C9" s="12" t="s">
        <v>14</v>
      </c>
      <c r="D9" s="4"/>
      <c r="E9" s="4"/>
      <c r="F9" s="4"/>
      <c r="G9" s="4"/>
      <c r="H9" s="4"/>
      <c r="I9" s="4"/>
      <c r="J9" s="22"/>
      <c r="K9" s="4"/>
      <c r="L9" s="5"/>
      <c r="M9" s="5"/>
      <c r="N9" s="5"/>
      <c r="O9" s="5"/>
      <c r="P9" s="5"/>
    </row>
    <row r="10" spans="1:16" s="6" customFormat="1" ht="18" hidden="1" customHeight="1" x14ac:dyDescent="0.2">
      <c r="A10" s="12" t="s">
        <v>11</v>
      </c>
      <c r="B10" s="12" t="s">
        <v>7</v>
      </c>
      <c r="C10" s="36" t="s">
        <v>8</v>
      </c>
      <c r="D10" s="4" t="s">
        <v>4</v>
      </c>
      <c r="E10" s="4">
        <v>250</v>
      </c>
      <c r="F10" s="4"/>
      <c r="G10" s="4"/>
      <c r="H10" s="4"/>
      <c r="I10" s="4"/>
      <c r="J10" s="22"/>
      <c r="K10" s="4"/>
      <c r="L10" s="5"/>
      <c r="M10" s="5"/>
      <c r="N10" s="5"/>
      <c r="O10" s="5"/>
      <c r="P10" s="5"/>
    </row>
    <row r="11" spans="1:16" s="6" customFormat="1" ht="16.5" hidden="1" customHeight="1" x14ac:dyDescent="0.2">
      <c r="A11" s="12" t="s">
        <v>12</v>
      </c>
      <c r="B11" s="12" t="s">
        <v>5</v>
      </c>
      <c r="C11" s="37"/>
      <c r="D11" s="4" t="s">
        <v>4</v>
      </c>
      <c r="E11" s="4">
        <v>400</v>
      </c>
      <c r="F11" s="4"/>
      <c r="G11" s="4"/>
      <c r="H11" s="4"/>
      <c r="I11" s="4"/>
      <c r="J11" s="22"/>
      <c r="K11" s="4"/>
      <c r="L11" s="5"/>
      <c r="M11" s="5"/>
      <c r="N11" s="5"/>
      <c r="O11" s="5"/>
      <c r="P11" s="5"/>
    </row>
    <row r="12" spans="1:16" s="6" customFormat="1" ht="15.75" hidden="1" customHeight="1" x14ac:dyDescent="0.2">
      <c r="A12" s="12" t="s">
        <v>13</v>
      </c>
      <c r="B12" s="12" t="s">
        <v>2</v>
      </c>
      <c r="C12" s="12" t="s">
        <v>6</v>
      </c>
      <c r="D12" s="4" t="s">
        <v>4</v>
      </c>
      <c r="E12" s="4">
        <v>1700</v>
      </c>
      <c r="F12" s="4"/>
      <c r="G12" s="4"/>
      <c r="H12" s="4"/>
      <c r="I12" s="4"/>
      <c r="J12" s="22"/>
      <c r="K12" s="4"/>
      <c r="L12" s="5"/>
      <c r="M12" s="5"/>
      <c r="N12" s="5"/>
      <c r="O12" s="5"/>
      <c r="P12" s="5"/>
    </row>
    <row r="13" spans="1:16" s="6" customFormat="1" ht="15.75" hidden="1" customHeight="1" x14ac:dyDescent="0.2">
      <c r="A13" s="12"/>
      <c r="B13" s="12"/>
      <c r="C13" s="12"/>
      <c r="D13" s="4"/>
      <c r="E13" s="4"/>
      <c r="F13" s="4"/>
      <c r="G13" s="4"/>
      <c r="H13" s="4"/>
      <c r="I13" s="4"/>
      <c r="J13" s="22"/>
      <c r="K13" s="4"/>
      <c r="L13" s="5"/>
      <c r="M13" s="5"/>
      <c r="N13" s="5"/>
      <c r="O13" s="5"/>
      <c r="P13" s="5"/>
    </row>
    <row r="14" spans="1:16" s="6" customFormat="1" ht="52.5" hidden="1" customHeight="1" x14ac:dyDescent="0.2">
      <c r="A14" s="3" t="s">
        <v>15</v>
      </c>
      <c r="B14" s="12" t="s">
        <v>50</v>
      </c>
      <c r="C14" s="12" t="s">
        <v>41</v>
      </c>
      <c r="D14" s="4"/>
      <c r="E14" s="4"/>
      <c r="F14" s="4"/>
      <c r="G14" s="4"/>
      <c r="H14" s="4"/>
      <c r="I14" s="4"/>
      <c r="J14" s="22"/>
      <c r="K14" s="4"/>
      <c r="L14" s="5"/>
      <c r="M14" s="5"/>
      <c r="N14" s="5"/>
      <c r="O14" s="5"/>
      <c r="P14" s="5"/>
    </row>
    <row r="15" spans="1:16" s="6" customFormat="1" ht="18" hidden="1" customHeight="1" x14ac:dyDescent="0.2">
      <c r="A15" s="12" t="s">
        <v>16</v>
      </c>
      <c r="B15" s="12" t="s">
        <v>5</v>
      </c>
      <c r="C15" s="12" t="s">
        <v>42</v>
      </c>
      <c r="D15" s="4" t="s">
        <v>4</v>
      </c>
      <c r="E15" s="4">
        <v>5000</v>
      </c>
      <c r="F15" s="4"/>
      <c r="G15" s="4"/>
      <c r="H15" s="4"/>
      <c r="I15" s="4"/>
      <c r="J15" s="22"/>
      <c r="K15" s="4"/>
      <c r="L15" s="5"/>
      <c r="M15" s="5"/>
      <c r="N15" s="5"/>
      <c r="O15" s="5"/>
      <c r="P15" s="5"/>
    </row>
    <row r="16" spans="1:16" s="6" customFormat="1" ht="18" hidden="1" customHeight="1" x14ac:dyDescent="0.2">
      <c r="A16" s="12" t="s">
        <v>17</v>
      </c>
      <c r="B16" s="12" t="s">
        <v>2</v>
      </c>
      <c r="C16" s="12" t="s">
        <v>6</v>
      </c>
      <c r="D16" s="4" t="s">
        <v>4</v>
      </c>
      <c r="E16" s="4">
        <v>20000</v>
      </c>
      <c r="F16" s="4"/>
      <c r="G16" s="4"/>
      <c r="H16" s="4"/>
      <c r="I16" s="4"/>
      <c r="J16" s="22"/>
      <c r="K16" s="4"/>
      <c r="L16" s="5"/>
      <c r="M16" s="5"/>
      <c r="N16" s="5"/>
      <c r="O16" s="5"/>
      <c r="P16" s="5"/>
    </row>
    <row r="17" spans="1:16" s="6" customFormat="1" ht="80.25" hidden="1" customHeight="1" x14ac:dyDescent="0.2">
      <c r="A17" s="3" t="s">
        <v>18</v>
      </c>
      <c r="B17" s="12" t="s">
        <v>20</v>
      </c>
      <c r="C17" s="4" t="s">
        <v>51</v>
      </c>
      <c r="D17" s="4" t="s">
        <v>4</v>
      </c>
      <c r="E17" s="4">
        <v>2000</v>
      </c>
      <c r="F17" s="4"/>
      <c r="G17" s="4"/>
      <c r="H17" s="4"/>
      <c r="I17" s="4"/>
      <c r="J17" s="22"/>
      <c r="K17" s="4"/>
      <c r="L17" s="5"/>
      <c r="M17" s="5"/>
      <c r="N17" s="5"/>
      <c r="O17" s="5"/>
      <c r="P17" s="5"/>
    </row>
    <row r="18" spans="1:16" s="6" customFormat="1" ht="48.75" hidden="1" customHeight="1" x14ac:dyDescent="0.2">
      <c r="A18" s="13" t="s">
        <v>19</v>
      </c>
      <c r="B18" s="1" t="s">
        <v>22</v>
      </c>
      <c r="C18" s="1" t="s">
        <v>23</v>
      </c>
      <c r="D18" s="4" t="s">
        <v>1</v>
      </c>
      <c r="E18" s="4">
        <v>300</v>
      </c>
      <c r="F18" s="4"/>
      <c r="G18" s="4"/>
      <c r="H18" s="4"/>
      <c r="I18" s="4"/>
      <c r="J18" s="22"/>
      <c r="K18" s="4"/>
      <c r="L18" s="5"/>
      <c r="M18" s="5"/>
      <c r="N18" s="5"/>
      <c r="O18" s="5"/>
      <c r="P18" s="5"/>
    </row>
    <row r="19" spans="1:16" s="6" customFormat="1" ht="35.25" hidden="1" customHeight="1" x14ac:dyDescent="0.2">
      <c r="A19" s="13" t="s">
        <v>21</v>
      </c>
      <c r="B19" s="4" t="s">
        <v>24</v>
      </c>
      <c r="C19" s="4" t="s">
        <v>43</v>
      </c>
      <c r="D19" s="4" t="s">
        <v>9</v>
      </c>
      <c r="E19" s="4">
        <v>80000</v>
      </c>
      <c r="F19" s="4"/>
      <c r="G19" s="4"/>
      <c r="H19" s="4"/>
      <c r="I19" s="4"/>
      <c r="J19" s="22"/>
      <c r="K19" s="4"/>
      <c r="L19" s="5"/>
      <c r="M19" s="5"/>
      <c r="N19" s="5"/>
      <c r="O19" s="5"/>
      <c r="P19" s="5"/>
    </row>
    <row r="20" spans="1:16" s="6" customFormat="1" ht="62.25" hidden="1" customHeight="1" x14ac:dyDescent="0.2">
      <c r="A20" s="3" t="s">
        <v>25</v>
      </c>
      <c r="B20" s="1" t="s">
        <v>44</v>
      </c>
      <c r="C20" s="1" t="s">
        <v>45</v>
      </c>
      <c r="D20" s="4"/>
      <c r="E20" s="4"/>
      <c r="F20" s="4"/>
      <c r="G20" s="4"/>
      <c r="H20" s="4"/>
      <c r="I20" s="4"/>
      <c r="J20" s="22"/>
      <c r="K20" s="4"/>
      <c r="L20" s="5"/>
      <c r="M20" s="5"/>
      <c r="N20" s="5"/>
      <c r="O20" s="5"/>
      <c r="P20" s="5"/>
    </row>
    <row r="21" spans="1:16" s="6" customFormat="1" ht="63.75" hidden="1" customHeight="1" x14ac:dyDescent="0.2">
      <c r="A21" s="12" t="s">
        <v>26</v>
      </c>
      <c r="B21" s="12" t="s">
        <v>27</v>
      </c>
      <c r="C21" s="1" t="s">
        <v>70</v>
      </c>
      <c r="D21" s="4" t="s">
        <v>4</v>
      </c>
      <c r="E21" s="4">
        <v>1400</v>
      </c>
      <c r="F21" s="4"/>
      <c r="G21" s="4"/>
      <c r="H21" s="4"/>
      <c r="I21" s="4"/>
      <c r="J21" s="22"/>
      <c r="K21" s="4"/>
      <c r="L21" s="5"/>
      <c r="M21" s="5"/>
      <c r="N21" s="5"/>
      <c r="O21" s="5"/>
      <c r="P21" s="5"/>
    </row>
    <row r="22" spans="1:16" s="6" customFormat="1" ht="54" hidden="1" customHeight="1" x14ac:dyDescent="0.2">
      <c r="A22" s="12" t="s">
        <v>28</v>
      </c>
      <c r="B22" s="12" t="s">
        <v>29</v>
      </c>
      <c r="C22" s="4" t="s">
        <v>63</v>
      </c>
      <c r="D22" s="4" t="s">
        <v>9</v>
      </c>
      <c r="E22" s="4">
        <v>2300</v>
      </c>
      <c r="F22" s="4"/>
      <c r="G22" s="4"/>
      <c r="H22" s="4"/>
      <c r="I22" s="4"/>
      <c r="J22" s="22"/>
      <c r="K22" s="4"/>
      <c r="L22" s="5"/>
      <c r="M22" s="5"/>
      <c r="N22" s="5"/>
      <c r="O22" s="5"/>
      <c r="P22" s="5"/>
    </row>
    <row r="23" spans="1:16" s="6" customFormat="1" ht="52.5" hidden="1" customHeight="1" x14ac:dyDescent="0.2">
      <c r="A23" s="12" t="s">
        <v>32</v>
      </c>
      <c r="B23" s="12" t="s">
        <v>30</v>
      </c>
      <c r="C23" s="4" t="s">
        <v>52</v>
      </c>
      <c r="D23" s="4" t="s">
        <v>9</v>
      </c>
      <c r="E23" s="4">
        <v>1400</v>
      </c>
      <c r="F23" s="4"/>
      <c r="G23" s="4"/>
      <c r="H23" s="4"/>
      <c r="I23" s="4"/>
      <c r="J23" s="22"/>
      <c r="K23" s="4"/>
      <c r="L23" s="5"/>
      <c r="M23" s="5"/>
      <c r="N23" s="5"/>
      <c r="O23" s="5"/>
      <c r="P23" s="5"/>
    </row>
    <row r="24" spans="1:16" s="6" customFormat="1" ht="63" hidden="1" customHeight="1" x14ac:dyDescent="0.2">
      <c r="A24" s="12" t="s">
        <v>31</v>
      </c>
      <c r="B24" s="12" t="s">
        <v>33</v>
      </c>
      <c r="C24" s="4" t="s">
        <v>53</v>
      </c>
      <c r="D24" s="4" t="s">
        <v>9</v>
      </c>
      <c r="E24" s="4">
        <v>1100</v>
      </c>
      <c r="F24" s="4"/>
      <c r="G24" s="4"/>
      <c r="H24" s="4"/>
      <c r="I24" s="4"/>
      <c r="J24" s="22"/>
      <c r="K24" s="4"/>
      <c r="L24" s="5"/>
      <c r="M24" s="5"/>
      <c r="N24" s="5"/>
      <c r="O24" s="5"/>
      <c r="P24" s="5"/>
    </row>
    <row r="25" spans="1:16" s="6" customFormat="1" ht="78.75" hidden="1" customHeight="1" x14ac:dyDescent="0.2">
      <c r="A25" s="12" t="s">
        <v>34</v>
      </c>
      <c r="B25" s="12" t="s">
        <v>35</v>
      </c>
      <c r="C25" s="4" t="s">
        <v>46</v>
      </c>
      <c r="D25" s="4" t="s">
        <v>9</v>
      </c>
      <c r="E25" s="4">
        <v>100</v>
      </c>
      <c r="F25" s="4"/>
      <c r="G25" s="4"/>
      <c r="H25" s="4"/>
      <c r="I25" s="4"/>
      <c r="J25" s="22"/>
      <c r="K25" s="4"/>
      <c r="L25" s="5"/>
      <c r="M25" s="5"/>
      <c r="N25" s="5"/>
      <c r="O25" s="5"/>
      <c r="P25" s="5"/>
    </row>
    <row r="26" spans="1:16" s="6" customFormat="1" ht="81" hidden="1" customHeight="1" x14ac:dyDescent="0.2">
      <c r="A26" s="3" t="s">
        <v>36</v>
      </c>
      <c r="B26" s="12" t="s">
        <v>37</v>
      </c>
      <c r="C26" s="1" t="s">
        <v>49</v>
      </c>
      <c r="D26" s="4" t="s">
        <v>4</v>
      </c>
      <c r="E26" s="4">
        <v>8000</v>
      </c>
      <c r="F26" s="4"/>
      <c r="G26" s="4"/>
      <c r="H26" s="4"/>
      <c r="I26" s="4"/>
      <c r="J26" s="22"/>
      <c r="K26" s="4"/>
      <c r="L26" s="5"/>
      <c r="M26" s="5"/>
      <c r="N26" s="5"/>
      <c r="O26" s="5"/>
      <c r="P26" s="5"/>
    </row>
    <row r="27" spans="1:16" s="6" customFormat="1" ht="96" hidden="1" customHeight="1" x14ac:dyDescent="0.2">
      <c r="A27" s="3" t="s">
        <v>56</v>
      </c>
      <c r="B27" s="12" t="s">
        <v>64</v>
      </c>
      <c r="C27" s="1" t="s">
        <v>62</v>
      </c>
      <c r="D27" s="4" t="s">
        <v>4</v>
      </c>
      <c r="E27" s="4">
        <v>15000</v>
      </c>
      <c r="F27" s="4"/>
      <c r="G27" s="4"/>
      <c r="H27" s="4"/>
      <c r="I27" s="4"/>
      <c r="J27" s="22"/>
      <c r="K27" s="4"/>
      <c r="L27" s="5"/>
      <c r="M27" s="5"/>
      <c r="N27" s="5"/>
      <c r="O27" s="5"/>
      <c r="P27" s="5"/>
    </row>
    <row r="28" spans="1:16" s="6" customFormat="1" ht="99.75" hidden="1" customHeight="1" x14ac:dyDescent="0.2">
      <c r="A28" s="3" t="s">
        <v>47</v>
      </c>
      <c r="B28" s="4" t="s">
        <v>38</v>
      </c>
      <c r="C28" s="4" t="s">
        <v>69</v>
      </c>
      <c r="D28" s="4" t="s">
        <v>39</v>
      </c>
      <c r="E28" s="4">
        <v>100000</v>
      </c>
      <c r="F28" s="4"/>
      <c r="G28" s="4"/>
      <c r="H28" s="4"/>
      <c r="I28" s="4"/>
      <c r="J28" s="22"/>
      <c r="K28" s="4"/>
      <c r="L28" s="5"/>
      <c r="M28" s="5"/>
      <c r="N28" s="5"/>
      <c r="O28" s="5"/>
      <c r="P28" s="5"/>
    </row>
    <row r="29" spans="1:16" s="6" customFormat="1" ht="169.5" hidden="1" customHeight="1" x14ac:dyDescent="0.2">
      <c r="A29" s="3" t="s">
        <v>48</v>
      </c>
      <c r="B29" s="4" t="s">
        <v>54</v>
      </c>
      <c r="C29" s="2" t="s">
        <v>55</v>
      </c>
      <c r="D29" s="4" t="s">
        <v>4</v>
      </c>
      <c r="E29" s="4">
        <v>900</v>
      </c>
      <c r="F29" s="4"/>
      <c r="G29" s="4"/>
      <c r="H29" s="4"/>
      <c r="I29" s="4"/>
      <c r="J29" s="22"/>
      <c r="K29" s="4"/>
      <c r="L29" s="5"/>
      <c r="M29" s="5"/>
      <c r="N29" s="5"/>
      <c r="O29" s="5"/>
      <c r="P29" s="5"/>
    </row>
    <row r="30" spans="1:16" x14ac:dyDescent="0.25">
      <c r="A30" s="7"/>
      <c r="B30" s="14"/>
      <c r="C30" s="7"/>
      <c r="D30" s="7"/>
      <c r="E30" s="7"/>
      <c r="F30" s="7"/>
      <c r="G30" s="7"/>
      <c r="H30" s="7" t="s">
        <v>71</v>
      </c>
      <c r="I30" s="19">
        <f>SUM(I6:I8)</f>
        <v>0</v>
      </c>
      <c r="J30" s="19">
        <f>SUM(J6:J8)</f>
        <v>0</v>
      </c>
      <c r="K30" s="7"/>
    </row>
    <row r="31" spans="1:16" x14ac:dyDescent="0.25">
      <c r="A31" s="7"/>
      <c r="B31" s="14"/>
      <c r="C31" s="7"/>
      <c r="D31" s="7"/>
      <c r="E31" s="7"/>
      <c r="F31" s="7"/>
      <c r="G31" s="7"/>
      <c r="H31" s="7"/>
      <c r="I31" s="19"/>
      <c r="J31" s="19"/>
      <c r="K31" s="7"/>
    </row>
    <row r="32" spans="1:16" ht="216.75" customHeight="1" x14ac:dyDescent="0.25">
      <c r="A32" s="7"/>
      <c r="B32" s="14"/>
      <c r="C32" s="7"/>
      <c r="D32" s="7"/>
      <c r="E32" s="7"/>
      <c r="F32" s="7"/>
      <c r="G32" s="7"/>
      <c r="H32" s="7"/>
      <c r="I32" s="19"/>
      <c r="J32" s="35" t="s">
        <v>77</v>
      </c>
      <c r="K32" s="7"/>
    </row>
    <row r="33" spans="2:10" s="7" customFormat="1" x14ac:dyDescent="0.25">
      <c r="B33" s="14"/>
      <c r="J33" s="19"/>
    </row>
    <row r="34" spans="2:10" s="7" customFormat="1" x14ac:dyDescent="0.25">
      <c r="B34" s="14"/>
      <c r="J34" s="19"/>
    </row>
    <row r="35" spans="2:10" s="7" customFormat="1" x14ac:dyDescent="0.25">
      <c r="B35" s="14"/>
      <c r="J35" s="19"/>
    </row>
    <row r="36" spans="2:10" s="7" customFormat="1" x14ac:dyDescent="0.25">
      <c r="B36" s="14"/>
      <c r="J36" s="19"/>
    </row>
    <row r="37" spans="2:10" s="7" customFormat="1" x14ac:dyDescent="0.25">
      <c r="B37" s="14"/>
      <c r="J37" s="19"/>
    </row>
    <row r="38" spans="2:10" s="7" customFormat="1" x14ac:dyDescent="0.25">
      <c r="B38" s="14"/>
      <c r="J38" s="19"/>
    </row>
    <row r="39" spans="2:10" s="7" customFormat="1" x14ac:dyDescent="0.25">
      <c r="B39" s="14"/>
      <c r="J39" s="19"/>
    </row>
    <row r="40" spans="2:10" s="7" customFormat="1" x14ac:dyDescent="0.25">
      <c r="B40" s="14"/>
      <c r="J40" s="19"/>
    </row>
    <row r="41" spans="2:10" s="7" customFormat="1" x14ac:dyDescent="0.25">
      <c r="B41" s="14"/>
      <c r="J41" s="19"/>
    </row>
    <row r="42" spans="2:10" s="7" customFormat="1" x14ac:dyDescent="0.25">
      <c r="B42" s="14"/>
      <c r="J42" s="19"/>
    </row>
    <row r="43" spans="2:10" s="7" customFormat="1" x14ac:dyDescent="0.25">
      <c r="B43" s="14"/>
      <c r="J43" s="19"/>
    </row>
  </sheetData>
  <mergeCells count="3">
    <mergeCell ref="C10:C11"/>
    <mergeCell ref="A4:K4"/>
    <mergeCell ref="A2:K2"/>
  </mergeCells>
  <pageMargins left="0.39374999999999999" right="0.15763888888888888" top="0.51180555555555551" bottom="0.59027777777777779" header="0.51180555555555551" footer="0.39374999999999999"/>
  <pageSetup paperSize="9" scale="73" firstPageNumber="0" fitToHeight="5"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DEZO 2007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Gurkšnienė</dc:creator>
  <cp:lastModifiedBy>Egidijus Taliejūnas</cp:lastModifiedBy>
  <cp:lastPrinted>2021-06-22T04:51:19Z</cp:lastPrinted>
  <dcterms:created xsi:type="dcterms:W3CDTF">2016-04-12T09:51:42Z</dcterms:created>
  <dcterms:modified xsi:type="dcterms:W3CDTF">2025-12-16T09:49:06Z</dcterms:modified>
</cp:coreProperties>
</file>