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3. Supaprastinti pirkimai\LOR priemonės operacinei (su konsignacija) pirkimo Nr 2007\CVP IS\"/>
    </mc:Choice>
  </mc:AlternateContent>
  <xr:revisionPtr revIDLastSave="0" documentId="13_ncr:1_{01FCD659-6DF4-4750-A07E-CE2E35BB2C2A}" xr6:coauthVersionLast="47" xr6:coauthVersionMax="47" xr10:uidLastSave="{00000000-0000-0000-0000-000000000000}"/>
  <workbookProtection workbookAlgorithmName="SHA-512" workbookHashValue="FoBhE7nwDrILBFrBxPQ6jKXXgcMKf0fGa2sHVSrFivGYEsyJyIGqGtMHQh4/NEUIcSmnknLLOk9stiI2UJzc4w==" workbookSaltValue="DvISKOkESp3EIKBtudLSxg=="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3" i="1" l="1"/>
  <c r="F90" i="1"/>
  <c r="F88" i="1"/>
  <c r="F86" i="1"/>
  <c r="F92" i="1" s="1"/>
  <c r="F93" i="1" s="1"/>
  <c r="F94" i="1" s="1"/>
  <c r="G76" i="1"/>
  <c r="F73" i="1"/>
  <c r="F71" i="1"/>
  <c r="G61" i="1"/>
  <c r="F60" i="1"/>
  <c r="F61" i="1" s="1"/>
  <c r="F62" i="1" s="1"/>
  <c r="F58" i="1"/>
  <c r="F56" i="1"/>
  <c r="F54" i="1"/>
  <c r="G60" i="1" s="1"/>
  <c r="G44" i="1"/>
  <c r="F41" i="1"/>
  <c r="F39" i="1"/>
  <c r="F37" i="1"/>
  <c r="G21" i="1"/>
  <c r="F75" i="1" l="1"/>
  <c r="F76" i="1" s="1"/>
  <c r="F77" i="1" s="1"/>
  <c r="G75" i="1"/>
  <c r="G43" i="1"/>
  <c r="F43" i="1"/>
  <c r="F44" i="1" s="1"/>
  <c r="F45" i="1" s="1"/>
  <c r="G92" i="1"/>
</calcChain>
</file>

<file path=xl/sharedStrings.xml><?xml version="1.0" encoding="utf-8"?>
<sst xmlns="http://schemas.openxmlformats.org/spreadsheetml/2006/main" count="177" uniqueCount="120">
  <si>
    <t>PIRKIMO SĄLYGŲ PRIEDAS "PASIŪLYMO FORMA"</t>
  </si>
  <si>
    <t>LOR PRIEMONĖS OPERACINEI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</si>
  <si>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</si>
  <si>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</si>
  <si>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</si>
  <si>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</si>
  <si>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</si>
  <si>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</si>
  <si>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</si>
  <si>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</si>
  <si>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</si>
  <si>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</si>
  <si>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</si>
  <si>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</si>
  <si>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</si>
  <si>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</si>
  <si>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</si>
  <si>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</si>
  <si>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</si>
  <si>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</si>
  <si>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</si>
  <si>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</si>
  <si>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</si>
  <si>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</si>
  <si>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</si>
  <si>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</si>
  <si>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</si>
  <si>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LOR PRIEMONĖS OPERACINEI ( SPLINTAI)</t>
  </si>
  <si>
    <t>Tiekėjo pasiūlymas:</t>
  </si>
  <si>
    <t>Nr.</t>
  </si>
  <si>
    <t>Pavadinimas</t>
  </si>
  <si>
    <t>Kiekis</t>
  </si>
  <si>
    <t>Mato vienetas</t>
  </si>
  <si>
    <t>Vieneto kaina be PVM, Eur</t>
  </si>
  <si>
    <t>Suma be PVM, Eur</t>
  </si>
  <si>
    <t>Prekės pavadinimas, gamintojas, modelis, prekės kodas (jei turi)</t>
  </si>
  <si>
    <t>Siūlomo parametro atitikimas, konkreti parametro reikšmė ir atitikimo patvirtinimas (psl. pasiūlyme, puslapyje pabraukiant kiekvienos pozicijos kiekvieną atitikimą, nurodant pozicijos numerį pagal prašomas specifikacijas)Nurodyti katalogo Nr. ir psl.</t>
  </si>
  <si>
    <t>1.</t>
  </si>
  <si>
    <t>1.1.</t>
  </si>
  <si>
    <t>Vidinis  nosies splintas  su vamzdeliu</t>
  </si>
  <si>
    <t xml:space="preserve">pak </t>
  </si>
  <si>
    <t>1.1.1.</t>
  </si>
  <si>
    <t xml:space="preserve"> storis : ≤ 0.3 mm; dydis : 26x 42 mm ( ±2mm), medžiaga silikonas, su vamzdeliu orui, sterilus, vienkartinis, pakuotėje 2 vnt.</t>
  </si>
  <si>
    <t>1.2.</t>
  </si>
  <si>
    <t>Aliuminis išorinis splintas</t>
  </si>
  <si>
    <t>vnt.</t>
  </si>
  <si>
    <t>1.2.1.</t>
  </si>
  <si>
    <t xml:space="preserve"> storis : ≤ 2 mm., dydis :  30 x 45 mm. (±2mm), medžiaga silikonas dengtas aliuminiu, sterilus, vienkartinis, lengvai formuojamas, pakuotėje 1vnt.</t>
  </si>
  <si>
    <t>1.3.</t>
  </si>
  <si>
    <t xml:space="preserve">Termoplastinis išorinis spintas storis </t>
  </si>
  <si>
    <t>1.3.1.</t>
  </si>
  <si>
    <t xml:space="preserve"> ≤ 2 mm., dydis : 30x 45 mm (±2mm), medžiaga plastikas, perforuotas, sterilus, vienkartinis, lengvai formuojamas, pakuotėje 1vnt.</t>
  </si>
  <si>
    <t>Suma be PVM</t>
  </si>
  <si>
    <t>Taikomas PVM dydis (%)</t>
  </si>
  <si>
    <t>PVM suma</t>
  </si>
  <si>
    <t>Suma su PVM</t>
  </si>
  <si>
    <t>2. DALIS</t>
  </si>
  <si>
    <t>LOR PRIEMONĖS OPERACINEI (TAMPONAI)</t>
  </si>
  <si>
    <t>2.</t>
  </si>
  <si>
    <t>2.1.</t>
  </si>
  <si>
    <t xml:space="preserve">Vienpusiai tamponai iš nosies, sterilūs, vienkartiniai </t>
  </si>
  <si>
    <t>2.1.1.</t>
  </si>
  <si>
    <t xml:space="preserve"> 10 ±1 cm x1,5 ±0,2 cm x 2,5 ±0,5 cm, skysčių absorbcija iki 20 kartų tampono svorio, tamponas pagamintas iš PVA kempinės, padengtas CoatAid arba lygiaverte medžiaga , lengvesniam tampono išėmimui, supakuoti po 1vnt.</t>
  </si>
  <si>
    <t>2.2.</t>
  </si>
  <si>
    <t xml:space="preserve">Vienpusiai tamponai iš nosies, sterilūs, anatominis su vamzdeliu, vienkartiniai </t>
  </si>
  <si>
    <t>2.2.1.</t>
  </si>
  <si>
    <t xml:space="preserve"> 8 ±1 cm x1,5 ±0,2 cm x 2,5 ±0,5 cm., skysčių absorbcija iki 20 kartų tampono svorio, tamponas pagamintas iš PVA kempinės, padengtas CoatAid arba lygiaverte medžiaga, lengvesniam tampono išėmimui, supakuoti po 1vnt.</t>
  </si>
  <si>
    <t>2.3.</t>
  </si>
  <si>
    <t xml:space="preserve">Tamponai kraujavimui iš ausies stabdyti, sterilus, vienkartinis, ilgis 25 ± 1 mm., pagamintas iš PVC išsiplečiančios kempinės, pakuotė popieriaus plastiko, „Blister tipo“, pakuotėje 1 vnt.  </t>
  </si>
  <si>
    <t>2.3.1.</t>
  </si>
  <si>
    <t xml:space="preserve">Tamponai kraujavimui iš ausies stabdyti, sterilus, vienkartinis  </t>
  </si>
  <si>
    <t>3. DALIS</t>
  </si>
  <si>
    <t>LOR PRIEMONĖS OPERACINEI (VAMZDELIAI)</t>
  </si>
  <si>
    <t>3.</t>
  </si>
  <si>
    <t>3.1.</t>
  </si>
  <si>
    <t>Ventiliacijos vamzdelis ilgalaikis</t>
  </si>
  <si>
    <t>3.1.1.</t>
  </si>
  <si>
    <t xml:space="preserve"> T tipo vamzdelis, vidinės angos diametras 1,14±0,01 mm, plotis 8 mm ±0,01 mm, ilgis 9,00±0,1 mm, sterilus, vienkartinis.</t>
  </si>
  <si>
    <t>3.2.</t>
  </si>
  <si>
    <t xml:space="preserve">Ventiliacijos vamzdelis Shah tipo su vielute </t>
  </si>
  <si>
    <t>3.2.1.</t>
  </si>
  <si>
    <t xml:space="preserve"> vidinės angos diametras 1,15±0,01 mm, išorinis diametras  2,30±0,1 mm, ilgis 2,60±0,1 mm, sterilus, vienkartinis</t>
  </si>
  <si>
    <t>4. DALIS</t>
  </si>
  <si>
    <t>LOR PRIEMONĖS OPERACINEI (PROTEZAI)</t>
  </si>
  <si>
    <t>4.</t>
  </si>
  <si>
    <t>4.1.</t>
  </si>
  <si>
    <t xml:space="preserve">Klausos kauliukų protezas </t>
  </si>
  <si>
    <t>4.1.1.</t>
  </si>
  <si>
    <t xml:space="preserve"> Piston tipo protezas, funkcinis ilgis nemažiau nei  nuo 3,5 mm iki 8,00 mm, kilputės diametras 0,60±0,1 mm, sterilus, vienkartinis, pagamintas iš teflono.</t>
  </si>
  <si>
    <t>4.2.</t>
  </si>
  <si>
    <t>4.2.1.</t>
  </si>
  <si>
    <t xml:space="preserve"> PORP tipo protezas, galvutė apvali, galvutės skersmuo 4,20±0,1 mm., ilgis nemažiau nei  nuo 2 mm iki 9 mm., sterilus, vienkartinis, pagamintas iš teflono.</t>
  </si>
  <si>
    <t>4.3.</t>
  </si>
  <si>
    <t xml:space="preserve">Klausos kauliukų protezas, </t>
  </si>
  <si>
    <t>4.3.1.</t>
  </si>
  <si>
    <t xml:space="preserve"> TORP tipo protezas, galvutė apvali, galvutės skersmuo 3,20±0,1 mm., ilgis nemažiau nei nuo 3 mm iki 9 mm., sterilus, vienkartinis, pagamintas iš teflono.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</si>
  <si>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</si>
  <si>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</si>
  <si>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</si>
  <si>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</si>
  <si>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</si>
  <si>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</si>
  <si>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</si>
  <si>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</si>
  <si>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</si>
  <si>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</si>
  <si>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</si>
  <si>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</si>
  <si>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</si>
  <si>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</si>
  <si>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</si>
  <si>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</si>
  <si>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</si>
  <si>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</si>
  <si>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</si>
  <si>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</si>
  <si>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</si>
  <si>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</si>
  <si>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2007 2024-12-23 09:14:22</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</si>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</sst>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vertical="center"/>
    </xf>
    <xf numFmtId="2" fontId="2" fillId="4" borderId="23" xfId="0" applyNumberFormat="1" applyFont="1" applyFill="1" applyBorder="1" applyAlignment="1">
      <alignment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vertical="center" wrapText="1"/>
    </xf>
    <xf numFmtId="0" fontId="1" fillId="2" borderId="0" xfId="0" applyFont="1" applyFill="1" applyAlignment="1">
      <alignment horizontal="center"/>
    </xf>
    <xf numFmtId="0" fontId="2" fillId="4" borderId="23" xfId="0" applyFont="1" applyFill="1" applyBorder="1" applyAlignment="1">
      <alignment horizontal="center" vertical="center"/>
    </xf>
    <xf numFmtId="0" fontId="1" fillId="4" borderId="23" xfId="0" applyFont="1" applyFill="1" applyBorder="1" applyAlignment="1">
      <alignment horizontal="center"/>
    </xf>
    <xf numFmtId="0" fontId="2"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4"/>
  <sheetViews>
    <sheetView tabSelected="1" workbookViewId="0">
      <selection activeCell="C8" sqref="C8"/>
    </sheetView>
  </sheetViews>
  <sheetFormatPr defaultColWidth="10.875" defaultRowHeight="15" x14ac:dyDescent="0.25"/>
  <cols>
    <col min="1" max="1" width="9.125" style="1" customWidth="1"/>
    <col min="2" max="2" width="53.5" style="1" customWidth="1"/>
    <col min="3" max="3" width="23.375" style="74" customWidth="1"/>
    <col min="4" max="4" width="15.125" style="74" customWidth="1"/>
    <col min="5" max="5" width="14"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C1" s="74" t="s">
        <v>119</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3" t="s">
        <v>8</v>
      </c>
      <c r="B13" s="34"/>
      <c r="C13" s="25"/>
      <c r="D13" s="26"/>
      <c r="E13" s="26"/>
      <c r="F13" s="27"/>
    </row>
    <row r="14" spans="1:6" ht="15.95" customHeight="1" x14ac:dyDescent="0.25">
      <c r="A14" s="33" t="s">
        <v>9</v>
      </c>
      <c r="B14" s="34"/>
      <c r="C14" s="25"/>
      <c r="D14" s="26"/>
      <c r="E14" s="26"/>
      <c r="F14" s="27"/>
    </row>
    <row r="15" spans="1:6" ht="15.95" customHeight="1" x14ac:dyDescent="0.25">
      <c r="A15" s="28" t="s">
        <v>10</v>
      </c>
      <c r="B15" s="29"/>
      <c r="C15" s="25"/>
      <c r="D15" s="26"/>
      <c r="E15" s="26"/>
      <c r="F15" s="27"/>
    </row>
    <row r="16" spans="1:6" ht="63" customHeight="1" x14ac:dyDescent="0.25">
      <c r="A16" s="37" t="s">
        <v>11</v>
      </c>
      <c r="B16" s="34"/>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0" t="s">
        <v>16</v>
      </c>
      <c r="B21" s="31"/>
      <c r="C21" s="35"/>
      <c r="D21" s="36"/>
      <c r="E21" s="36"/>
      <c r="F21" s="3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24"/>
      <c r="C23" s="24"/>
      <c r="D23" s="24"/>
      <c r="E23" s="24"/>
      <c r="F23" s="24"/>
    </row>
    <row r="24" spans="1:7" x14ac:dyDescent="0.25">
      <c r="A24" s="24" t="s">
        <v>18</v>
      </c>
      <c r="B24" s="24"/>
      <c r="C24" s="24"/>
      <c r="D24" s="24"/>
      <c r="E24" s="24"/>
      <c r="F24" s="24"/>
    </row>
    <row r="25" spans="1:7" x14ac:dyDescent="0.25">
      <c r="A25" s="24" t="s">
        <v>19</v>
      </c>
      <c r="B25" s="24"/>
      <c r="C25" s="24"/>
      <c r="D25" s="24"/>
      <c r="E25" s="24"/>
      <c r="F25" s="24"/>
    </row>
    <row r="26" spans="1:7" x14ac:dyDescent="0.25">
      <c r="A26" s="24" t="s">
        <v>20</v>
      </c>
      <c r="B26" s="24"/>
      <c r="C26" s="24"/>
      <c r="D26" s="24"/>
      <c r="E26" s="24"/>
      <c r="F26" s="24"/>
    </row>
    <row r="27" spans="1:7" x14ac:dyDescent="0.25">
      <c r="A27" s="24" t="s">
        <v>21</v>
      </c>
      <c r="B27" s="24"/>
      <c r="C27" s="24"/>
      <c r="D27" s="24"/>
      <c r="E27" s="24"/>
      <c r="F27" s="24"/>
    </row>
    <row r="28" spans="1:7" ht="32.1" customHeight="1" x14ac:dyDescent="0.25">
      <c r="A28" s="32" t="s">
        <v>22</v>
      </c>
      <c r="B28" s="24"/>
      <c r="C28" s="24"/>
      <c r="D28" s="24"/>
      <c r="E28" s="24"/>
      <c r="F28" s="24"/>
    </row>
    <row r="29" spans="1:7" x14ac:dyDescent="0.25">
      <c r="A29" s="24" t="s">
        <v>23</v>
      </c>
      <c r="B29" s="24"/>
      <c r="C29" s="24"/>
      <c r="D29" s="24"/>
      <c r="E29" s="24"/>
      <c r="F29" s="24"/>
    </row>
    <row r="30" spans="1:7" x14ac:dyDescent="0.25">
      <c r="A30" s="14" t="s">
        <v>24</v>
      </c>
      <c r="D30" s="78"/>
    </row>
    <row r="31" spans="1:7" x14ac:dyDescent="0.25">
      <c r="A31" s="14" t="s">
        <v>25</v>
      </c>
    </row>
    <row r="32" spans="1:7" x14ac:dyDescent="0.25">
      <c r="A32" s="12" t="s">
        <v>26</v>
      </c>
      <c r="B32" s="12" t="s">
        <v>27</v>
      </c>
    </row>
    <row r="34" spans="1:8" x14ac:dyDescent="0.25">
      <c r="A34" s="12" t="s">
        <v>28</v>
      </c>
    </row>
    <row r="35" spans="1:8" ht="135" x14ac:dyDescent="0.25">
      <c r="A35" s="69" t="s">
        <v>29</v>
      </c>
      <c r="B35" s="69" t="s">
        <v>30</v>
      </c>
      <c r="C35" s="75" t="s">
        <v>31</v>
      </c>
      <c r="D35" s="75" t="s">
        <v>32</v>
      </c>
      <c r="E35" s="73" t="s">
        <v>33</v>
      </c>
      <c r="F35" s="73" t="s">
        <v>34</v>
      </c>
      <c r="G35" s="70" t="s">
        <v>35</v>
      </c>
      <c r="H35" s="70" t="s">
        <v>36</v>
      </c>
    </row>
    <row r="36" spans="1:8" x14ac:dyDescent="0.25">
      <c r="A36" s="15" t="s">
        <v>37</v>
      </c>
      <c r="B36" s="71" t="s">
        <v>27</v>
      </c>
      <c r="C36" s="76"/>
      <c r="D36" s="76"/>
      <c r="E36" s="16"/>
      <c r="F36" s="16"/>
      <c r="G36" s="16"/>
      <c r="H36" s="16"/>
    </row>
    <row r="37" spans="1:8" x14ac:dyDescent="0.25">
      <c r="A37" s="16" t="s">
        <v>38</v>
      </c>
      <c r="B37" s="72" t="s">
        <v>39</v>
      </c>
      <c r="C37" s="76">
        <v>100</v>
      </c>
      <c r="D37" s="76" t="s">
        <v>40</v>
      </c>
      <c r="E37" s="17"/>
      <c r="F37" s="16" t="str">
        <f>IF(ISBLANK(E37),"", PRODUCT(C37,E37))</f>
        <v/>
      </c>
      <c r="G37" s="18"/>
      <c r="H37" s="16"/>
    </row>
    <row r="38" spans="1:8" ht="30" x14ac:dyDescent="0.25">
      <c r="A38" s="16" t="s">
        <v>41</v>
      </c>
      <c r="B38" s="72" t="s">
        <v>42</v>
      </c>
      <c r="C38" s="76"/>
      <c r="D38" s="76"/>
      <c r="E38" s="16"/>
      <c r="F38" s="16"/>
      <c r="G38" s="16"/>
      <c r="H38" s="18"/>
    </row>
    <row r="39" spans="1:8" x14ac:dyDescent="0.25">
      <c r="A39" s="16" t="s">
        <v>43</v>
      </c>
      <c r="B39" s="72" t="s">
        <v>44</v>
      </c>
      <c r="C39" s="76">
        <v>100</v>
      </c>
      <c r="D39" s="76" t="s">
        <v>45</v>
      </c>
      <c r="E39" s="17"/>
      <c r="F39" s="16" t="str">
        <f>IF(ISBLANK(E39),"", PRODUCT(C39,E39))</f>
        <v/>
      </c>
      <c r="G39" s="18"/>
      <c r="H39" s="16"/>
    </row>
    <row r="40" spans="1:8" ht="45" x14ac:dyDescent="0.25">
      <c r="A40" s="16" t="s">
        <v>46</v>
      </c>
      <c r="B40" s="72" t="s">
        <v>47</v>
      </c>
      <c r="C40" s="76"/>
      <c r="D40" s="76"/>
      <c r="E40" s="16"/>
      <c r="F40" s="16"/>
      <c r="G40" s="16"/>
      <c r="H40" s="18"/>
    </row>
    <row r="41" spans="1:8" x14ac:dyDescent="0.25">
      <c r="A41" s="16" t="s">
        <v>48</v>
      </c>
      <c r="B41" s="72" t="s">
        <v>49</v>
      </c>
      <c r="C41" s="76">
        <v>100</v>
      </c>
      <c r="D41" s="76" t="s">
        <v>45</v>
      </c>
      <c r="E41" s="17"/>
      <c r="F41" s="16" t="str">
        <f>IF(ISBLANK(E41),"", PRODUCT(C41,E41))</f>
        <v/>
      </c>
      <c r="G41" s="18"/>
      <c r="H41" s="16"/>
    </row>
    <row r="42" spans="1:8" ht="45" x14ac:dyDescent="0.25">
      <c r="A42" s="16" t="s">
        <v>50</v>
      </c>
      <c r="B42" s="72" t="s">
        <v>51</v>
      </c>
      <c r="C42" s="76"/>
      <c r="D42" s="76"/>
      <c r="E42" s="16"/>
      <c r="F42" s="16"/>
      <c r="G42" s="16"/>
      <c r="H42" s="18"/>
    </row>
    <row r="43" spans="1:8" x14ac:dyDescent="0.25">
      <c r="E43" s="15" t="s">
        <v>52</v>
      </c>
      <c r="F43" s="15" t="str">
        <f>IF((COUNT(C37:C42)&lt;&gt;COUNT(F37:F42)),"", ROUND(SUM(F37:F42),2))</f>
        <v/>
      </c>
      <c r="G43" s="14" t="str">
        <f>IF((COUNT(C37:C42)&lt;&gt;COUNT(F37:F42)),"Neužpildytos visų objektų kainos", "")</f>
        <v>Neužpildytos visų objektų kainos</v>
      </c>
    </row>
    <row r="44" spans="1:8" x14ac:dyDescent="0.25">
      <c r="C44" s="77" t="s">
        <v>53</v>
      </c>
      <c r="D44" s="79"/>
      <c r="E44" s="15" t="s">
        <v>54</v>
      </c>
      <c r="F44" s="15" t="str">
        <f>IF(OR(F43="",D44=""),"", ROUND(PRODUCT(D44,F43)/100,2))</f>
        <v/>
      </c>
      <c r="G44" s="14" t="str">
        <f>IF(D44="", "Nurodykite taikomą PVM dydį", "")</f>
        <v>Nurodykite taikomą PVM dydį</v>
      </c>
    </row>
    <row r="45" spans="1:8" x14ac:dyDescent="0.25">
      <c r="E45" s="15" t="s">
        <v>55</v>
      </c>
      <c r="F45" s="15">
        <f>IF(ISBLANK(F44), "", ROUND(SUM(F43:F44),2))</f>
        <v>0</v>
      </c>
    </row>
    <row r="49" spans="1:8" x14ac:dyDescent="0.25">
      <c r="A49" s="12" t="s">
        <v>56</v>
      </c>
      <c r="B49" s="12" t="s">
        <v>57</v>
      </c>
    </row>
    <row r="51" spans="1:8" x14ac:dyDescent="0.25">
      <c r="A51" s="12" t="s">
        <v>28</v>
      </c>
    </row>
    <row r="52" spans="1:8" ht="135" x14ac:dyDescent="0.25">
      <c r="A52" s="73" t="s">
        <v>29</v>
      </c>
      <c r="B52" s="73" t="s">
        <v>30</v>
      </c>
      <c r="C52" s="80" t="s">
        <v>31</v>
      </c>
      <c r="D52" s="80" t="s">
        <v>32</v>
      </c>
      <c r="E52" s="73" t="s">
        <v>33</v>
      </c>
      <c r="F52" s="73" t="s">
        <v>34</v>
      </c>
      <c r="G52" s="73" t="s">
        <v>35</v>
      </c>
      <c r="H52" s="73" t="s">
        <v>36</v>
      </c>
    </row>
    <row r="53" spans="1:8" x14ac:dyDescent="0.25">
      <c r="A53" s="15" t="s">
        <v>58</v>
      </c>
      <c r="B53" s="71" t="s">
        <v>57</v>
      </c>
      <c r="C53" s="76"/>
      <c r="D53" s="76"/>
      <c r="E53" s="16"/>
      <c r="F53" s="16"/>
      <c r="G53" s="16"/>
      <c r="H53" s="16"/>
    </row>
    <row r="54" spans="1:8" x14ac:dyDescent="0.25">
      <c r="A54" s="16" t="s">
        <v>59</v>
      </c>
      <c r="B54" s="72" t="s">
        <v>60</v>
      </c>
      <c r="C54" s="76">
        <v>300</v>
      </c>
      <c r="D54" s="76" t="s">
        <v>45</v>
      </c>
      <c r="E54" s="17"/>
      <c r="F54" s="16" t="str">
        <f>IF(ISBLANK(E54),"", PRODUCT(C54,E54))</f>
        <v/>
      </c>
      <c r="G54" s="18"/>
      <c r="H54" s="16"/>
    </row>
    <row r="55" spans="1:8" ht="60" x14ac:dyDescent="0.25">
      <c r="A55" s="16" t="s">
        <v>61</v>
      </c>
      <c r="B55" s="72" t="s">
        <v>62</v>
      </c>
      <c r="C55" s="76"/>
      <c r="D55" s="76"/>
      <c r="E55" s="16"/>
      <c r="F55" s="16"/>
      <c r="G55" s="16"/>
      <c r="H55" s="18"/>
    </row>
    <row r="56" spans="1:8" ht="30" x14ac:dyDescent="0.25">
      <c r="A56" s="16" t="s">
        <v>63</v>
      </c>
      <c r="B56" s="72" t="s">
        <v>64</v>
      </c>
      <c r="C56" s="76">
        <v>300</v>
      </c>
      <c r="D56" s="76" t="s">
        <v>45</v>
      </c>
      <c r="E56" s="17"/>
      <c r="F56" s="16" t="str">
        <f>IF(ISBLANK(E56),"", PRODUCT(C56,E56))</f>
        <v/>
      </c>
      <c r="G56" s="18"/>
      <c r="H56" s="16"/>
    </row>
    <row r="57" spans="1:8" ht="60" x14ac:dyDescent="0.25">
      <c r="A57" s="16" t="s">
        <v>65</v>
      </c>
      <c r="B57" s="72" t="s">
        <v>66</v>
      </c>
      <c r="C57" s="76"/>
      <c r="D57" s="76"/>
      <c r="E57" s="16"/>
      <c r="F57" s="16"/>
      <c r="G57" s="16"/>
      <c r="H57" s="18"/>
    </row>
    <row r="58" spans="1:8" ht="45" x14ac:dyDescent="0.25">
      <c r="A58" s="16" t="s">
        <v>67</v>
      </c>
      <c r="B58" s="72" t="s">
        <v>68</v>
      </c>
      <c r="C58" s="76">
        <v>300</v>
      </c>
      <c r="D58" s="76" t="s">
        <v>45</v>
      </c>
      <c r="E58" s="17"/>
      <c r="F58" s="16" t="str">
        <f>IF(ISBLANK(E58),"", PRODUCT(C58,E58))</f>
        <v/>
      </c>
      <c r="G58" s="18"/>
      <c r="H58" s="16"/>
    </row>
    <row r="59" spans="1:8" x14ac:dyDescent="0.25">
      <c r="A59" s="16" t="s">
        <v>69</v>
      </c>
      <c r="B59" s="72" t="s">
        <v>70</v>
      </c>
      <c r="C59" s="76"/>
      <c r="D59" s="76"/>
      <c r="E59" s="16"/>
      <c r="F59" s="16"/>
      <c r="G59" s="16"/>
      <c r="H59" s="18"/>
    </row>
    <row r="60" spans="1:8" x14ac:dyDescent="0.25">
      <c r="E60" s="15" t="s">
        <v>52</v>
      </c>
      <c r="F60" s="15" t="str">
        <f>IF((COUNT(C54:C59)&lt;&gt;COUNT(F54:F59)),"", ROUND(SUM(F54:F59),2))</f>
        <v/>
      </c>
      <c r="G60" s="14" t="str">
        <f>IF((COUNT(C54:C59)&lt;&gt;COUNT(F54:F59)),"Neužpildytos visų objektų kainos", "")</f>
        <v>Neužpildytos visų objektų kainos</v>
      </c>
    </row>
    <row r="61" spans="1:8" x14ac:dyDescent="0.25">
      <c r="C61" s="77" t="s">
        <v>53</v>
      </c>
      <c r="D61" s="79"/>
      <c r="E61" s="15" t="s">
        <v>54</v>
      </c>
      <c r="F61" s="15" t="str">
        <f>IF(OR(F60="",D61=""),"", ROUND(PRODUCT(D61,F60)/100,2))</f>
        <v/>
      </c>
      <c r="G61" s="14" t="str">
        <f>IF(D61="", "Nurodykite taikomą PVM dydį", "")</f>
        <v>Nurodykite taikomą PVM dydį</v>
      </c>
    </row>
    <row r="62" spans="1:8" x14ac:dyDescent="0.25">
      <c r="E62" s="15" t="s">
        <v>55</v>
      </c>
      <c r="F62" s="15">
        <f>IF(ISBLANK(F61), "", ROUND(SUM(F60:F61),2))</f>
        <v>0</v>
      </c>
    </row>
    <row r="66" spans="1:8" x14ac:dyDescent="0.25">
      <c r="A66" s="12" t="s">
        <v>71</v>
      </c>
      <c r="B66" s="12" t="s">
        <v>72</v>
      </c>
    </row>
    <row r="68" spans="1:8" x14ac:dyDescent="0.25">
      <c r="A68" s="12" t="s">
        <v>28</v>
      </c>
    </row>
    <row r="69" spans="1:8" ht="135" x14ac:dyDescent="0.25">
      <c r="A69" s="69" t="s">
        <v>29</v>
      </c>
      <c r="B69" s="73" t="s">
        <v>30</v>
      </c>
      <c r="C69" s="75" t="s">
        <v>31</v>
      </c>
      <c r="D69" s="75" t="s">
        <v>32</v>
      </c>
      <c r="E69" s="73" t="s">
        <v>33</v>
      </c>
      <c r="F69" s="73" t="s">
        <v>34</v>
      </c>
      <c r="G69" s="73" t="s">
        <v>35</v>
      </c>
      <c r="H69" s="73" t="s">
        <v>36</v>
      </c>
    </row>
    <row r="70" spans="1:8" x14ac:dyDescent="0.25">
      <c r="A70" s="15" t="s">
        <v>73</v>
      </c>
      <c r="B70" s="71" t="s">
        <v>72</v>
      </c>
      <c r="C70" s="76"/>
      <c r="D70" s="76"/>
      <c r="E70" s="16"/>
      <c r="F70" s="16"/>
      <c r="G70" s="16"/>
      <c r="H70" s="16"/>
    </row>
    <row r="71" spans="1:8" x14ac:dyDescent="0.25">
      <c r="A71" s="16" t="s">
        <v>74</v>
      </c>
      <c r="B71" s="72" t="s">
        <v>75</v>
      </c>
      <c r="C71" s="76">
        <v>80</v>
      </c>
      <c r="D71" s="76" t="s">
        <v>45</v>
      </c>
      <c r="E71" s="17"/>
      <c r="F71" s="16" t="str">
        <f>IF(ISBLANK(E71),"", PRODUCT(C71,E71))</f>
        <v/>
      </c>
      <c r="G71" s="18"/>
      <c r="H71" s="16"/>
    </row>
    <row r="72" spans="1:8" ht="30" x14ac:dyDescent="0.25">
      <c r="A72" s="16" t="s">
        <v>76</v>
      </c>
      <c r="B72" s="72" t="s">
        <v>77</v>
      </c>
      <c r="C72" s="76"/>
      <c r="D72" s="76"/>
      <c r="E72" s="16"/>
      <c r="F72" s="16"/>
      <c r="G72" s="16"/>
      <c r="H72" s="18"/>
    </row>
    <row r="73" spans="1:8" x14ac:dyDescent="0.25">
      <c r="A73" s="16" t="s">
        <v>78</v>
      </c>
      <c r="B73" s="72" t="s">
        <v>79</v>
      </c>
      <c r="C73" s="76">
        <v>40</v>
      </c>
      <c r="D73" s="76" t="s">
        <v>45</v>
      </c>
      <c r="E73" s="17"/>
      <c r="F73" s="16" t="str">
        <f>IF(ISBLANK(E73),"", PRODUCT(C73,E73))</f>
        <v/>
      </c>
      <c r="G73" s="18"/>
      <c r="H73" s="16"/>
    </row>
    <row r="74" spans="1:8" ht="30" x14ac:dyDescent="0.25">
      <c r="A74" s="16" t="s">
        <v>80</v>
      </c>
      <c r="B74" s="72" t="s">
        <v>81</v>
      </c>
      <c r="C74" s="76"/>
      <c r="D74" s="76"/>
      <c r="E74" s="16"/>
      <c r="F74" s="16"/>
      <c r="G74" s="16"/>
      <c r="H74" s="18"/>
    </row>
    <row r="75" spans="1:8" x14ac:dyDescent="0.25">
      <c r="E75" s="15" t="s">
        <v>52</v>
      </c>
      <c r="F75" s="15" t="str">
        <f>IF((COUNT(C71:C74)&lt;&gt;COUNT(F71:F74)),"", ROUND(SUM(F71:F74),2))</f>
        <v/>
      </c>
      <c r="G75" s="14" t="str">
        <f>IF((COUNT(C71:C74)&lt;&gt;COUNT(F71:F74)),"Neužpildytos visų objektų kainos", "")</f>
        <v>Neužpildytos visų objektų kainos</v>
      </c>
    </row>
    <row r="76" spans="1:8" x14ac:dyDescent="0.25">
      <c r="C76" s="77" t="s">
        <v>53</v>
      </c>
      <c r="D76" s="79"/>
      <c r="E76" s="15" t="s">
        <v>54</v>
      </c>
      <c r="F76" s="15" t="str">
        <f>IF(OR(F75="",D76=""),"", ROUND(PRODUCT(D76,F75)/100,2))</f>
        <v/>
      </c>
      <c r="G76" s="14" t="str">
        <f>IF(D76="", "Nurodykite taikomą PVM dydį", "")</f>
        <v>Nurodykite taikomą PVM dydį</v>
      </c>
    </row>
    <row r="77" spans="1:8" x14ac:dyDescent="0.25">
      <c r="E77" s="15" t="s">
        <v>55</v>
      </c>
      <c r="F77" s="15">
        <f>IF(ISBLANK(F76), "", ROUND(SUM(F75:F76),2))</f>
        <v>0</v>
      </c>
    </row>
    <row r="81" spans="1:8" x14ac:dyDescent="0.25">
      <c r="A81" s="12" t="s">
        <v>82</v>
      </c>
      <c r="B81" s="12" t="s">
        <v>83</v>
      </c>
    </row>
    <row r="83" spans="1:8" x14ac:dyDescent="0.25">
      <c r="A83" s="12" t="s">
        <v>28</v>
      </c>
    </row>
    <row r="84" spans="1:8" ht="135" x14ac:dyDescent="0.25">
      <c r="A84" s="69" t="s">
        <v>29</v>
      </c>
      <c r="B84" s="73" t="s">
        <v>30</v>
      </c>
      <c r="C84" s="75" t="s">
        <v>31</v>
      </c>
      <c r="D84" s="75" t="s">
        <v>32</v>
      </c>
      <c r="E84" s="73" t="s">
        <v>33</v>
      </c>
      <c r="F84" s="73" t="s">
        <v>34</v>
      </c>
      <c r="G84" s="73" t="s">
        <v>35</v>
      </c>
      <c r="H84" s="73" t="s">
        <v>36</v>
      </c>
    </row>
    <row r="85" spans="1:8" x14ac:dyDescent="0.25">
      <c r="A85" s="15" t="s">
        <v>84</v>
      </c>
      <c r="B85" s="71" t="s">
        <v>83</v>
      </c>
      <c r="C85" s="76"/>
      <c r="D85" s="76"/>
      <c r="E85" s="16"/>
      <c r="F85" s="16"/>
      <c r="G85" s="16"/>
      <c r="H85" s="16"/>
    </row>
    <row r="86" spans="1:8" x14ac:dyDescent="0.25">
      <c r="A86" s="16" t="s">
        <v>85</v>
      </c>
      <c r="B86" s="72" t="s">
        <v>86</v>
      </c>
      <c r="C86" s="76">
        <v>40</v>
      </c>
      <c r="D86" s="76" t="s">
        <v>45</v>
      </c>
      <c r="E86" s="17"/>
      <c r="F86" s="16" t="str">
        <f>IF(ISBLANK(E86),"", PRODUCT(C86,E86))</f>
        <v/>
      </c>
      <c r="G86" s="18"/>
      <c r="H86" s="16"/>
    </row>
    <row r="87" spans="1:8" ht="45" x14ac:dyDescent="0.25">
      <c r="A87" s="16" t="s">
        <v>87</v>
      </c>
      <c r="B87" s="72" t="s">
        <v>88</v>
      </c>
      <c r="C87" s="76"/>
      <c r="D87" s="76"/>
      <c r="E87" s="16"/>
      <c r="F87" s="16"/>
      <c r="G87" s="16"/>
      <c r="H87" s="18"/>
    </row>
    <row r="88" spans="1:8" x14ac:dyDescent="0.25">
      <c r="A88" s="16" t="s">
        <v>89</v>
      </c>
      <c r="B88" s="72" t="s">
        <v>86</v>
      </c>
      <c r="C88" s="76">
        <v>40</v>
      </c>
      <c r="D88" s="76" t="s">
        <v>45</v>
      </c>
      <c r="E88" s="17"/>
      <c r="F88" s="16" t="str">
        <f>IF(ISBLANK(E88),"", PRODUCT(C88,E88))</f>
        <v/>
      </c>
      <c r="G88" s="18"/>
      <c r="H88" s="16"/>
    </row>
    <row r="89" spans="1:8" ht="45" x14ac:dyDescent="0.25">
      <c r="A89" s="16" t="s">
        <v>90</v>
      </c>
      <c r="B89" s="72" t="s">
        <v>91</v>
      </c>
      <c r="C89" s="76"/>
      <c r="D89" s="76"/>
      <c r="E89" s="16"/>
      <c r="F89" s="16"/>
      <c r="G89" s="16"/>
      <c r="H89" s="18"/>
    </row>
    <row r="90" spans="1:8" x14ac:dyDescent="0.25">
      <c r="A90" s="16" t="s">
        <v>92</v>
      </c>
      <c r="B90" s="72" t="s">
        <v>93</v>
      </c>
      <c r="C90" s="76">
        <v>40</v>
      </c>
      <c r="D90" s="76" t="s">
        <v>45</v>
      </c>
      <c r="E90" s="17"/>
      <c r="F90" s="16" t="str">
        <f>IF(ISBLANK(E90),"", PRODUCT(C90,E90))</f>
        <v/>
      </c>
      <c r="G90" s="18"/>
      <c r="H90" s="16"/>
    </row>
    <row r="91" spans="1:8" ht="45" x14ac:dyDescent="0.25">
      <c r="A91" s="16" t="s">
        <v>94</v>
      </c>
      <c r="B91" s="72" t="s">
        <v>95</v>
      </c>
      <c r="C91" s="76"/>
      <c r="D91" s="76"/>
      <c r="E91" s="16"/>
      <c r="F91" s="16"/>
      <c r="G91" s="16"/>
      <c r="H91" s="18"/>
    </row>
    <row r="92" spans="1:8" x14ac:dyDescent="0.25">
      <c r="E92" s="15" t="s">
        <v>52</v>
      </c>
      <c r="F92" s="15" t="str">
        <f>IF((COUNT(C86:C91)&lt;&gt;COUNT(F86:F91)),"", ROUND(SUM(F86:F91),2))</f>
        <v/>
      </c>
      <c r="G92" s="14" t="str">
        <f>IF((COUNT(C86:C91)&lt;&gt;COUNT(F86:F91)),"Neužpildytos visų objektų kainos", "")</f>
        <v>Neužpildytos visų objektų kainos</v>
      </c>
    </row>
    <row r="93" spans="1:8" x14ac:dyDescent="0.25">
      <c r="C93" s="77" t="s">
        <v>53</v>
      </c>
      <c r="D93" s="79"/>
      <c r="E93" s="15" t="s">
        <v>54</v>
      </c>
      <c r="F93" s="15" t="str">
        <f>IF(OR(F92="",D93=""),"", ROUND(PRODUCT(D93,F92)/100,2))</f>
        <v/>
      </c>
      <c r="G93" s="14" t="str">
        <f>IF(D93="", "Nurodykite taikomą PVM dydį", "")</f>
        <v>Nurodykite taikomą PVM dydį</v>
      </c>
    </row>
    <row r="94" spans="1:8" x14ac:dyDescent="0.25">
      <c r="E94" s="15" t="s">
        <v>55</v>
      </c>
      <c r="F94" s="15">
        <f>IF(ISBLANK(F93), "", ROUND(SUM(F92:F93),2))</f>
        <v>0</v>
      </c>
    </row>
  </sheetData>
  <sheetProtection algorithmName="SHA-512" hashValue="WNf5+xLLXE5/1u29uWkU1lcAbdkIXMzsL7jIxu6fBivameU9ri5sqS1cloZi9k32gmV0IQsETD8DY4M4apnvsA==" saltValue="mlNSEGXkUEXcz7M7nKGEf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9" t="s">
        <v>96</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66" t="s">
        <v>97</v>
      </c>
      <c r="B5" s="50"/>
      <c r="C5" s="48" t="s">
        <v>98</v>
      </c>
      <c r="D5" s="49"/>
      <c r="E5" s="50"/>
      <c r="F5" s="48" t="s">
        <v>99</v>
      </c>
      <c r="G5" s="49"/>
      <c r="H5" s="50"/>
      <c r="I5" s="48" t="s">
        <v>100</v>
      </c>
      <c r="J5" s="50"/>
      <c r="K5" s="9" t="s">
        <v>101</v>
      </c>
    </row>
    <row r="6" spans="1:11" ht="48.95" customHeight="1" x14ac:dyDescent="0.25">
      <c r="A6" s="42"/>
      <c r="B6" s="29"/>
      <c r="C6" s="43"/>
      <c r="D6" s="41"/>
      <c r="E6" s="29"/>
      <c r="F6" s="43"/>
      <c r="G6" s="41"/>
      <c r="H6" s="29"/>
      <c r="I6" s="43"/>
      <c r="J6" s="29"/>
      <c r="K6" s="19"/>
    </row>
    <row r="7" spans="1:11" ht="48.95" customHeight="1" x14ac:dyDescent="0.25">
      <c r="A7" s="42"/>
      <c r="B7" s="29"/>
      <c r="C7" s="43"/>
      <c r="D7" s="41"/>
      <c r="E7" s="29"/>
      <c r="F7" s="43"/>
      <c r="G7" s="41"/>
      <c r="H7" s="29"/>
      <c r="I7" s="43"/>
      <c r="J7" s="29"/>
      <c r="K7" s="19"/>
    </row>
    <row r="8" spans="1:11" ht="48.95" customHeight="1" x14ac:dyDescent="0.25">
      <c r="A8" s="42"/>
      <c r="B8" s="29"/>
      <c r="C8" s="43"/>
      <c r="D8" s="41"/>
      <c r="E8" s="29"/>
      <c r="F8" s="43"/>
      <c r="G8" s="41"/>
      <c r="H8" s="29"/>
      <c r="I8" s="43"/>
      <c r="J8" s="29"/>
      <c r="K8" s="19"/>
    </row>
    <row r="9" spans="1:11" ht="48.95" customHeight="1" x14ac:dyDescent="0.25">
      <c r="A9" s="42"/>
      <c r="B9" s="29"/>
      <c r="C9" s="43"/>
      <c r="D9" s="41"/>
      <c r="E9" s="29"/>
      <c r="F9" s="43"/>
      <c r="G9" s="41"/>
      <c r="H9" s="29"/>
      <c r="I9" s="43"/>
      <c r="J9" s="29"/>
      <c r="K9" s="19"/>
    </row>
    <row r="10" spans="1:11" ht="48.95" customHeight="1" x14ac:dyDescent="0.25">
      <c r="A10" s="42"/>
      <c r="B10" s="29"/>
      <c r="C10" s="43"/>
      <c r="D10" s="41"/>
      <c r="E10" s="29"/>
      <c r="F10" s="43"/>
      <c r="G10" s="41"/>
      <c r="H10" s="29"/>
      <c r="I10" s="43"/>
      <c r="J10" s="29"/>
      <c r="K10" s="19"/>
    </row>
    <row r="11" spans="1:11" ht="48.95" customHeight="1" x14ac:dyDescent="0.25">
      <c r="A11" s="42"/>
      <c r="B11" s="29"/>
      <c r="C11" s="43"/>
      <c r="D11" s="41"/>
      <c r="E11" s="29"/>
      <c r="F11" s="43"/>
      <c r="G11" s="41"/>
      <c r="H11" s="29"/>
      <c r="I11" s="43"/>
      <c r="J11" s="29"/>
      <c r="K11" s="19"/>
    </row>
    <row r="12" spans="1:11" ht="48.95" customHeight="1" x14ac:dyDescent="0.25">
      <c r="A12" s="42"/>
      <c r="B12" s="29"/>
      <c r="C12" s="43"/>
      <c r="D12" s="41"/>
      <c r="E12" s="29"/>
      <c r="F12" s="43"/>
      <c r="G12" s="41"/>
      <c r="H12" s="29"/>
      <c r="I12" s="43"/>
      <c r="J12" s="29"/>
      <c r="K12" s="19"/>
    </row>
    <row r="13" spans="1:11" ht="48.95" customHeight="1" x14ac:dyDescent="0.25">
      <c r="A13" s="42"/>
      <c r="B13" s="29"/>
      <c r="C13" s="43"/>
      <c r="D13" s="41"/>
      <c r="E13" s="29"/>
      <c r="F13" s="43"/>
      <c r="G13" s="41"/>
      <c r="H13" s="29"/>
      <c r="I13" s="43"/>
      <c r="J13" s="29"/>
      <c r="K13" s="19"/>
    </row>
    <row r="14" spans="1:11" ht="48.95" customHeight="1" x14ac:dyDescent="0.25">
      <c r="A14" s="42"/>
      <c r="B14" s="29"/>
      <c r="C14" s="43"/>
      <c r="D14" s="41"/>
      <c r="E14" s="29"/>
      <c r="F14" s="43"/>
      <c r="G14" s="41"/>
      <c r="H14" s="29"/>
      <c r="I14" s="43"/>
      <c r="J14" s="29"/>
      <c r="K14" s="19"/>
    </row>
    <row r="15" spans="1:11" ht="48" customHeight="1" thickBot="1" x14ac:dyDescent="0.3">
      <c r="A15" s="68"/>
      <c r="B15" s="56"/>
      <c r="C15" s="61"/>
      <c r="D15" s="55"/>
      <c r="E15" s="56"/>
      <c r="F15" s="61"/>
      <c r="G15" s="55"/>
      <c r="H15" s="56"/>
      <c r="I15" s="61"/>
      <c r="J15" s="56"/>
      <c r="K15" s="20"/>
    </row>
    <row r="16" spans="1:11" ht="18.95" customHeight="1" x14ac:dyDescent="0.25">
      <c r="A16" s="10"/>
      <c r="B16" s="10"/>
      <c r="C16" s="10"/>
      <c r="D16" s="10"/>
      <c r="E16" s="10"/>
      <c r="F16" s="10"/>
      <c r="G16" s="10"/>
      <c r="H16" s="10"/>
      <c r="I16" s="10"/>
      <c r="J16" s="10"/>
      <c r="K16" s="11"/>
    </row>
    <row r="17" spans="1:11" ht="48.95" customHeight="1" x14ac:dyDescent="0.25">
      <c r="A17" s="65" t="s">
        <v>102</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66" t="s">
        <v>30</v>
      </c>
      <c r="B19" s="50"/>
      <c r="C19" s="48" t="s">
        <v>98</v>
      </c>
      <c r="D19" s="49"/>
      <c r="E19" s="50"/>
      <c r="F19" s="48" t="s">
        <v>103</v>
      </c>
      <c r="G19" s="49"/>
      <c r="H19" s="50"/>
      <c r="I19" s="67" t="s">
        <v>100</v>
      </c>
      <c r="J19" s="64"/>
      <c r="K19" s="11"/>
    </row>
    <row r="20" spans="1:11" ht="48.95" customHeight="1" x14ac:dyDescent="0.25">
      <c r="A20" s="42"/>
      <c r="B20" s="29"/>
      <c r="C20" s="43"/>
      <c r="D20" s="41"/>
      <c r="E20" s="29"/>
      <c r="F20" s="43"/>
      <c r="G20" s="41"/>
      <c r="H20" s="29"/>
      <c r="I20" s="47"/>
      <c r="J20" s="46"/>
      <c r="K20" s="11"/>
    </row>
    <row r="21" spans="1:11" ht="48.95" customHeight="1" x14ac:dyDescent="0.25">
      <c r="A21" s="42"/>
      <c r="B21" s="29"/>
      <c r="C21" s="43"/>
      <c r="D21" s="41"/>
      <c r="E21" s="29"/>
      <c r="F21" s="43"/>
      <c r="G21" s="41"/>
      <c r="H21" s="29"/>
      <c r="I21" s="47"/>
      <c r="J21" s="46"/>
      <c r="K21" s="11"/>
    </row>
    <row r="22" spans="1:11" ht="48.95" customHeight="1" x14ac:dyDescent="0.25">
      <c r="A22" s="42"/>
      <c r="B22" s="29"/>
      <c r="C22" s="43"/>
      <c r="D22" s="41"/>
      <c r="E22" s="29"/>
      <c r="F22" s="43"/>
      <c r="G22" s="41"/>
      <c r="H22" s="29"/>
      <c r="I22" s="47"/>
      <c r="J22" s="46"/>
      <c r="K22" s="11"/>
    </row>
    <row r="23" spans="1:11" ht="48.95" customHeight="1" x14ac:dyDescent="0.25">
      <c r="A23" s="42"/>
      <c r="B23" s="29"/>
      <c r="C23" s="43"/>
      <c r="D23" s="41"/>
      <c r="E23" s="29"/>
      <c r="F23" s="43"/>
      <c r="G23" s="41"/>
      <c r="H23" s="29"/>
      <c r="I23" s="47"/>
      <c r="J23" s="46"/>
      <c r="K23" s="11"/>
    </row>
    <row r="24" spans="1:11" ht="48.95" customHeight="1" x14ac:dyDescent="0.25">
      <c r="A24" s="42"/>
      <c r="B24" s="29"/>
      <c r="C24" s="43"/>
      <c r="D24" s="41"/>
      <c r="E24" s="29"/>
      <c r="F24" s="43"/>
      <c r="G24" s="41"/>
      <c r="H24" s="29"/>
      <c r="I24" s="47"/>
      <c r="J24" s="46"/>
      <c r="K24" s="11"/>
    </row>
    <row r="25" spans="1:11" ht="48.95" customHeight="1" x14ac:dyDescent="0.25">
      <c r="A25" s="42"/>
      <c r="B25" s="29"/>
      <c r="C25" s="43"/>
      <c r="D25" s="41"/>
      <c r="E25" s="29"/>
      <c r="F25" s="43"/>
      <c r="G25" s="41"/>
      <c r="H25" s="29"/>
      <c r="I25" s="47"/>
      <c r="J25" s="46"/>
      <c r="K25" s="11"/>
    </row>
    <row r="26" spans="1:11" ht="48.95" customHeight="1" x14ac:dyDescent="0.25">
      <c r="A26" s="42"/>
      <c r="B26" s="29"/>
      <c r="C26" s="43"/>
      <c r="D26" s="41"/>
      <c r="E26" s="29"/>
      <c r="F26" s="43"/>
      <c r="G26" s="41"/>
      <c r="H26" s="29"/>
      <c r="I26" s="47"/>
      <c r="J26" s="46"/>
      <c r="K26" s="11"/>
    </row>
    <row r="27" spans="1:11" ht="48.95" customHeight="1" x14ac:dyDescent="0.25">
      <c r="A27" s="42"/>
      <c r="B27" s="29"/>
      <c r="C27" s="43"/>
      <c r="D27" s="41"/>
      <c r="E27" s="29"/>
      <c r="F27" s="43"/>
      <c r="G27" s="41"/>
      <c r="H27" s="29"/>
      <c r="I27" s="47"/>
      <c r="J27" s="46"/>
      <c r="K27" s="11"/>
    </row>
    <row r="28" spans="1:11" ht="48.95" customHeight="1" x14ac:dyDescent="0.25">
      <c r="A28" s="42"/>
      <c r="B28" s="29"/>
      <c r="C28" s="43"/>
      <c r="D28" s="41"/>
      <c r="E28" s="29"/>
      <c r="F28" s="43"/>
      <c r="G28" s="41"/>
      <c r="H28" s="29"/>
      <c r="I28" s="47"/>
      <c r="J28" s="46"/>
      <c r="K28" s="11"/>
    </row>
    <row r="29" spans="1:11" ht="48.95" customHeight="1" x14ac:dyDescent="0.25">
      <c r="A29" s="42"/>
      <c r="B29" s="29"/>
      <c r="C29" s="43"/>
      <c r="D29" s="41"/>
      <c r="E29" s="29"/>
      <c r="F29" s="43"/>
      <c r="G29" s="41"/>
      <c r="H29" s="29"/>
      <c r="I29" s="47"/>
      <c r="J29" s="46"/>
      <c r="K29" s="11"/>
    </row>
    <row r="31" spans="1:11" ht="33" customHeight="1" x14ac:dyDescent="0.25">
      <c r="A31" s="53"/>
      <c r="B31" s="24"/>
      <c r="C31" s="24"/>
      <c r="D31" s="24"/>
      <c r="E31" s="24"/>
      <c r="F31" s="24"/>
      <c r="G31" s="24"/>
      <c r="H31" s="24"/>
      <c r="I31" s="24"/>
      <c r="J31" s="24"/>
    </row>
    <row r="33" spans="1:10" ht="15.95" customHeight="1" x14ac:dyDescent="0.25">
      <c r="A33" s="52" t="s">
        <v>104</v>
      </c>
      <c r="B33" s="24"/>
      <c r="C33" s="24"/>
      <c r="D33" s="24"/>
      <c r="E33" s="24"/>
      <c r="F33" s="24"/>
      <c r="G33" s="24"/>
      <c r="H33" s="24"/>
      <c r="I33" s="24"/>
      <c r="J33" s="24"/>
    </row>
    <row r="34" spans="1:10" ht="15.95" customHeight="1" thickBot="1" x14ac:dyDescent="0.3"/>
    <row r="35" spans="1:10" ht="15.95" customHeight="1" x14ac:dyDescent="0.25">
      <c r="A35" s="8" t="s">
        <v>29</v>
      </c>
      <c r="B35" s="62" t="s">
        <v>105</v>
      </c>
      <c r="C35" s="49"/>
      <c r="D35" s="49"/>
      <c r="E35" s="49"/>
      <c r="F35" s="49"/>
      <c r="G35" s="50"/>
      <c r="H35" s="63" t="s">
        <v>106</v>
      </c>
      <c r="I35" s="49"/>
      <c r="J35" s="64"/>
    </row>
    <row r="36" spans="1:10" ht="48" customHeight="1" x14ac:dyDescent="0.25">
      <c r="A36" s="21" t="s">
        <v>107</v>
      </c>
      <c r="B36" s="44" t="s">
        <v>108</v>
      </c>
      <c r="C36" s="41"/>
      <c r="D36" s="41"/>
      <c r="E36" s="41"/>
      <c r="F36" s="41"/>
      <c r="G36" s="29"/>
      <c r="H36" s="45"/>
      <c r="I36" s="41"/>
      <c r="J36" s="46"/>
    </row>
    <row r="37" spans="1:10" ht="48" customHeight="1" x14ac:dyDescent="0.25">
      <c r="A37" s="21" t="s">
        <v>109</v>
      </c>
      <c r="B37" s="44" t="s">
        <v>110</v>
      </c>
      <c r="C37" s="41"/>
      <c r="D37" s="41"/>
      <c r="E37" s="41"/>
      <c r="F37" s="41"/>
      <c r="G37" s="29"/>
      <c r="H37" s="45"/>
      <c r="I37" s="41"/>
      <c r="J37" s="46"/>
    </row>
    <row r="38" spans="1:10" ht="48" customHeight="1" x14ac:dyDescent="0.25">
      <c r="A38" s="21" t="s">
        <v>111</v>
      </c>
      <c r="B38" s="44" t="s">
        <v>112</v>
      </c>
      <c r="C38" s="41"/>
      <c r="D38" s="41"/>
      <c r="E38" s="41"/>
      <c r="F38" s="41"/>
      <c r="G38" s="29"/>
      <c r="H38" s="45"/>
      <c r="I38" s="41"/>
      <c r="J38" s="46"/>
    </row>
    <row r="39" spans="1:10" ht="48" customHeight="1" x14ac:dyDescent="0.25">
      <c r="A39" s="21" t="s">
        <v>113</v>
      </c>
      <c r="B39" s="44" t="s">
        <v>114</v>
      </c>
      <c r="C39" s="41"/>
      <c r="D39" s="41"/>
      <c r="E39" s="41"/>
      <c r="F39" s="41"/>
      <c r="G39" s="29"/>
      <c r="H39" s="45"/>
      <c r="I39" s="41"/>
      <c r="J39" s="46"/>
    </row>
    <row r="40" spans="1:10" ht="48" customHeight="1" x14ac:dyDescent="0.25">
      <c r="A40" s="22"/>
      <c r="B40" s="40"/>
      <c r="C40" s="41"/>
      <c r="D40" s="41"/>
      <c r="E40" s="41"/>
      <c r="F40" s="41"/>
      <c r="G40" s="29"/>
      <c r="H40" s="45"/>
      <c r="I40" s="41"/>
      <c r="J40" s="46"/>
    </row>
    <row r="41" spans="1:10" ht="48" customHeight="1" x14ac:dyDescent="0.25">
      <c r="A41" s="22"/>
      <c r="B41" s="40"/>
      <c r="C41" s="41"/>
      <c r="D41" s="41"/>
      <c r="E41" s="41"/>
      <c r="F41" s="41"/>
      <c r="G41" s="29"/>
      <c r="H41" s="45"/>
      <c r="I41" s="41"/>
      <c r="J41" s="46"/>
    </row>
    <row r="42" spans="1:10" ht="48" customHeight="1" x14ac:dyDescent="0.25">
      <c r="A42" s="22"/>
      <c r="B42" s="40"/>
      <c r="C42" s="41"/>
      <c r="D42" s="41"/>
      <c r="E42" s="41"/>
      <c r="F42" s="41"/>
      <c r="G42" s="29"/>
      <c r="H42" s="45"/>
      <c r="I42" s="41"/>
      <c r="J42" s="46"/>
    </row>
    <row r="43" spans="1:10" ht="48" customHeight="1" x14ac:dyDescent="0.25">
      <c r="A43" s="22"/>
      <c r="B43" s="40"/>
      <c r="C43" s="41"/>
      <c r="D43" s="41"/>
      <c r="E43" s="41"/>
      <c r="F43" s="41"/>
      <c r="G43" s="29"/>
      <c r="H43" s="45"/>
      <c r="I43" s="41"/>
      <c r="J43" s="46"/>
    </row>
    <row r="44" spans="1:10" ht="48" customHeight="1" x14ac:dyDescent="0.25">
      <c r="A44" s="22"/>
      <c r="B44" s="40"/>
      <c r="C44" s="41"/>
      <c r="D44" s="41"/>
      <c r="E44" s="41"/>
      <c r="F44" s="41"/>
      <c r="G44" s="29"/>
      <c r="H44" s="45"/>
      <c r="I44" s="41"/>
      <c r="J44" s="46"/>
    </row>
    <row r="45" spans="1:10" ht="48" customHeight="1" x14ac:dyDescent="0.25">
      <c r="A45" s="22"/>
      <c r="B45" s="40"/>
      <c r="C45" s="41"/>
      <c r="D45" s="41"/>
      <c r="E45" s="41"/>
      <c r="F45" s="41"/>
      <c r="G45" s="29"/>
      <c r="H45" s="45"/>
      <c r="I45" s="41"/>
      <c r="J45" s="46"/>
    </row>
    <row r="46" spans="1:10" ht="48.95" customHeight="1" thickBot="1" x14ac:dyDescent="0.3">
      <c r="A46" s="23"/>
      <c r="B46" s="54"/>
      <c r="C46" s="55"/>
      <c r="D46" s="55"/>
      <c r="E46" s="55"/>
      <c r="F46" s="55"/>
      <c r="G46" s="56"/>
      <c r="H46" s="57"/>
      <c r="I46" s="58"/>
      <c r="J46" s="59"/>
    </row>
    <row r="48" spans="1:10" ht="102" customHeight="1" x14ac:dyDescent="0.25">
      <c r="A48" s="53" t="s">
        <v>115</v>
      </c>
      <c r="B48" s="24"/>
      <c r="C48" s="24"/>
      <c r="D48" s="24"/>
      <c r="E48" s="24"/>
      <c r="F48" s="24"/>
      <c r="G48" s="24"/>
      <c r="H48" s="24"/>
      <c r="I48" s="24"/>
      <c r="J48" s="24"/>
    </row>
    <row r="51" spans="1:10" x14ac:dyDescent="0.25">
      <c r="A51" s="60" t="s">
        <v>116</v>
      </c>
      <c r="B51" s="24"/>
      <c r="C51" s="24"/>
      <c r="D51" s="24"/>
      <c r="E51" s="51"/>
      <c r="F51" s="24"/>
      <c r="G51" s="24"/>
      <c r="H51" s="24"/>
      <c r="I51" s="24"/>
      <c r="J51" s="24"/>
    </row>
    <row r="53" spans="1:10" x14ac:dyDescent="0.25">
      <c r="A53" s="60" t="s">
        <v>117</v>
      </c>
      <c r="B53" s="24"/>
      <c r="C53" s="24"/>
      <c r="D53" s="24"/>
      <c r="E53" s="51"/>
      <c r="F53" s="24"/>
      <c r="G53" s="24"/>
      <c r="H53" s="24"/>
      <c r="I53" s="24"/>
      <c r="J53" s="24"/>
    </row>
    <row r="100" spans="1:1" ht="15.75" x14ac:dyDescent="0.25">
      <c r="A100" t="s">
        <v>118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2024-12-23T07:22:34Z</dcterms:modified>
</cp:coreProperties>
</file>