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2251 Aukštos klasės ultragarsinė sistema-aparatas\CVP IS\"/>
    </mc:Choice>
  </mc:AlternateContent>
  <xr:revisionPtr revIDLastSave="0" documentId="13_ncr:1_{80972717-DBA6-4E61-8724-DC0C17D7397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2" i="1" l="1"/>
  <c r="G71" i="1"/>
  <c r="F71" i="1"/>
  <c r="F72" i="1" s="1"/>
  <c r="F73" i="1" s="1"/>
  <c r="F34" i="1"/>
</calcChain>
</file>

<file path=xl/sharedStrings.xml><?xml version="1.0" encoding="utf-8"?>
<sst xmlns="http://schemas.openxmlformats.org/spreadsheetml/2006/main" count="139" uniqueCount="135">
  <si>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</si>
  <si>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</si>
  <si>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</si>
  <si>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</si>
  <si>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</si>
  <si>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</si>
  <si>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</si>
  <si>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</si>
  <si>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</si>
  <si>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</si>
  <si>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</si>
  <si>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</si>
  <si>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</si>
  <si>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</si>
  <si>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</si>
  <si>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</si>
  <si>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</si>
  <si>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</si>
  <si>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</si>
  <si>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</si>
  <si>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</si>
  <si>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</si>
  <si>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</si>
  <si>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</si>
  <si>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</si>
  <si>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</si>
  <si>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</si>
  <si>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</si>
  <si>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</si>
  <si>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</si>
  <si>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</si>
  <si>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</si>
  <si>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</si>
  <si>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</si>
  <si>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</si>
  <si>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Ultragarsinė diagnostinė sistema skirta smulkiųjų struktūrų, skydliaukės tyrimams</t>
  </si>
  <si>
    <t>vnt</t>
  </si>
  <si>
    <t>1.1.1.</t>
  </si>
  <si>
    <t>Paskirtis (taikymo sritys) :smulkiųjų struktūrų, skydliaukės tyrimams</t>
  </si>
  <si>
    <t>1.1.2.</t>
  </si>
  <si>
    <t>Sistemos struktūra:sistema lengvai transportuojama, ant ratukų</t>
  </si>
  <si>
    <t>1.1.3.</t>
  </si>
  <si>
    <t>Sistemos struktūra: Reguliuojamas sistemos valdymo pulto aukščio diapazonas ≥ 16 cm</t>
  </si>
  <si>
    <t>1.1.4.</t>
  </si>
  <si>
    <t xml:space="preserve">Sistemos struktūra: Valdymo pulto pasukimo į šonus kampas ≥ ±30° </t>
  </si>
  <si>
    <t>1.1.5.</t>
  </si>
  <si>
    <t>Sistemos struktūra:  ≥ 58 cm įstrižainės vaizdo monitorius</t>
  </si>
  <si>
    <t>1.1.6.</t>
  </si>
  <si>
    <t>Sistemos struktūra: Vaizdo monitorius kilnojamas aukštyn ir žemyn, pasukamas į šonus</t>
  </si>
  <si>
    <t>1.1.7.</t>
  </si>
  <si>
    <t>Sistemos struktūra: Valdymo panelėje integruotas liečiamas ekranas, kurio įstrižainė 10 colių arba didesnė;</t>
  </si>
  <si>
    <t>1.1.8.</t>
  </si>
  <si>
    <t>Sistemos struktūra: Jungtys davikliams ≥  4 aktyvios</t>
  </si>
  <si>
    <t>1.1.9.</t>
  </si>
  <si>
    <t>Skenavimo režimai: B režimas</t>
  </si>
  <si>
    <t>1.1.10.</t>
  </si>
  <si>
    <t>Skenavimo režimai: Audinių harmonikų vaizdavimas</t>
  </si>
  <si>
    <t>1.1.11.</t>
  </si>
  <si>
    <t>Skenavimo režimai: Spalvinis doplerinis kraujotakos greičio vaizdavimo režimas</t>
  </si>
  <si>
    <t>1.1.12.</t>
  </si>
  <si>
    <t>Skenavimo režimai: Galios doplerinis kraujotakos intensyvumo vaizdavimo režimas</t>
  </si>
  <si>
    <t>1.1.13.</t>
  </si>
  <si>
    <t>Skenavimo režimai: Pulsinės bangos spektrinis doplerinis vaizdavimo režimas;</t>
  </si>
  <si>
    <t>1.1.14.</t>
  </si>
  <si>
    <t>Skenavimo režimai: Praplėsto lauko (trapecinio vaizdavimo) režimas</t>
  </si>
  <si>
    <t>1.1.15.</t>
  </si>
  <si>
    <t>Skenavimo režimai: Tripleksinis režimas</t>
  </si>
  <si>
    <t>1.1.16.</t>
  </si>
  <si>
    <t>Skenavimo režimai: Specialus ypatingai smulkios kraujotakos vaizdavimo režimas</t>
  </si>
  <si>
    <t>1.1.17.</t>
  </si>
  <si>
    <t>Sistemos dinaminis diapazonas: ≥ 380 dB</t>
  </si>
  <si>
    <t>1.1.18.</t>
  </si>
  <si>
    <t>Vaizdo formavimo technologija, kuri sufokusuoja ultragarso spindulį visame gylyje: Būtina</t>
  </si>
  <si>
    <t>1.1.19.</t>
  </si>
  <si>
    <t>Maksimalus vaizduojamas gylis B režime:   ≥ 40 cm</t>
  </si>
  <si>
    <t>1.1.20.</t>
  </si>
  <si>
    <t>Specialūs skenavimo režimai: Vaizdų sumavimo režimas - vaizdas sudaromas iš kelių vaizdų, gaunamų kreipiant skenavimo spindulį keliais skirtingais kampais</t>
  </si>
  <si>
    <t>1.1.21.</t>
  </si>
  <si>
    <t>Specialūs skenavimo režimai: Specialūs programiniai algoritmai triukšmams ir artefaktams mažinti</t>
  </si>
  <si>
    <t>1.1.22.</t>
  </si>
  <si>
    <t>B rėžimo konfigūruojami parametrai: Vieno mygtuko paspaudimu, automatiniam pilkosios skalės parametrų optimizavimui</t>
  </si>
  <si>
    <t>1.1.23.</t>
  </si>
  <si>
    <t>Pulsinės bangos doplerio konfigūruojami parametrai: Automatinis spektrinių kreivių matavimas realiame laike</t>
  </si>
  <si>
    <t>1.1.24.</t>
  </si>
  <si>
    <t>Pulsinės bangos doplerio konfigūruojami parametrai: Automatinė kraujotakos krypties, greičio skalės ir kampo korekcijos nustatymo funkcija</t>
  </si>
  <si>
    <t>1.1.25.</t>
  </si>
  <si>
    <t>Pacientų duomenų archyvas: ≥ 1 TB talpos vidinis diskas</t>
  </si>
  <si>
    <t>1.1.26.</t>
  </si>
  <si>
    <t>Pacientų duomenų archyvas:  DICOM standarto palaikomos funkcijos: a) Storage arba store, arba send (arba lygiavertės)</t>
  </si>
  <si>
    <t>1.1.27.</t>
  </si>
  <si>
    <t>Pacientų duomenų archyvas:  DICOM standarto palaikomos funkcijos: b) Modality Worklist (arba lygiavertės)</t>
  </si>
  <si>
    <t>1.1.28.</t>
  </si>
  <si>
    <t>Pacientų duomenų archyvas:  DICOM standarto palaikomos funkcijos: c) Query/Retrieve (arba lygiavertės);</t>
  </si>
  <si>
    <t>1.1.29.</t>
  </si>
  <si>
    <t>Kartu su aparatu komplektuojami davikliai: Linijinis daviklis Nr. 1: Dažnio diapazonas ne mažesnėse ribose nei nuo 5,0 MHz iki 15,0 MHz</t>
  </si>
  <si>
    <t>1.1.30.</t>
  </si>
  <si>
    <t xml:space="preserve">Kartu su aparatu komplektuojami davikliai: Linijinis daviklis Nr. 1: Elementų skaičius ≥ 560 </t>
  </si>
  <si>
    <t>1.1.31.</t>
  </si>
  <si>
    <t>Kartu su aparatu komplektuojami davikliai: Linijinis daviklis Nr. 1: Paviršiaus ilgis ne mažesnis kaip 38 mm</t>
  </si>
  <si>
    <t>1.1.32.</t>
  </si>
  <si>
    <t>Veikimas be elektros tinklo: Integruotas atsarginio maitinimo akumuliatorius arba apsauginis nepertraukiamo maitinimo šaltinis („UPS“ tipo arba lygiavertis)</t>
  </si>
  <si>
    <t>1.1.33.</t>
  </si>
  <si>
    <t>Įrangos pristatymas, instaliavimas ir vartotojų apmokymas: Turi būti įskaičiuoti į pasiūlymo kainą</t>
  </si>
  <si>
    <t>1.1.34.</t>
  </si>
  <si>
    <t>Kartu su įranga pateikiama dokumentacija: Naudojimo instrukcija lietuvių ir anglų kalba</t>
  </si>
  <si>
    <t>1.1.35.</t>
  </si>
  <si>
    <t xml:space="preserve">Kartu su įranga pateikiama dokumentacija: Serviso dokumentacija lietuvių arba anglų kalba pagal pateiktus reikalavimus </t>
  </si>
  <si>
    <t>1.1.36.</t>
  </si>
  <si>
    <t>Garantija: ≥ 24 mėnesiai, į garantiją įskaičiuota metinė techninė priežiūra, jai reikiamų dalių, sunaudotų medžiagų kaštai.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</si>
  <si>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</si>
  <si>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</si>
  <si>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</si>
  <si>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</si>
  <si>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</si>
  <si>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</si>
  <si>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</si>
  <si>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</si>
  <si>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</si>
  <si>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</si>
  <si>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</si>
  <si>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</si>
  <si>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</si>
  <si>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</si>
  <si>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</si>
  <si>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</si>
  <si>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</si>
  <si>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</si>
  <si>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</si>
  <si>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</si>
  <si>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</si>
  <si>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</si>
  <si>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</si>
  <si>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</si>
  <si>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2251 2025-12-22 14:04</t>
  </si>
  <si>
    <t>MEDICININĖ ĮRANGA.  AUKŠTOS KLASĖS ULTRAGARSINĖ SISTEMA-APARATAS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</si>
</sst>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2" borderId="0" xfId="0" applyFont="1" applyFill="1" applyAlignment="1">
      <alignment vertical="center"/>
    </xf>
    <xf numFmtId="0" fontId="1" fillId="5" borderId="0" xfId="0" applyFont="1" applyFill="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3"/>
  <sheetViews>
    <sheetView tabSelected="1" workbookViewId="0">
      <selection activeCell="H14" sqref="H14"/>
    </sheetView>
  </sheetViews>
  <sheetFormatPr defaultColWidth="10.875" defaultRowHeight="15" x14ac:dyDescent="0.25"/>
  <cols>
    <col min="1" max="1" width="9.125" style="1" customWidth="1"/>
    <col min="2" max="2" width="55.25" style="1" customWidth="1"/>
    <col min="3" max="3" width="14.125" style="1" customWidth="1"/>
    <col min="4" max="4" width="13.75" style="1" customWidth="1"/>
    <col min="5" max="5" width="15.5" style="1" customWidth="1"/>
    <col min="6" max="6" width="15.125" style="1" customWidth="1"/>
    <col min="7" max="7" width="34.5" style="1" customWidth="1"/>
    <col min="8" max="8" width="37.5" style="1" customWidth="1"/>
    <col min="9" max="9" width="36.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134</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75" customHeight="1" x14ac:dyDescent="0.25">
      <c r="A20" s="24" t="s">
        <v>14</v>
      </c>
      <c r="B20" s="25"/>
      <c r="C20" s="21"/>
      <c r="D20" s="22"/>
      <c r="E20" s="22"/>
      <c r="F20" s="23"/>
    </row>
    <row r="21" spans="1:7" ht="5.2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s="72" customFormat="1" ht="45" customHeight="1" x14ac:dyDescent="0.25">
      <c r="A30" s="71" t="s">
        <v>22</v>
      </c>
      <c r="B30" s="71"/>
      <c r="D30" s="73"/>
    </row>
    <row r="31" spans="1:7" x14ac:dyDescent="0.25">
      <c r="A31" s="15" t="s">
        <v>23</v>
      </c>
    </row>
    <row r="32" spans="1:7" x14ac:dyDescent="0.25">
      <c r="A32" s="13" t="s">
        <v>24</v>
      </c>
    </row>
    <row r="33" spans="1:9" s="12" customFormat="1" ht="45" x14ac:dyDescent="0.25">
      <c r="A33" s="67" t="s">
        <v>25</v>
      </c>
      <c r="B33" s="67" t="s">
        <v>26</v>
      </c>
      <c r="C33" s="67" t="s">
        <v>27</v>
      </c>
      <c r="D33" s="67" t="s">
        <v>28</v>
      </c>
      <c r="E33" s="67" t="s">
        <v>29</v>
      </c>
      <c r="F33" s="67" t="s">
        <v>30</v>
      </c>
      <c r="G33" s="67" t="s">
        <v>31</v>
      </c>
      <c r="H33" s="67" t="s">
        <v>32</v>
      </c>
      <c r="I33" s="67" t="s">
        <v>33</v>
      </c>
    </row>
    <row r="34" spans="1:9" s="12" customFormat="1" ht="30" x14ac:dyDescent="0.25">
      <c r="A34" s="66" t="s">
        <v>34</v>
      </c>
      <c r="B34" s="66" t="s">
        <v>35</v>
      </c>
      <c r="C34" s="66">
        <v>1</v>
      </c>
      <c r="D34" s="66" t="s">
        <v>36</v>
      </c>
      <c r="E34" s="68"/>
      <c r="F34" s="66" t="str">
        <f>IF(ISBLANK(E34),"", PRODUCT(C34,E34))</f>
        <v/>
      </c>
      <c r="G34" s="69"/>
      <c r="H34" s="66"/>
      <c r="I34" s="66"/>
    </row>
    <row r="35" spans="1:9" s="12" customFormat="1" x14ac:dyDescent="0.25">
      <c r="A35" s="66" t="s">
        <v>37</v>
      </c>
      <c r="B35" s="66" t="s">
        <v>38</v>
      </c>
      <c r="C35" s="66"/>
      <c r="D35" s="66"/>
      <c r="E35" s="66"/>
      <c r="F35" s="66"/>
      <c r="G35" s="66"/>
      <c r="H35" s="69"/>
      <c r="I35" s="69"/>
    </row>
    <row r="36" spans="1:9" s="12" customFormat="1" x14ac:dyDescent="0.25">
      <c r="A36" s="66" t="s">
        <v>39</v>
      </c>
      <c r="B36" s="66" t="s">
        <v>40</v>
      </c>
      <c r="C36" s="66"/>
      <c r="D36" s="66"/>
      <c r="E36" s="66"/>
      <c r="F36" s="66"/>
      <c r="G36" s="66"/>
      <c r="H36" s="69"/>
      <c r="I36" s="69"/>
    </row>
    <row r="37" spans="1:9" s="12" customFormat="1" ht="30" x14ac:dyDescent="0.25">
      <c r="A37" s="66" t="s">
        <v>41</v>
      </c>
      <c r="B37" s="66" t="s">
        <v>42</v>
      </c>
      <c r="C37" s="66"/>
      <c r="D37" s="66"/>
      <c r="E37" s="66"/>
      <c r="F37" s="66"/>
      <c r="G37" s="66"/>
      <c r="H37" s="69"/>
      <c r="I37" s="69"/>
    </row>
    <row r="38" spans="1:9" s="12" customFormat="1" x14ac:dyDescent="0.25">
      <c r="A38" s="66" t="s">
        <v>43</v>
      </c>
      <c r="B38" s="66" t="s">
        <v>44</v>
      </c>
      <c r="C38" s="66"/>
      <c r="D38" s="66"/>
      <c r="E38" s="66"/>
      <c r="F38" s="66"/>
      <c r="G38" s="66"/>
      <c r="H38" s="69"/>
      <c r="I38" s="69"/>
    </row>
    <row r="39" spans="1:9" s="12" customFormat="1" x14ac:dyDescent="0.25">
      <c r="A39" s="66" t="s">
        <v>45</v>
      </c>
      <c r="B39" s="66" t="s">
        <v>46</v>
      </c>
      <c r="C39" s="66"/>
      <c r="D39" s="66"/>
      <c r="E39" s="66"/>
      <c r="F39" s="66"/>
      <c r="G39" s="66"/>
      <c r="H39" s="69"/>
      <c r="I39" s="69"/>
    </row>
    <row r="40" spans="1:9" s="12" customFormat="1" ht="30" x14ac:dyDescent="0.25">
      <c r="A40" s="66" t="s">
        <v>47</v>
      </c>
      <c r="B40" s="66" t="s">
        <v>48</v>
      </c>
      <c r="C40" s="66"/>
      <c r="D40" s="66"/>
      <c r="E40" s="66"/>
      <c r="F40" s="66"/>
      <c r="G40" s="66"/>
      <c r="H40" s="69"/>
      <c r="I40" s="69"/>
    </row>
    <row r="41" spans="1:9" s="12" customFormat="1" ht="30" x14ac:dyDescent="0.25">
      <c r="A41" s="66" t="s">
        <v>49</v>
      </c>
      <c r="B41" s="66" t="s">
        <v>50</v>
      </c>
      <c r="C41" s="66"/>
      <c r="D41" s="66"/>
      <c r="E41" s="66"/>
      <c r="F41" s="66"/>
      <c r="G41" s="66"/>
      <c r="H41" s="69"/>
      <c r="I41" s="69"/>
    </row>
    <row r="42" spans="1:9" s="12" customFormat="1" x14ac:dyDescent="0.25">
      <c r="A42" s="66" t="s">
        <v>51</v>
      </c>
      <c r="B42" s="66" t="s">
        <v>52</v>
      </c>
      <c r="C42" s="66"/>
      <c r="D42" s="66"/>
      <c r="E42" s="66"/>
      <c r="F42" s="66"/>
      <c r="G42" s="66"/>
      <c r="H42" s="69"/>
      <c r="I42" s="69"/>
    </row>
    <row r="43" spans="1:9" s="12" customFormat="1" x14ac:dyDescent="0.25">
      <c r="A43" s="66" t="s">
        <v>53</v>
      </c>
      <c r="B43" s="66" t="s">
        <v>54</v>
      </c>
      <c r="C43" s="66"/>
      <c r="D43" s="66"/>
      <c r="E43" s="66"/>
      <c r="F43" s="66"/>
      <c r="G43" s="66"/>
      <c r="H43" s="69"/>
      <c r="I43" s="69"/>
    </row>
    <row r="44" spans="1:9" s="12" customFormat="1" x14ac:dyDescent="0.25">
      <c r="A44" s="66" t="s">
        <v>55</v>
      </c>
      <c r="B44" s="66" t="s">
        <v>56</v>
      </c>
      <c r="C44" s="66"/>
      <c r="D44" s="66"/>
      <c r="E44" s="66"/>
      <c r="F44" s="66"/>
      <c r="G44" s="66"/>
      <c r="H44" s="69"/>
      <c r="I44" s="69"/>
    </row>
    <row r="45" spans="1:9" s="12" customFormat="1" ht="30" x14ac:dyDescent="0.25">
      <c r="A45" s="66" t="s">
        <v>57</v>
      </c>
      <c r="B45" s="66" t="s">
        <v>58</v>
      </c>
      <c r="C45" s="66"/>
      <c r="D45" s="66"/>
      <c r="E45" s="66"/>
      <c r="F45" s="66"/>
      <c r="G45" s="66"/>
      <c r="H45" s="69"/>
      <c r="I45" s="69"/>
    </row>
    <row r="46" spans="1:9" s="12" customFormat="1" ht="30" x14ac:dyDescent="0.25">
      <c r="A46" s="66" t="s">
        <v>59</v>
      </c>
      <c r="B46" s="66" t="s">
        <v>60</v>
      </c>
      <c r="C46" s="66"/>
      <c r="D46" s="66"/>
      <c r="E46" s="66"/>
      <c r="F46" s="66"/>
      <c r="G46" s="66"/>
      <c r="H46" s="69"/>
      <c r="I46" s="69"/>
    </row>
    <row r="47" spans="1:9" s="12" customFormat="1" ht="30" x14ac:dyDescent="0.25">
      <c r="A47" s="66" t="s">
        <v>61</v>
      </c>
      <c r="B47" s="66" t="s">
        <v>62</v>
      </c>
      <c r="C47" s="66"/>
      <c r="D47" s="66"/>
      <c r="E47" s="66"/>
      <c r="F47" s="66"/>
      <c r="G47" s="66"/>
      <c r="H47" s="69"/>
      <c r="I47" s="69"/>
    </row>
    <row r="48" spans="1:9" s="12" customFormat="1" x14ac:dyDescent="0.25">
      <c r="A48" s="66" t="s">
        <v>63</v>
      </c>
      <c r="B48" s="66" t="s">
        <v>64</v>
      </c>
      <c r="C48" s="66"/>
      <c r="D48" s="66"/>
      <c r="E48" s="66"/>
      <c r="F48" s="66"/>
      <c r="G48" s="66"/>
      <c r="H48" s="69"/>
      <c r="I48" s="69"/>
    </row>
    <row r="49" spans="1:9" s="12" customFormat="1" x14ac:dyDescent="0.25">
      <c r="A49" s="66" t="s">
        <v>65</v>
      </c>
      <c r="B49" s="66" t="s">
        <v>66</v>
      </c>
      <c r="C49" s="66"/>
      <c r="D49" s="66"/>
      <c r="E49" s="66"/>
      <c r="F49" s="66"/>
      <c r="G49" s="66"/>
      <c r="H49" s="69"/>
      <c r="I49" s="69"/>
    </row>
    <row r="50" spans="1:9" s="12" customFormat="1" ht="30" x14ac:dyDescent="0.25">
      <c r="A50" s="66" t="s">
        <v>67</v>
      </c>
      <c r="B50" s="66" t="s">
        <v>68</v>
      </c>
      <c r="C50" s="66"/>
      <c r="D50" s="66"/>
      <c r="E50" s="66"/>
      <c r="F50" s="66"/>
      <c r="G50" s="66"/>
      <c r="H50" s="69"/>
      <c r="I50" s="69"/>
    </row>
    <row r="51" spans="1:9" s="12" customFormat="1" x14ac:dyDescent="0.25">
      <c r="A51" s="66" t="s">
        <v>69</v>
      </c>
      <c r="B51" s="66" t="s">
        <v>70</v>
      </c>
      <c r="C51" s="66"/>
      <c r="D51" s="66"/>
      <c r="E51" s="66"/>
      <c r="F51" s="66"/>
      <c r="G51" s="66"/>
      <c r="H51" s="69"/>
      <c r="I51" s="69"/>
    </row>
    <row r="52" spans="1:9" s="12" customFormat="1" ht="30" x14ac:dyDescent="0.25">
      <c r="A52" s="66" t="s">
        <v>71</v>
      </c>
      <c r="B52" s="66" t="s">
        <v>72</v>
      </c>
      <c r="C52" s="66"/>
      <c r="D52" s="66"/>
      <c r="E52" s="66"/>
      <c r="F52" s="66"/>
      <c r="G52" s="66"/>
      <c r="H52" s="69"/>
      <c r="I52" s="69"/>
    </row>
    <row r="53" spans="1:9" s="12" customFormat="1" x14ac:dyDescent="0.25">
      <c r="A53" s="66" t="s">
        <v>73</v>
      </c>
      <c r="B53" s="66" t="s">
        <v>74</v>
      </c>
      <c r="C53" s="66"/>
      <c r="D53" s="66"/>
      <c r="E53" s="66"/>
      <c r="F53" s="66"/>
      <c r="G53" s="66"/>
      <c r="H53" s="69"/>
      <c r="I53" s="69"/>
    </row>
    <row r="54" spans="1:9" s="12" customFormat="1" ht="45" x14ac:dyDescent="0.25">
      <c r="A54" s="66" t="s">
        <v>75</v>
      </c>
      <c r="B54" s="66" t="s">
        <v>76</v>
      </c>
      <c r="C54" s="66"/>
      <c r="D54" s="66"/>
      <c r="E54" s="66"/>
      <c r="F54" s="66"/>
      <c r="G54" s="66"/>
      <c r="H54" s="69"/>
      <c r="I54" s="69"/>
    </row>
    <row r="55" spans="1:9" s="12" customFormat="1" ht="30" x14ac:dyDescent="0.25">
      <c r="A55" s="66" t="s">
        <v>77</v>
      </c>
      <c r="B55" s="66" t="s">
        <v>78</v>
      </c>
      <c r="C55" s="66"/>
      <c r="D55" s="66"/>
      <c r="E55" s="66"/>
      <c r="F55" s="66"/>
      <c r="G55" s="66"/>
      <c r="H55" s="69"/>
      <c r="I55" s="69"/>
    </row>
    <row r="56" spans="1:9" s="12" customFormat="1" ht="30" x14ac:dyDescent="0.25">
      <c r="A56" s="66" t="s">
        <v>79</v>
      </c>
      <c r="B56" s="66" t="s">
        <v>80</v>
      </c>
      <c r="C56" s="66"/>
      <c r="D56" s="66"/>
      <c r="E56" s="66"/>
      <c r="F56" s="66"/>
      <c r="G56" s="66"/>
      <c r="H56" s="69"/>
      <c r="I56" s="69"/>
    </row>
    <row r="57" spans="1:9" s="12" customFormat="1" ht="30" x14ac:dyDescent="0.25">
      <c r="A57" s="66" t="s">
        <v>81</v>
      </c>
      <c r="B57" s="66" t="s">
        <v>82</v>
      </c>
      <c r="C57" s="66"/>
      <c r="D57" s="66"/>
      <c r="E57" s="66"/>
      <c r="F57" s="66"/>
      <c r="G57" s="66"/>
      <c r="H57" s="69"/>
      <c r="I57" s="69"/>
    </row>
    <row r="58" spans="1:9" s="12" customFormat="1" ht="45" x14ac:dyDescent="0.25">
      <c r="A58" s="66" t="s">
        <v>83</v>
      </c>
      <c r="B58" s="66" t="s">
        <v>84</v>
      </c>
      <c r="C58" s="66"/>
      <c r="D58" s="66"/>
      <c r="E58" s="66"/>
      <c r="F58" s="66"/>
      <c r="G58" s="66"/>
      <c r="H58" s="69"/>
      <c r="I58" s="69"/>
    </row>
    <row r="59" spans="1:9" s="12" customFormat="1" x14ac:dyDescent="0.25">
      <c r="A59" s="66" t="s">
        <v>85</v>
      </c>
      <c r="B59" s="66" t="s">
        <v>86</v>
      </c>
      <c r="C59" s="66"/>
      <c r="D59" s="66"/>
      <c r="E59" s="66"/>
      <c r="F59" s="66"/>
      <c r="G59" s="66"/>
      <c r="H59" s="69"/>
      <c r="I59" s="69"/>
    </row>
    <row r="60" spans="1:9" s="12" customFormat="1" ht="30" x14ac:dyDescent="0.25">
      <c r="A60" s="66" t="s">
        <v>87</v>
      </c>
      <c r="B60" s="66" t="s">
        <v>88</v>
      </c>
      <c r="C60" s="66"/>
      <c r="D60" s="66"/>
      <c r="E60" s="66"/>
      <c r="F60" s="66"/>
      <c r="G60" s="66"/>
      <c r="H60" s="69"/>
      <c r="I60" s="69"/>
    </row>
    <row r="61" spans="1:9" s="12" customFormat="1" ht="30" x14ac:dyDescent="0.25">
      <c r="A61" s="66" t="s">
        <v>89</v>
      </c>
      <c r="B61" s="66" t="s">
        <v>90</v>
      </c>
      <c r="C61" s="66"/>
      <c r="D61" s="66"/>
      <c r="E61" s="66"/>
      <c r="F61" s="66"/>
      <c r="G61" s="66"/>
      <c r="H61" s="69"/>
      <c r="I61" s="69"/>
    </row>
    <row r="62" spans="1:9" s="12" customFormat="1" ht="30" x14ac:dyDescent="0.25">
      <c r="A62" s="66" t="s">
        <v>91</v>
      </c>
      <c r="B62" s="66" t="s">
        <v>92</v>
      </c>
      <c r="C62" s="66"/>
      <c r="D62" s="66"/>
      <c r="E62" s="66"/>
      <c r="F62" s="66"/>
      <c r="G62" s="66"/>
      <c r="H62" s="69"/>
      <c r="I62" s="69"/>
    </row>
    <row r="63" spans="1:9" s="12" customFormat="1" ht="30" x14ac:dyDescent="0.25">
      <c r="A63" s="66" t="s">
        <v>93</v>
      </c>
      <c r="B63" s="66" t="s">
        <v>94</v>
      </c>
      <c r="C63" s="66"/>
      <c r="D63" s="66"/>
      <c r="E63" s="66"/>
      <c r="F63" s="66"/>
      <c r="G63" s="66"/>
      <c r="H63" s="69"/>
      <c r="I63" s="69"/>
    </row>
    <row r="64" spans="1:9" s="12" customFormat="1" ht="30" x14ac:dyDescent="0.25">
      <c r="A64" s="66" t="s">
        <v>95</v>
      </c>
      <c r="B64" s="66" t="s">
        <v>96</v>
      </c>
      <c r="C64" s="66"/>
      <c r="D64" s="66"/>
      <c r="E64" s="66"/>
      <c r="F64" s="66"/>
      <c r="G64" s="66"/>
      <c r="H64" s="69"/>
      <c r="I64" s="69"/>
    </row>
    <row r="65" spans="1:9" s="12" customFormat="1" ht="30" x14ac:dyDescent="0.25">
      <c r="A65" s="66" t="s">
        <v>97</v>
      </c>
      <c r="B65" s="66" t="s">
        <v>98</v>
      </c>
      <c r="C65" s="66"/>
      <c r="D65" s="66"/>
      <c r="E65" s="66"/>
      <c r="F65" s="66"/>
      <c r="G65" s="66"/>
      <c r="H65" s="69"/>
      <c r="I65" s="69"/>
    </row>
    <row r="66" spans="1:9" s="12" customFormat="1" ht="45" x14ac:dyDescent="0.25">
      <c r="A66" s="66" t="s">
        <v>99</v>
      </c>
      <c r="B66" s="66" t="s">
        <v>100</v>
      </c>
      <c r="C66" s="66"/>
      <c r="D66" s="66"/>
      <c r="E66" s="66"/>
      <c r="F66" s="66"/>
      <c r="G66" s="66"/>
      <c r="H66" s="69"/>
      <c r="I66" s="69"/>
    </row>
    <row r="67" spans="1:9" s="12" customFormat="1" ht="30" x14ac:dyDescent="0.25">
      <c r="A67" s="66" t="s">
        <v>101</v>
      </c>
      <c r="B67" s="66" t="s">
        <v>102</v>
      </c>
      <c r="C67" s="66"/>
      <c r="D67" s="66"/>
      <c r="E67" s="66"/>
      <c r="F67" s="66"/>
      <c r="G67" s="66"/>
      <c r="H67" s="69"/>
      <c r="I67" s="69"/>
    </row>
    <row r="68" spans="1:9" s="12" customFormat="1" ht="30" x14ac:dyDescent="0.25">
      <c r="A68" s="66" t="s">
        <v>103</v>
      </c>
      <c r="B68" s="66" t="s">
        <v>104</v>
      </c>
      <c r="C68" s="66"/>
      <c r="D68" s="66"/>
      <c r="E68" s="66"/>
      <c r="F68" s="66"/>
      <c r="G68" s="66"/>
      <c r="H68" s="69"/>
      <c r="I68" s="69"/>
    </row>
    <row r="69" spans="1:9" s="12" customFormat="1" ht="30" x14ac:dyDescent="0.25">
      <c r="A69" s="66" t="s">
        <v>105</v>
      </c>
      <c r="B69" s="66" t="s">
        <v>106</v>
      </c>
      <c r="C69" s="66"/>
      <c r="D69" s="66"/>
      <c r="E69" s="66"/>
      <c r="F69" s="66"/>
      <c r="G69" s="66"/>
      <c r="H69" s="69"/>
      <c r="I69" s="69"/>
    </row>
    <row r="70" spans="1:9" s="12" customFormat="1" ht="30" x14ac:dyDescent="0.25">
      <c r="A70" s="66" t="s">
        <v>107</v>
      </c>
      <c r="B70" s="66" t="s">
        <v>108</v>
      </c>
      <c r="C70" s="66"/>
      <c r="D70" s="66"/>
      <c r="E70" s="66"/>
      <c r="F70" s="66"/>
      <c r="G70" s="66"/>
      <c r="H70" s="69"/>
      <c r="I70" s="69"/>
    </row>
    <row r="71" spans="1:9" s="12" customFormat="1" x14ac:dyDescent="0.25">
      <c r="E71" s="67" t="s">
        <v>109</v>
      </c>
      <c r="F71" s="67" t="str">
        <f>IF((COUNT(C34:C70)&lt;&gt;COUNT(F34:F70)),"", ROUND(SUM(F34:F70),2))</f>
        <v/>
      </c>
      <c r="G71" s="70" t="str">
        <f>IF((COUNT(C34:C70)&lt;&gt;COUNT(F34:F70)),"Neužpildytos visų objektų kainos", "")</f>
        <v>Neužpildytos visų objektų kainos</v>
      </c>
    </row>
    <row r="72" spans="1:9" s="12" customFormat="1" ht="30" x14ac:dyDescent="0.25">
      <c r="C72" s="67" t="s">
        <v>110</v>
      </c>
      <c r="D72" s="69"/>
      <c r="E72" s="67" t="s">
        <v>111</v>
      </c>
      <c r="F72" s="67" t="str">
        <f>IF(OR(F71="",D72=""),"", ROUND(PRODUCT(D72,F71)/100,2))</f>
        <v/>
      </c>
      <c r="G72" s="70" t="str">
        <f>IF(D72="", "Nurodykite taikomą PVM dydį", "")</f>
        <v>Nurodykite taikomą PVM dydį</v>
      </c>
    </row>
    <row r="73" spans="1:9" s="12" customFormat="1" x14ac:dyDescent="0.25">
      <c r="E73" s="67" t="s">
        <v>112</v>
      </c>
      <c r="F73" s="67">
        <f>IF(ISBLANK(F72), "", ROUND(SUM(F71:F72),2))</f>
        <v>0</v>
      </c>
    </row>
  </sheetData>
  <sheetProtection algorithmName="SHA-512" hashValue="NAxTuOA8FwznIf7jvQP/LRr3YT+qf4PGng1mXgvRJfzRz8Ltf9J2E6ftOCt+z+6b10dC8QRXuZDB66GLc6m1eg==" saltValue="UHgn8HvLE7w3rkSMDvdph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113</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114</v>
      </c>
      <c r="B5" s="40"/>
      <c r="C5" s="38" t="s">
        <v>115</v>
      </c>
      <c r="D5" s="39"/>
      <c r="E5" s="40"/>
      <c r="F5" s="38" t="s">
        <v>116</v>
      </c>
      <c r="G5" s="39"/>
      <c r="H5" s="40"/>
      <c r="I5" s="38" t="s">
        <v>117</v>
      </c>
      <c r="J5" s="40"/>
      <c r="K5" s="9" t="s">
        <v>118</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119</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115</v>
      </c>
      <c r="D19" s="39"/>
      <c r="E19" s="40"/>
      <c r="F19" s="38" t="s">
        <v>120</v>
      </c>
      <c r="G19" s="39"/>
      <c r="H19" s="40"/>
      <c r="I19" s="59" t="s">
        <v>117</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121</v>
      </c>
      <c r="B33" s="26"/>
      <c r="C33" s="26"/>
      <c r="D33" s="26"/>
      <c r="E33" s="26"/>
      <c r="F33" s="26"/>
      <c r="G33" s="26"/>
      <c r="H33" s="26"/>
      <c r="I33" s="26"/>
      <c r="J33" s="26"/>
    </row>
    <row r="34" spans="1:10" ht="15.95" customHeight="1" thickBot="1" x14ac:dyDescent="0.3"/>
    <row r="35" spans="1:10" ht="15.95" customHeight="1" x14ac:dyDescent="0.25">
      <c r="A35" s="8" t="s">
        <v>25</v>
      </c>
      <c r="B35" s="55" t="s">
        <v>122</v>
      </c>
      <c r="C35" s="39"/>
      <c r="D35" s="39"/>
      <c r="E35" s="39"/>
      <c r="F35" s="39"/>
      <c r="G35" s="40"/>
      <c r="H35" s="56" t="s">
        <v>123</v>
      </c>
      <c r="I35" s="39"/>
      <c r="J35" s="57"/>
    </row>
    <row r="36" spans="1:10" ht="48" customHeight="1" x14ac:dyDescent="0.25">
      <c r="A36" s="18" t="s">
        <v>124</v>
      </c>
      <c r="B36" s="47" t="s">
        <v>125</v>
      </c>
      <c r="C36" s="42"/>
      <c r="D36" s="42"/>
      <c r="E36" s="42"/>
      <c r="F36" s="42"/>
      <c r="G36" s="25"/>
      <c r="H36" s="50"/>
      <c r="I36" s="42"/>
      <c r="J36" s="44"/>
    </row>
    <row r="37" spans="1:10" ht="48" customHeight="1" x14ac:dyDescent="0.25">
      <c r="A37" s="18" t="s">
        <v>126</v>
      </c>
      <c r="B37" s="47" t="s">
        <v>127</v>
      </c>
      <c r="C37" s="42"/>
      <c r="D37" s="42"/>
      <c r="E37" s="42"/>
      <c r="F37" s="42"/>
      <c r="G37" s="25"/>
      <c r="H37" s="50"/>
      <c r="I37" s="42"/>
      <c r="J37" s="44"/>
    </row>
    <row r="38" spans="1:10" ht="48" customHeight="1" x14ac:dyDescent="0.25">
      <c r="A38" s="18" t="s">
        <v>128</v>
      </c>
      <c r="B38" s="47" t="s">
        <v>129</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130</v>
      </c>
      <c r="B48" s="26"/>
      <c r="C48" s="26"/>
      <c r="D48" s="26"/>
      <c r="E48" s="26"/>
      <c r="F48" s="26"/>
      <c r="G48" s="26"/>
      <c r="H48" s="26"/>
      <c r="I48" s="26"/>
      <c r="J48" s="26"/>
    </row>
    <row r="51" spans="1:10" x14ac:dyDescent="0.25">
      <c r="A51" s="46" t="s">
        <v>131</v>
      </c>
      <c r="B51" s="26"/>
      <c r="C51" s="26"/>
      <c r="D51" s="26"/>
      <c r="E51" s="52"/>
      <c r="F51" s="26"/>
      <c r="G51" s="26"/>
      <c r="H51" s="26"/>
      <c r="I51" s="26"/>
      <c r="J51" s="26"/>
    </row>
    <row r="53" spans="1:10" x14ac:dyDescent="0.25">
      <c r="A53" s="46" t="s">
        <v>132</v>
      </c>
      <c r="B53" s="26"/>
      <c r="C53" s="26"/>
      <c r="D53" s="26"/>
      <c r="E53" s="52"/>
      <c r="F53" s="26"/>
      <c r="G53" s="26"/>
      <c r="H53" s="26"/>
      <c r="I53" s="26"/>
      <c r="J53" s="26"/>
    </row>
    <row r="100" spans="1:1" ht="15.75" x14ac:dyDescent="0.25">
      <c r="A100" t="s">
        <v>133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2025-12-22T12:07:51Z</cp:lastPrinted>
  <dcterms:created xsi:type="dcterms:W3CDTF">2023-04-04T12:16:45Z</dcterms:created>
  <dcterms:modified xsi:type="dcterms:W3CDTF">2025-12-22T12:08:06Z</dcterms:modified>
</cp:coreProperties>
</file>