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Teisinė metrologinė patikra Pirkimo Nr. 2624-10\CVP IS\"/>
    </mc:Choice>
  </mc:AlternateContent>
  <xr:revisionPtr revIDLastSave="0" documentId="13_ncr:1_{0AAA93C6-3DC0-473B-9391-998016815FD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 l="1"/>
  <c r="F76" i="1"/>
  <c r="F77" i="1" s="1"/>
  <c r="F78" i="1" s="1"/>
  <c r="F79" i="1" s="1"/>
  <c r="G66" i="1"/>
  <c r="F64" i="1"/>
  <c r="G65" i="1" s="1"/>
  <c r="G54" i="1"/>
  <c r="G53" i="1"/>
  <c r="F52" i="1"/>
  <c r="F53" i="1" s="1"/>
  <c r="F54" i="1" s="1"/>
  <c r="F55" i="1" s="1"/>
  <c r="G42" i="1"/>
  <c r="F40" i="1"/>
  <c r="F39" i="1"/>
  <c r="F38" i="1"/>
  <c r="F37" i="1"/>
  <c r="G41" i="1" s="1"/>
  <c r="G21" i="1"/>
  <c r="G77" i="1" l="1"/>
  <c r="F41" i="1"/>
  <c r="F42" i="1" s="1"/>
  <c r="F43" i="1" s="1"/>
  <c r="F65" i="1"/>
  <c r="F66" i="1" s="1"/>
  <c r="F67" i="1" s="1"/>
</calcChain>
</file>

<file path=xl/sharedStrings.xml><?xml version="1.0" encoding="utf-8"?>
<sst xmlns="http://schemas.openxmlformats.org/spreadsheetml/2006/main" count="132" uniqueCount="86">
  <si>
    <t>PIRKIMO SĄLYGŲ PRIEDAS "PASIŪLYMO FORMA"</t>
  </si>
  <si>
    <t>TEISINĖ METROLOGINĖ PATIKRA( TEISINEI METROLOGINEI PATIKRAI PRIKLAUSANČIŲ ĮRENGINIŲ)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</si>
  <si>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</si>
  <si>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</si>
  <si>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</si>
  <si>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</si>
  <si>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</si>
  <si>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</si>
  <si>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</si>
  <si>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</si>
  <si>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</si>
  <si>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</si>
  <si>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</si>
  <si>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</si>
  <si>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</si>
  <si>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</si>
  <si>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</si>
  <si>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</si>
  <si>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</si>
  <si>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</si>
  <si>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</si>
  <si>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</si>
  <si>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</si>
  <si>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</si>
  <si>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</si>
  <si>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</si>
  <si>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</si>
  <si>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VELOERGOMETRŲ, VANDENS SKAITIKLIŲ, DOZIMETRŲ, BAROMETRŲ, DINAMOMETRŲ, PAVIRŠINĖS TARŠOS MATUOKLIŲ, APLINKOS DOZĖS EKVIVALENTO GALIOS MATUOKLIŲ TEISINĖ METROLOGINĖ PATIKRA</t>
  </si>
  <si>
    <t>Tiekėjo pasiūlymas:</t>
  </si>
  <si>
    <t>Nr.</t>
  </si>
  <si>
    <t>Pavadinimas</t>
  </si>
  <si>
    <t>Kiekis</t>
  </si>
  <si>
    <t>Mato vienetas</t>
  </si>
  <si>
    <t>Kaina be PVM, Eur</t>
  </si>
  <si>
    <t>Suma be PVM, Eur</t>
  </si>
  <si>
    <t>1.</t>
  </si>
  <si>
    <t>Veloergometrų, vandens skaitiklių, dozimetrų, barometrų, dinamometrų, paviršinės taršos matuoklių, aplinkos dozės ekvivalento galios matuoklių teisinė metrologinė patikra</t>
  </si>
  <si>
    <t>1.1.</t>
  </si>
  <si>
    <t>Individualių dozimetrų teisinė metrologinė patikra</t>
  </si>
  <si>
    <t>vnt.</t>
  </si>
  <si>
    <t>1.2.</t>
  </si>
  <si>
    <t>Aplinkos dozės ekvivalento galios matuoklių teisinė nmetrologinė patikra</t>
  </si>
  <si>
    <t>1.3.</t>
  </si>
  <si>
    <t>Paviršinės taršos matuoklių teisinė metrologinė patikra</t>
  </si>
  <si>
    <t>1.4.</t>
  </si>
  <si>
    <t>Membraninių barometrų teisinė metrologinė patikra</t>
  </si>
  <si>
    <t>Suma be PVM</t>
  </si>
  <si>
    <t>Taikomas PVM dydis (%)</t>
  </si>
  <si>
    <t>PVM suma</t>
  </si>
  <si>
    <t>Suma su PVM</t>
  </si>
  <si>
    <t>2. DALIS</t>
  </si>
  <si>
    <t>VELOERGOMETRŲ TEISINĖ METROLOGINĖ PATIKRA</t>
  </si>
  <si>
    <t>2.</t>
  </si>
  <si>
    <t>Veloergometrų teisinė metrologinė patikra</t>
  </si>
  <si>
    <t>2.1.</t>
  </si>
  <si>
    <t>3. DALIS</t>
  </si>
  <si>
    <t>VANDENS SKAITLIUKŲ TEISINĖ METROLOGINĖ PATIKRA</t>
  </si>
  <si>
    <t>3.</t>
  </si>
  <si>
    <t>Vandens skaitliukų teisinė metrologinė patikra</t>
  </si>
  <si>
    <t>3.1.</t>
  </si>
  <si>
    <t>4. DALIS</t>
  </si>
  <si>
    <t>SPYRUOKLINIŲ DINAMOMETRŲ TEISINĖ METROLOGINĖ PATIKRA</t>
  </si>
  <si>
    <t>4.</t>
  </si>
  <si>
    <t>Spyruoklinių dinamometrų teisinė metrologinė patikra</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</si>
  <si>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</si>
  <si>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</si>
  <si>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</si>
  <si>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</si>
  <si>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</si>
  <si>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</si>
  <si>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</si>
  <si>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</si>
  <si>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</si>
  <si>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</si>
  <si>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</si>
  <si>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</si>
  <si>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</si>
  <si>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</si>
  <si>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</si>
  <si>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</si>
  <si>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</si>
  <si>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</si>
  <si>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</si>
  <si>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</si>
  <si>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</si>
  <si>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2624-10 2025-12-22 14:37:13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</si>
</sst>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9"/>
  <sheetViews>
    <sheetView tabSelected="1" topLeftCell="A25" workbookViewId="0">
      <selection activeCell="A29" sqref="A29:F29"/>
    </sheetView>
  </sheetViews>
  <sheetFormatPr defaultColWidth="10.875" defaultRowHeight="15" x14ac:dyDescent="0.25"/>
  <cols>
    <col min="1" max="1" width="9.125" style="1" customWidth="1"/>
    <col min="2" max="2" width="78" style="11" customWidth="1"/>
    <col min="3" max="3" width="22.875" style="73" customWidth="1"/>
    <col min="4" max="4" width="29.375" style="73"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1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ht="45" x14ac:dyDescent="0.25">
      <c r="A32" s="12" t="s">
        <v>26</v>
      </c>
      <c r="B32" s="69" t="s">
        <v>27</v>
      </c>
    </row>
    <row r="34" spans="1:7" x14ac:dyDescent="0.25">
      <c r="A34" s="12" t="s">
        <v>28</v>
      </c>
    </row>
    <row r="35" spans="1:7" x14ac:dyDescent="0.25">
      <c r="A35" s="14" t="s">
        <v>29</v>
      </c>
      <c r="B35" s="71" t="s">
        <v>30</v>
      </c>
      <c r="C35" s="74" t="s">
        <v>31</v>
      </c>
      <c r="D35" s="74" t="s">
        <v>32</v>
      </c>
      <c r="E35" s="14" t="s">
        <v>33</v>
      </c>
      <c r="F35" s="14" t="s">
        <v>34</v>
      </c>
    </row>
    <row r="36" spans="1:7" ht="30" x14ac:dyDescent="0.25">
      <c r="A36" s="14" t="s">
        <v>35</v>
      </c>
      <c r="B36" s="71" t="s">
        <v>36</v>
      </c>
      <c r="C36" s="75"/>
      <c r="D36" s="75"/>
      <c r="E36" s="15"/>
      <c r="F36" s="15"/>
    </row>
    <row r="37" spans="1:7" x14ac:dyDescent="0.25">
      <c r="A37" s="15" t="s">
        <v>37</v>
      </c>
      <c r="B37" s="72" t="s">
        <v>38</v>
      </c>
      <c r="C37" s="75">
        <v>1</v>
      </c>
      <c r="D37" s="75" t="s">
        <v>39</v>
      </c>
      <c r="E37" s="16"/>
      <c r="F37" s="15" t="str">
        <f>IF(ISBLANK(E37),"", PRODUCT(C37,E37))</f>
        <v/>
      </c>
    </row>
    <row r="38" spans="1:7" x14ac:dyDescent="0.25">
      <c r="A38" s="15" t="s">
        <v>40</v>
      </c>
      <c r="B38" s="72" t="s">
        <v>41</v>
      </c>
      <c r="C38" s="75">
        <v>1</v>
      </c>
      <c r="D38" s="75" t="s">
        <v>39</v>
      </c>
      <c r="E38" s="16"/>
      <c r="F38" s="15" t="str">
        <f>IF(ISBLANK(E38),"", PRODUCT(C38,E38))</f>
        <v/>
      </c>
    </row>
    <row r="39" spans="1:7" x14ac:dyDescent="0.25">
      <c r="A39" s="15" t="s">
        <v>42</v>
      </c>
      <c r="B39" s="72" t="s">
        <v>43</v>
      </c>
      <c r="C39" s="75">
        <v>1</v>
      </c>
      <c r="D39" s="75" t="s">
        <v>39</v>
      </c>
      <c r="E39" s="16"/>
      <c r="F39" s="15" t="str">
        <f>IF(ISBLANK(E39),"", PRODUCT(C39,E39))</f>
        <v/>
      </c>
    </row>
    <row r="40" spans="1:7" x14ac:dyDescent="0.25">
      <c r="A40" s="15" t="s">
        <v>44</v>
      </c>
      <c r="B40" s="72" t="s">
        <v>45</v>
      </c>
      <c r="C40" s="75">
        <v>1</v>
      </c>
      <c r="D40" s="75" t="s">
        <v>39</v>
      </c>
      <c r="E40" s="16"/>
      <c r="F40" s="15" t="str">
        <f>IF(ISBLANK(E40),"", PRODUCT(C40,E40))</f>
        <v/>
      </c>
    </row>
    <row r="41" spans="1:7" x14ac:dyDescent="0.25">
      <c r="E41" s="14" t="s">
        <v>46</v>
      </c>
      <c r="F41" s="14" t="str">
        <f>IF((COUNT(C37:C40)&lt;&gt;COUNT(F37:F40)),"", ROUND(SUM(F37:F40),2))</f>
        <v/>
      </c>
      <c r="G41" s="13" t="str">
        <f>IF((COUNT(C37:C40)&lt;&gt;COUNT(F37:F40)),"Neužpildytos visų objektų kainos", "")</f>
        <v>Neužpildytos visų objektų kainos</v>
      </c>
    </row>
    <row r="42" spans="1:7" x14ac:dyDescent="0.25">
      <c r="C42" s="74" t="s">
        <v>47</v>
      </c>
      <c r="D42" s="77"/>
      <c r="E42" s="14" t="s">
        <v>48</v>
      </c>
      <c r="F42" s="14" t="str">
        <f>IF(OR(F41="",D42=""),"", ROUND(PRODUCT(D42,F41)/100,2))</f>
        <v/>
      </c>
      <c r="G42" s="13" t="str">
        <f>IF(D42="", "Nurodykite taikomą PVM dydį", "")</f>
        <v>Nurodykite taikomą PVM dydį</v>
      </c>
    </row>
    <row r="43" spans="1:7" x14ac:dyDescent="0.25">
      <c r="E43" s="14" t="s">
        <v>49</v>
      </c>
      <c r="F43" s="14">
        <f>IF(ISBLANK(F42), "", ROUND(SUM(F41:F42),2))</f>
        <v>0</v>
      </c>
    </row>
    <row r="47" spans="1:7" x14ac:dyDescent="0.25">
      <c r="A47" s="12" t="s">
        <v>50</v>
      </c>
      <c r="B47" s="69" t="s">
        <v>51</v>
      </c>
    </row>
    <row r="49" spans="1:7" x14ac:dyDescent="0.25">
      <c r="A49" s="12" t="s">
        <v>28</v>
      </c>
    </row>
    <row r="50" spans="1:7" x14ac:dyDescent="0.25">
      <c r="A50" s="14" t="s">
        <v>29</v>
      </c>
      <c r="B50" s="71" t="s">
        <v>30</v>
      </c>
      <c r="C50" s="74" t="s">
        <v>31</v>
      </c>
      <c r="D50" s="74" t="s">
        <v>32</v>
      </c>
      <c r="E50" s="14" t="s">
        <v>33</v>
      </c>
      <c r="F50" s="14" t="s">
        <v>34</v>
      </c>
    </row>
    <row r="51" spans="1:7" x14ac:dyDescent="0.25">
      <c r="A51" s="14" t="s">
        <v>52</v>
      </c>
      <c r="B51" s="71" t="s">
        <v>53</v>
      </c>
      <c r="C51" s="75"/>
      <c r="D51" s="75"/>
      <c r="E51" s="15"/>
      <c r="F51" s="15"/>
    </row>
    <row r="52" spans="1:7" x14ac:dyDescent="0.25">
      <c r="A52" s="15" t="s">
        <v>54</v>
      </c>
      <c r="B52" s="72" t="s">
        <v>53</v>
      </c>
      <c r="C52" s="75">
        <v>1</v>
      </c>
      <c r="D52" s="75" t="s">
        <v>39</v>
      </c>
      <c r="E52" s="16"/>
      <c r="F52" s="15" t="str">
        <f>IF(ISBLANK(E52),"", PRODUCT(C52,E52))</f>
        <v/>
      </c>
    </row>
    <row r="53" spans="1:7" x14ac:dyDescent="0.25">
      <c r="E53" s="14" t="s">
        <v>46</v>
      </c>
      <c r="F53" s="14" t="str">
        <f>IF(F52="","",ROUND(SUM(F52:F52),2))</f>
        <v/>
      </c>
      <c r="G53" s="13" t="str">
        <f>IF(F52="","Neužpildytos visos objektų kainos","")</f>
        <v>Neužpildytos visos objektų kainos</v>
      </c>
    </row>
    <row r="54" spans="1:7" x14ac:dyDescent="0.25">
      <c r="C54" s="74" t="s">
        <v>47</v>
      </c>
      <c r="D54" s="77"/>
      <c r="E54" s="14" t="s">
        <v>48</v>
      </c>
      <c r="F54" s="14" t="str">
        <f>IF(OR(F53="",D54=""),"", ROUND(PRODUCT(D54,F53)/100,2))</f>
        <v/>
      </c>
      <c r="G54" s="13" t="str">
        <f>IF(D54="", "Nurodykite taikomą PVM dydį", "")</f>
        <v>Nurodykite taikomą PVM dydį</v>
      </c>
    </row>
    <row r="55" spans="1:7" x14ac:dyDescent="0.25">
      <c r="E55" s="14" t="s">
        <v>49</v>
      </c>
      <c r="F55" s="14">
        <f>IF(ISBLANK(F54), "", ROUND(SUM(F53:F54),2))</f>
        <v>0</v>
      </c>
    </row>
    <row r="59" spans="1:7" x14ac:dyDescent="0.25">
      <c r="A59" s="12" t="s">
        <v>55</v>
      </c>
      <c r="B59" s="69" t="s">
        <v>56</v>
      </c>
    </row>
    <row r="61" spans="1:7" x14ac:dyDescent="0.25">
      <c r="A61" s="12" t="s">
        <v>28</v>
      </c>
    </row>
    <row r="62" spans="1:7" x14ac:dyDescent="0.25">
      <c r="A62" s="14" t="s">
        <v>29</v>
      </c>
      <c r="B62" s="71" t="s">
        <v>30</v>
      </c>
      <c r="C62" s="74" t="s">
        <v>31</v>
      </c>
      <c r="D62" s="74" t="s">
        <v>32</v>
      </c>
      <c r="E62" s="14" t="s">
        <v>33</v>
      </c>
      <c r="F62" s="14" t="s">
        <v>34</v>
      </c>
    </row>
    <row r="63" spans="1:7" x14ac:dyDescent="0.25">
      <c r="A63" s="14" t="s">
        <v>57</v>
      </c>
      <c r="B63" s="71" t="s">
        <v>58</v>
      </c>
      <c r="C63" s="75"/>
      <c r="D63" s="75"/>
      <c r="E63" s="15"/>
      <c r="F63" s="15"/>
    </row>
    <row r="64" spans="1:7" x14ac:dyDescent="0.25">
      <c r="A64" s="15" t="s">
        <v>59</v>
      </c>
      <c r="B64" s="72" t="s">
        <v>58</v>
      </c>
      <c r="C64" s="75">
        <v>1</v>
      </c>
      <c r="D64" s="75" t="s">
        <v>39</v>
      </c>
      <c r="E64" s="16"/>
      <c r="F64" s="15" t="str">
        <f>IF(ISBLANK(E64),"", PRODUCT(C64,E64))</f>
        <v/>
      </c>
    </row>
    <row r="65" spans="1:7" x14ac:dyDescent="0.25">
      <c r="E65" s="14" t="s">
        <v>46</v>
      </c>
      <c r="F65" s="14" t="str">
        <f>IF(F64="","",ROUND(SUM(F64:F64),2))</f>
        <v/>
      </c>
      <c r="G65" s="13" t="str">
        <f>IF(F64="","Neužpildytos visos objektų kainos","")</f>
        <v>Neužpildytos visos objektų kainos</v>
      </c>
    </row>
    <row r="66" spans="1:7" x14ac:dyDescent="0.25">
      <c r="C66" s="74" t="s">
        <v>47</v>
      </c>
      <c r="D66" s="77"/>
      <c r="E66" s="14" t="s">
        <v>48</v>
      </c>
      <c r="F66" s="14" t="str">
        <f>IF(OR(F65="",D66=""),"", ROUND(PRODUCT(D66,F65)/100,2))</f>
        <v/>
      </c>
      <c r="G66" s="13" t="str">
        <f>IF(D66="", "Nurodykite taikomą PVM dydį", "")</f>
        <v>Nurodykite taikomą PVM dydį</v>
      </c>
    </row>
    <row r="67" spans="1:7" x14ac:dyDescent="0.25">
      <c r="E67" s="14" t="s">
        <v>49</v>
      </c>
      <c r="F67" s="14">
        <f>IF(ISBLANK(F66), "", ROUND(SUM(F65:F66),2))</f>
        <v>0</v>
      </c>
    </row>
    <row r="71" spans="1:7" x14ac:dyDescent="0.25">
      <c r="A71" s="12" t="s">
        <v>60</v>
      </c>
      <c r="B71" s="69" t="s">
        <v>61</v>
      </c>
    </row>
    <row r="73" spans="1:7" x14ac:dyDescent="0.25">
      <c r="A73" s="12" t="s">
        <v>28</v>
      </c>
    </row>
    <row r="74" spans="1:7" x14ac:dyDescent="0.25">
      <c r="A74" s="14" t="s">
        <v>29</v>
      </c>
      <c r="B74" s="71" t="s">
        <v>30</v>
      </c>
      <c r="C74" s="74" t="s">
        <v>31</v>
      </c>
      <c r="D74" s="74" t="s">
        <v>32</v>
      </c>
      <c r="E74" s="14" t="s">
        <v>33</v>
      </c>
      <c r="F74" s="14" t="s">
        <v>34</v>
      </c>
    </row>
    <row r="75" spans="1:7" x14ac:dyDescent="0.25">
      <c r="A75" s="14" t="s">
        <v>62</v>
      </c>
      <c r="B75" s="71" t="s">
        <v>63</v>
      </c>
      <c r="C75" s="75"/>
      <c r="D75" s="75"/>
      <c r="E75" s="15"/>
      <c r="F75" s="15"/>
    </row>
    <row r="76" spans="1:7" x14ac:dyDescent="0.25">
      <c r="A76" s="15" t="s">
        <v>64</v>
      </c>
      <c r="B76" s="72" t="s">
        <v>63</v>
      </c>
      <c r="C76" s="75">
        <v>1</v>
      </c>
      <c r="D76" s="75" t="s">
        <v>39</v>
      </c>
      <c r="E76" s="16"/>
      <c r="F76" s="15" t="str">
        <f>IF(ISBLANK(E76),"", PRODUCT(C76,E76))</f>
        <v/>
      </c>
    </row>
    <row r="77" spans="1:7" x14ac:dyDescent="0.25">
      <c r="E77" s="14" t="s">
        <v>46</v>
      </c>
      <c r="F77" s="14" t="str">
        <f>IF(F76="","",ROUND(SUM(F76:F76),2))</f>
        <v/>
      </c>
      <c r="G77" s="13" t="str">
        <f>IF(F76="","Neužpildytos visos objektų kainos","")</f>
        <v>Neužpildytos visos objektų kainos</v>
      </c>
    </row>
    <row r="78" spans="1:7" x14ac:dyDescent="0.25">
      <c r="C78" s="74" t="s">
        <v>47</v>
      </c>
      <c r="D78" s="77"/>
      <c r="E78" s="14" t="s">
        <v>48</v>
      </c>
      <c r="F78" s="14" t="str">
        <f>IF(OR(F77="",D78=""),"", ROUND(PRODUCT(D78,F77)/100,2))</f>
        <v/>
      </c>
      <c r="G78" s="13" t="str">
        <f>IF(D78="", "Nurodykite taikomą PVM dydį", "")</f>
        <v>Nurodykite taikomą PVM dydį</v>
      </c>
    </row>
    <row r="79" spans="1:7" x14ac:dyDescent="0.25">
      <c r="E79" s="14" t="s">
        <v>49</v>
      </c>
      <c r="F79" s="14">
        <f>IF(ISBLANK(F78), "", ROUND(SUM(F77:F78),2))</f>
        <v>0</v>
      </c>
    </row>
  </sheetData>
  <sheetProtection algorithmName="SHA-512" hashValue="6sghDfxTWaY99YnDq3b/K4MRng3PMUsXw9FI3QSCcd3lpaBBWOhy1HjOp172nanJRTBOWabQrwC32A0alIHVAQ==" saltValue="qyDlXX4uw1osOhCAUyZly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66</v>
      </c>
      <c r="B5" s="41"/>
      <c r="C5" s="39" t="s">
        <v>67</v>
      </c>
      <c r="D5" s="40"/>
      <c r="E5" s="41"/>
      <c r="F5" s="39" t="s">
        <v>68</v>
      </c>
      <c r="G5" s="40"/>
      <c r="H5" s="41"/>
      <c r="I5" s="39" t="s">
        <v>69</v>
      </c>
      <c r="J5" s="41"/>
      <c r="K5" s="8" t="s">
        <v>70</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71</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67</v>
      </c>
      <c r="D19" s="40"/>
      <c r="E19" s="41"/>
      <c r="F19" s="39" t="s">
        <v>72</v>
      </c>
      <c r="G19" s="40"/>
      <c r="H19" s="41"/>
      <c r="I19" s="60" t="s">
        <v>69</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73</v>
      </c>
      <c r="B33" s="27"/>
      <c r="C33" s="27"/>
      <c r="D33" s="27"/>
      <c r="E33" s="27"/>
      <c r="F33" s="27"/>
      <c r="G33" s="27"/>
      <c r="H33" s="27"/>
      <c r="I33" s="27"/>
      <c r="J33" s="27"/>
    </row>
    <row r="34" spans="1:10" ht="15.95" customHeight="1" thickBot="1" x14ac:dyDescent="0.3"/>
    <row r="35" spans="1:10" ht="15.95" customHeight="1" x14ac:dyDescent="0.25">
      <c r="A35" s="7" t="s">
        <v>29</v>
      </c>
      <c r="B35" s="56" t="s">
        <v>74</v>
      </c>
      <c r="C35" s="40"/>
      <c r="D35" s="40"/>
      <c r="E35" s="40"/>
      <c r="F35" s="40"/>
      <c r="G35" s="41"/>
      <c r="H35" s="57" t="s">
        <v>75</v>
      </c>
      <c r="I35" s="40"/>
      <c r="J35" s="58"/>
    </row>
    <row r="36" spans="1:10" ht="48" customHeight="1" x14ac:dyDescent="0.25">
      <c r="A36" s="19" t="s">
        <v>76</v>
      </c>
      <c r="B36" s="48" t="s">
        <v>77</v>
      </c>
      <c r="C36" s="43"/>
      <c r="D36" s="43"/>
      <c r="E36" s="43"/>
      <c r="F36" s="43"/>
      <c r="G36" s="26"/>
      <c r="H36" s="51"/>
      <c r="I36" s="43"/>
      <c r="J36" s="45"/>
    </row>
    <row r="37" spans="1:10" ht="48" customHeight="1" x14ac:dyDescent="0.25">
      <c r="A37" s="19" t="s">
        <v>78</v>
      </c>
      <c r="B37" s="48" t="s">
        <v>79</v>
      </c>
      <c r="C37" s="43"/>
      <c r="D37" s="43"/>
      <c r="E37" s="43"/>
      <c r="F37" s="43"/>
      <c r="G37" s="26"/>
      <c r="H37" s="51"/>
      <c r="I37" s="43"/>
      <c r="J37" s="45"/>
    </row>
    <row r="38" spans="1:10" ht="48" customHeight="1" x14ac:dyDescent="0.25">
      <c r="A38" s="19" t="s">
        <v>80</v>
      </c>
      <c r="B38" s="48" t="s">
        <v>81</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82</v>
      </c>
      <c r="B48" s="27"/>
      <c r="C48" s="27"/>
      <c r="D48" s="27"/>
      <c r="E48" s="27"/>
      <c r="F48" s="27"/>
      <c r="G48" s="27"/>
      <c r="H48" s="27"/>
      <c r="I48" s="27"/>
      <c r="J48" s="27"/>
    </row>
    <row r="51" spans="1:10" x14ac:dyDescent="0.25">
      <c r="A51" s="47" t="s">
        <v>83</v>
      </c>
      <c r="B51" s="27"/>
      <c r="C51" s="27"/>
      <c r="D51" s="27"/>
      <c r="E51" s="53"/>
      <c r="F51" s="27"/>
      <c r="G51" s="27"/>
      <c r="H51" s="27"/>
      <c r="I51" s="27"/>
      <c r="J51" s="27"/>
    </row>
    <row r="53" spans="1:10" x14ac:dyDescent="0.25">
      <c r="A53" s="47" t="s">
        <v>84</v>
      </c>
      <c r="B53" s="27"/>
      <c r="C53" s="27"/>
      <c r="D53" s="27"/>
      <c r="E53" s="53"/>
      <c r="F53" s="27"/>
      <c r="G53" s="27"/>
      <c r="H53" s="27"/>
      <c r="I53" s="27"/>
      <c r="J53" s="27"/>
    </row>
    <row r="100" spans="1:1" ht="15.75" x14ac:dyDescent="0.25">
      <c r="A100" t="s">
        <v>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2025-12-22T12:43:16Z</dcterms:modified>
</cp:coreProperties>
</file>