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Vienkartiniai sterilūs apklotų rinkiniai_3980\CVP IS\"/>
    </mc:Choice>
  </mc:AlternateContent>
  <xr:revisionPtr revIDLastSave="0" documentId="13_ncr:1_{883A6032-622B-4ACD-8BC0-BDC006CEAB7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69" i="1" l="1"/>
  <c r="F457" i="1"/>
  <c r="F455" i="1"/>
  <c r="F451" i="1"/>
  <c r="F449" i="1"/>
  <c r="F447" i="1"/>
  <c r="F445" i="1"/>
  <c r="F443" i="1"/>
  <c r="F441" i="1"/>
  <c r="F439" i="1"/>
  <c r="F437" i="1"/>
  <c r="F435" i="1"/>
  <c r="F433" i="1"/>
  <c r="F431" i="1"/>
  <c r="F468" i="1" s="1"/>
  <c r="F469" i="1" s="1"/>
  <c r="F470" i="1" s="1"/>
  <c r="G421" i="1"/>
  <c r="F373" i="1"/>
  <c r="F354" i="1"/>
  <c r="F349" i="1"/>
  <c r="F346" i="1"/>
  <c r="F343" i="1"/>
  <c r="F338" i="1"/>
  <c r="F321" i="1"/>
  <c r="F301" i="1"/>
  <c r="F281" i="1"/>
  <c r="F266" i="1"/>
  <c r="F258" i="1"/>
  <c r="F244" i="1"/>
  <c r="F230" i="1"/>
  <c r="F206" i="1"/>
  <c r="F184" i="1"/>
  <c r="F165" i="1"/>
  <c r="F150" i="1"/>
  <c r="F134" i="1"/>
  <c r="F127" i="1"/>
  <c r="F116" i="1"/>
  <c r="F101" i="1"/>
  <c r="F89" i="1"/>
  <c r="F77" i="1"/>
  <c r="G420" i="1" s="1"/>
  <c r="F59" i="1"/>
  <c r="F420" i="1" s="1"/>
  <c r="F421" i="1" s="1"/>
  <c r="F422" i="1" s="1"/>
  <c r="F37" i="1"/>
  <c r="G468" i="1" l="1"/>
</calcChain>
</file>

<file path=xl/sharedStrings.xml><?xml version="1.0" encoding="utf-8"?>
<sst xmlns="http://schemas.openxmlformats.org/spreadsheetml/2006/main" count="966" uniqueCount="833">
  <si>
    <t>VIENKARTINIAI STERILŪS APKLOTŲ RINKINIAI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</si>
  <si>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</si>
  <si>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</si>
  <si>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</si>
  <si>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</si>
  <si>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</si>
  <si>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</si>
  <si>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</si>
  <si>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</si>
  <si>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</si>
  <si>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</si>
  <si>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</si>
  <si>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</si>
  <si>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</si>
  <si>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</si>
  <si>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</si>
  <si>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</si>
  <si>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</si>
  <si>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</si>
  <si>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</si>
  <si>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</si>
  <si>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</si>
  <si>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</si>
  <si>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</si>
  <si>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</si>
  <si>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</si>
  <si>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</si>
  <si>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</si>
  <si>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</si>
  <si>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</si>
  <si>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Kaina be PVM, Eur</t>
  </si>
  <si>
    <t>Suma be PVM, Eur</t>
  </si>
  <si>
    <t>Gamintojas, modelis, prekės kodas kataloge</t>
  </si>
  <si>
    <t>Konkreti siūlomo parametro reikšmė pagal 2 stulpelio reikalavimus</t>
  </si>
  <si>
    <t>Dokumento, kuriame yra nurodyta parametro reikšmė, pavadinimas ir puslapio Nr</t>
  </si>
  <si>
    <t>1.</t>
  </si>
  <si>
    <t>1.1.</t>
  </si>
  <si>
    <t>Rinkiniai širdies kraujagyslių chirurgijos operacijoms</t>
  </si>
  <si>
    <t>vnt.</t>
  </si>
  <si>
    <t>1.1.1.</t>
  </si>
  <si>
    <t>Paciento apklotas 280/200x360cm ±10 cm, su pilnai incizine plėvele dengta anga 35x45 cm ±2 cm. Aplink angą sustiprinta zona, kurios dydis 90x70 cm ±5 cm. Apklote integruoti ne mažiau kaip 2 vnt. „velcro“ tipo vamzdelių laikikliai, bei abiejose angos pusėse integruotos kišenės instrumentams 90x30 cm ±2 cm, kišenės 3 dalių. Apklotas pagamintas iš vientisos hidrofobiškos medžiagos su perpintomis polipropileno gijomis, kurios svoris ne mažesnis kaip 40 g/m2. Atsparumas skysčių įsiskverbimui ne mažiau negu 40 cm H₂O, kietųjų dalelių sklaida ne daugiau kaip 2,5 Log₁₀ (pūkų sk.). Padidintos skysčių sugėrimo zonos absorbcija ne mažiau 400 % - 1 vnt.</t>
  </si>
  <si>
    <t>1.1.2.</t>
  </si>
  <si>
    <t>Apklotas tarpvietės izoliacijai  195 x 240 cm ± 3 cm, su plyšiu 45 x 95cm ± 2 cm lipniu kraštu. Sustiprintos zonos dydis 100 x 140 cm ± 5 cm. Apkloto dalis tarpvietei uždengti yra ,,kelnaičių tipo“ ir tvirtinama lipduku.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pagaminta iš neaustinės medžiagos ir polipropileno, kurios svoris ne mažesnis kaip 70 g/m², absorbcija  ne mažiau 370 %. Atsparumas skysčių įsiskverbimui ne mažiau negu 200 cm H₂O, kietųjų dalelių sklaida ne daugiau kaip 1,9 Log₁₀ (pūkų sk.) – 1 vnt.</t>
  </si>
  <si>
    <t>1.1.3.</t>
  </si>
  <si>
    <t>Apklotas ilgojoje kraštinėje lipniu kraštu 90 x 75 cm ± 5 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1 vnt.</t>
  </si>
  <si>
    <t>1.1.4.</t>
  </si>
  <si>
    <t>Apklotas 90 x 75 cm ± 5 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2 vnt</t>
  </si>
  <si>
    <t>1.1.5.</t>
  </si>
  <si>
    <t>Apdangalas pėdai 45 x 30 cm±3 cm, su lipnia juostele tvirtinimui. Pagamintas iš neaustinės poliesterio ir celiuliozės medžiagos – 2 vnt</t>
  </si>
  <si>
    <t>1.1.6.</t>
  </si>
  <si>
    <t>Instrumentavimo staliuko apklotas 140 x 190cm ±10cm, sustiprintos zonos dydis ne mažesnis nei 70x190 cm - 2 vnt</t>
  </si>
  <si>
    <t>1.1.7.</t>
  </si>
  <si>
    <t>Sustiprintas Mayo stalelio apklotas 80x145cm ± 5 cm, absorbuojanti zona 55 x 90 ±3cm – 1 vnt.</t>
  </si>
  <si>
    <t>1.1.8.</t>
  </si>
  <si>
    <t>Standartinės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t>
  </si>
  <si>
    <t>1.1.9.</t>
  </si>
  <si>
    <t>Padidintos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2 vnt</t>
  </si>
  <si>
    <t>1.1.10.</t>
  </si>
  <si>
    <t>Skalpelio ašmenys Nr. 11, su koteliu – 1 vnt.</t>
  </si>
  <si>
    <t>1.1.11.</t>
  </si>
  <si>
    <t>Inksto formos dubuo 700 ml, pagamintas iš spalvoto plastiko – 1 vnt</t>
  </si>
  <si>
    <t>1.1.12.</t>
  </si>
  <si>
    <t>Siurbimo rinkinys su "Yankauer" tipo antgaliu, CH22 dydžio, ne mažiau 300 cm ilgio – 1 vnt.</t>
  </si>
  <si>
    <t>1.1.13.</t>
  </si>
  <si>
    <t>Lipni juosta 9 x 50 cm ± 2 cm – 2 vnt.</t>
  </si>
  <si>
    <t>1.1.14.</t>
  </si>
  <si>
    <t>Tvarstis lipnus 8x10 cm ±1 cm – 4 vnt.</t>
  </si>
  <si>
    <t>1.1.15.</t>
  </si>
  <si>
    <t>Tvarstis lipnus 10x35 cm ±1 cm – 1 vnt.</t>
  </si>
  <si>
    <t>1.1.16.</t>
  </si>
  <si>
    <t>Marlinis apvalus tamponas 2,5 cm diametro, su rentgeno kontrastiniu siūlu – 20 vnt.</t>
  </si>
  <si>
    <t>1.1.17.</t>
  </si>
  <si>
    <t>Marlinis apvalus tamponas 4 cm ±0,5 cm diametro – 5 vnt</t>
  </si>
  <si>
    <t>1.1.18.</t>
  </si>
  <si>
    <t>Marlinis ovalus tamponas 1,0 cm ±0,2 cm ilgio, su rentgeno kontrastiniu siūlu. Išlankstytos marlės dydis 4x4 cm ±0,1 cm, supakuota kartono dėžutėje – 10 vnt.</t>
  </si>
  <si>
    <t>1.1.19.</t>
  </si>
  <si>
    <t>Neaustinės medžiagos skarelė 10x20 cm ± 1 cm, 8 sluoksnių – 6 vnt.</t>
  </si>
  <si>
    <t>1.1.20.</t>
  </si>
  <si>
    <t>Marlinė skarelė 10x20 cm ± 1 cm, 16 sluoksnių, su rentgeno kontrastiniu siūlu – 10 vnt.</t>
  </si>
  <si>
    <t>1.1.21.</t>
  </si>
  <si>
    <t>Marlinė skara 45x45 cm ± 1 cm, 6 sluoksnių, su rentgeno kontrastiniu siūlu, su kilpa – 4 vnt.</t>
  </si>
  <si>
    <t>1.2.</t>
  </si>
  <si>
    <t>Rinkiniai širdies vožtuvų chirurgijos operacijoms</t>
  </si>
  <si>
    <t>1.2.1.</t>
  </si>
  <si>
    <t>Paciento apklotas 280/200x360cm ±10 cm, su pilnai incizine plėvele dengta anga 35x45 cm ±2 cm. Aplink angą sustiprinta zona, kurios dydis 90x70 cm ±5 cm. Apklote integruoti ne mažiau kaip 2 vnt. „velcro“ tipo vamzdelių laikikliai, bei abiejose angos pusėse integruotos kišenės instrumentams 90x30 cm ±2 cm, kišenės 3 dalių. Apklotas pagamintas iš vientisos hidrofobiškos medžiagos su perpintomis polipropileno gijomis, kurios svoris ne mažesnis kaip 40 g/m2. Atsparumas skysčių įsiskverbimui ne mažiau negu 40 cm H₂O, kietųjų dalelių sklaida ne daugiau kaip 2,5 Log₁₀ (pūkų sk.). Padidintos skysčių sugėrimo zonos absorbcija ne mažiau 400 % - 1 vnt</t>
  </si>
  <si>
    <t>1.2.2.</t>
  </si>
  <si>
    <t>Tarpvietės lipnus apklotas 16 x 38 cm ±1cm. Pagamintas iš ne mažiau kaip 3 sluoksnių medžiagos, kurios svoris ne mažesnis kaip 65 g/m², viršutinis - iš neaustinės polipropileno medžiagos, absorbcija ne mažiau 300 %, vidurinis - polietileno plėvelės, apatinis - apsauginis neaustinės medžiagos sluoksnis. Atsparumas skysčių įsiskverbimui ne mažiau negu 200 cm H₂O, kietųjų dalelių sklaida ne daugiau kaip 1,9 Log₁₀ (pūkų sk.) – 1 vnt.</t>
  </si>
  <si>
    <t>1.2.3.</t>
  </si>
  <si>
    <t>Apklotas ilgojoje kraštinėje lipniu kraštu 180 x 180 cm ± 10 cm.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t>
  </si>
  <si>
    <t>1.2.4.</t>
  </si>
  <si>
    <t>Apklotas ilgojoje kraštinėje lipniu kraštu 90 x 75 cm ± 5 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3 vnt.</t>
  </si>
  <si>
    <t>1.2.5.</t>
  </si>
  <si>
    <t>Apklotas 90 x 75 cm ± 5 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2 vnt.</t>
  </si>
  <si>
    <t>1.2.6.</t>
  </si>
  <si>
    <t>1.2.7.</t>
  </si>
  <si>
    <t>1.2.8.</t>
  </si>
  <si>
    <t>Standartinės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t>
  </si>
  <si>
    <t>1.2.9.</t>
  </si>
  <si>
    <t>1.2.10.</t>
  </si>
  <si>
    <t>1.2.11.</t>
  </si>
  <si>
    <t>Inksto formos dubuo 700 ml, pagamintas iš spalvoto plastiko – 1 vnt.</t>
  </si>
  <si>
    <t>1.2.12.</t>
  </si>
  <si>
    <t>Siurbimo rinkinys su "Yankauer" tipo antgaliu, CH18 dydžio, ne mažiau 300 cm ilgio – 1 vnt.</t>
  </si>
  <si>
    <t>1.2.13.</t>
  </si>
  <si>
    <t>Lipni juosta 9 x 50 cm ± 2 cm – 2 vnt</t>
  </si>
  <si>
    <t>1.2.14.</t>
  </si>
  <si>
    <t>Marlinis apvalus tamponas 2,5 cm diametro, su rentgeno kontrastiniu siūlu – 20 vnt</t>
  </si>
  <si>
    <t>1.2.15.</t>
  </si>
  <si>
    <t>1.2.16.</t>
  </si>
  <si>
    <t>1.2.17.</t>
  </si>
  <si>
    <t>1.3.</t>
  </si>
  <si>
    <t>Universalus apklotų rinkinys, sustiprintas, su chalatais</t>
  </si>
  <si>
    <t>1.3.1.</t>
  </si>
  <si>
    <t>Apklotas ilgojoje kraštinėje lipniu kraštu 200x200 cm ±10 cm. Pagamintas iš tvirtos, ne plonesnės nei 55 g/m2 dviejų sluoksnių medžiagos: viršutinis - iš neaustinės medžiagos, gerai sugeria skysčius, absorbcija ne mažiau nei 250%, apatinis - visiškai nepralaidus, pagamintas iš polietileno plėvelės. Absorbuojanti zona ne mažiau 30x60 cm,  pagaminta iš neaustinės medžiagos ir polipropileno, kurios svoris ne mažesnis kaip 60 g/m², absorbcija  ne mažiau 600 %. Atsparumas skysčių įsiskverbimui ne mažiau negu 170 cm H₂O, kietųjų dalelių sklaida ne daugiau kaip 1,8 Log₁₀ (pūkų sk.) – 1 vnt.</t>
  </si>
  <si>
    <t>1.3.2.</t>
  </si>
  <si>
    <t>Apklotas ilgojoje kraštinėje lipniu kraštu 100x110 cm ±5 cm. Pagamintas iš tvirtos, ne plonesnės nei 55 g/m2 dviejų sluoksnių medžiagos: viršutinis - iš neaustinės medžiagos, gerai sugeria skysčius, absorbcija ne mažiau nei 250%, apatinis - visiškai nepralaidus, pagamintas iš polietileno plėvelės. Absorbuojanti zona ne mažiau 30x60 cm,  pagaminta iš neaustinės medžiagos ir polipropileno, kurios svoris ne mažesnis kaip 60 g/m², absorbcija  ne mažiau 600 %. Atsparumas skysčių įsiskverbimui ne mažiau negu 170 cm H₂O, kietųjų dalelių sklaida ne daugiau kaip 1,8 Log₁₀ (pūkų sk.) – 2 vnt.</t>
  </si>
  <si>
    <t>1.3.3.</t>
  </si>
  <si>
    <t>Apklotas ilgojoje kraštinėje lipniu kraštu 260x160 cm ±10 cm. Pagamintas iš tvirtos, ne plonesnės nei 55 g/m2 dviejų sluoksnių medžiagos: viršutinis - iš neaustinės medžiagos, gerai sugeria skysčius, absorbcija ne mažiau nei 250%, apatinis - visiškai nepralaidus, pagamintas iš polietileno plėvelės. Absorbuojanti zona ne mažiau 20x60 cm,  pagaminta iš neaustinės medžiagos ir polipropileno, kurios svoris ne mažesnis kaip 60 g/m², absorbcija  ne mažiau 600 %. Atsparumas skysčių įsiskverbimui ne mažiau negu 170 cm H₂O, kietųjų dalelių sklaida ne daugiau kaip 1,8 Log₁₀ (pūkų sk.) – 1 vnt.</t>
  </si>
  <si>
    <t>1.3.4.</t>
  </si>
  <si>
    <t>Apklotas instrumentavimo staliukui 160 x 240 cm ± 10 cm, absorbuojanti dalis ne mažesnė nei 70 x 240 cm – 1 vnt.</t>
  </si>
  <si>
    <t>1.3.5.</t>
  </si>
  <si>
    <t>Sustiprintas Mayo stalelio apklotas 80x145cm ± 5 cm, absorbuojanti zona 55 x 90 cm ±3cm  – 1 vnt.</t>
  </si>
  <si>
    <t>1.3.6.</t>
  </si>
  <si>
    <t>Padidintos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1 vnt.</t>
  </si>
  <si>
    <t>1.3.7.</t>
  </si>
  <si>
    <t>Padidintos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2 vnt</t>
  </si>
  <si>
    <t>1.3.8.</t>
  </si>
  <si>
    <t>Popieriniai rankšluostukai, 30x40 cm ± 1 cm – 14 vnt.</t>
  </si>
  <si>
    <t>1.3.9.</t>
  </si>
  <si>
    <t>1.3.10.</t>
  </si>
  <si>
    <t>Kišenė instrumentams su lipniu kraštu ilgojoje kraštinėje 40 x 30 cm ± 5 cm, dviejų dalių, iš skaidraus polietileno - 1 vnt</t>
  </si>
  <si>
    <t>1.3.11.</t>
  </si>
  <si>
    <t>Velcro tipo juosta 2,5cm x 25 cm ± 2 cm, lipni – 2 vnt.</t>
  </si>
  <si>
    <t>1.4.</t>
  </si>
  <si>
    <t>Arterijos punkcijos rinkinys</t>
  </si>
  <si>
    <t>1.4.1.</t>
  </si>
  <si>
    <t>Apklotas 75x90 cm ±5 cm, skirtas rinkinio komponentų supakavimui.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t>
  </si>
  <si>
    <t>1.4.2.</t>
  </si>
  <si>
    <t>Apklotas 90x75 cm ± 5cm su lipnia 6x8 cm ± 1cm anga apkloto centre.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t>
  </si>
  <si>
    <t>1.4.3.</t>
  </si>
  <si>
    <t>Apklotas 90x75 cm ±5 cm.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2 vnt.</t>
  </si>
  <si>
    <t>1.4.4.</t>
  </si>
  <si>
    <t>Kempinėlė su koteliu, ne mažiau 15 cm ilgio – 2 vnt.</t>
  </si>
  <si>
    <t>1.4.5.</t>
  </si>
  <si>
    <t>Marlinis apvalus tamponas 4 cm diametro – 3 vnt.</t>
  </si>
  <si>
    <t>1.4.6.</t>
  </si>
  <si>
    <t>Dubuo 120 ml ± 10ml, pagamintas iš skaidraus plastiko, sugraduotas – 1 vnt</t>
  </si>
  <si>
    <t>1.4.7.</t>
  </si>
  <si>
    <t>Dubuo 120 ml ± 10ml, pagamintas iš spalvoto plastiko, sugraduotas – 1 vnt.</t>
  </si>
  <si>
    <t>1.4.8.</t>
  </si>
  <si>
    <t>Švirkštas 5 ml, L/L tipo, 3 dalių – 2 vnt.</t>
  </si>
  <si>
    <t>1.4.9.</t>
  </si>
  <si>
    <t>Adata 18G, 3,8 cm ilgio – 1 vnt.</t>
  </si>
  <si>
    <t>1.4.10.</t>
  </si>
  <si>
    <t>Adata 23G, 3,2 cm ilgio – 1 vnt.</t>
  </si>
  <si>
    <t>1.4.11.</t>
  </si>
  <si>
    <t>Marlinė skarelė 10x20 cm ±1 cm, 16 sluoksnių – 5 vnt.</t>
  </si>
  <si>
    <t>1.5.</t>
  </si>
  <si>
    <t xml:space="preserve">Centrinės venos kateterizavimo rinkinys </t>
  </si>
  <si>
    <t>1.5.1.</t>
  </si>
  <si>
    <t>Apklotas 100x100 cm ±10 cm, skirtas rinkinio komponentų supakavimui.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t>
  </si>
  <si>
    <t>1.5.2.</t>
  </si>
  <si>
    <t>Apklotas 90x75 cm ± 5cm su lipnia 9x12 cm ± 1cm anga apkloto centre.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t>
  </si>
  <si>
    <t>1.5.3.</t>
  </si>
  <si>
    <t>Apklotas 90x75 cm ±5 cm.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2 vnt</t>
  </si>
  <si>
    <t>1.5.4.</t>
  </si>
  <si>
    <t>Standartinės apsaugos chirurginis chalatas XL dydžio, ilgis 130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poliesterio ir viskozės medžiagos, kurios svoris ne mažesnis nei 70 g/m2. Atsparumas skysčių įsiskverbimui ne mažiau negu 20 cm H₂O, kietųjų dalelių sklaida ne daugiau kaip 3,5 Log₁₀ (pūkų sk.) – 1 vnt.</t>
  </si>
  <si>
    <t>1.5.5.</t>
  </si>
  <si>
    <t>Dubuo 250 ml ± 10ml, pagamintas iš skaidraus plastiko, sugraduotas – 1 vnt.</t>
  </si>
  <si>
    <t>1.5.6.</t>
  </si>
  <si>
    <t>1.5.7.</t>
  </si>
  <si>
    <t>Švirkštas 5 ml, L/S tipo, 3 dalių – 1 vnt.</t>
  </si>
  <si>
    <t>1.5.8.</t>
  </si>
  <si>
    <t>Švirkštas 10 ml, L/S tipo, 3 dalių – 2 vnt</t>
  </si>
  <si>
    <t>1.5.9.</t>
  </si>
  <si>
    <t>Adata 21G, 3,8 cm ilgio – 1 vnt.</t>
  </si>
  <si>
    <t>1.5.10.</t>
  </si>
  <si>
    <t>Marlinė skarelė 5x5 cm, 12 sluoksnių – 25 vnt.</t>
  </si>
  <si>
    <t>1.5.11.</t>
  </si>
  <si>
    <t>Marlinė skarelė 10x20 cm ±1 cm, 16 sluoksnių – 8 vnt.</t>
  </si>
  <si>
    <t>1.5.12.</t>
  </si>
  <si>
    <t>Skalpelis siūlei, 3 cm – 1 vnt.</t>
  </si>
  <si>
    <t>1.5.13.</t>
  </si>
  <si>
    <t>„Mayo-Hegar“ adatkotis, metalinis – 1 vnt.</t>
  </si>
  <si>
    <t>1.5.14.</t>
  </si>
  <si>
    <t xml:space="preserve">„Pean“ tipo žnyplės, metalinės – 1 vnt. </t>
  </si>
  <si>
    <t>1.6.</t>
  </si>
  <si>
    <t>Žaizdų perrišimo rinkinys</t>
  </si>
  <si>
    <t>1.6.1.</t>
  </si>
  <si>
    <t>Apklotas 90x75 cm ±5 cm.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t>
  </si>
  <si>
    <t>1.6.2.</t>
  </si>
  <si>
    <t>Dubuo 120 ml ± 10ml, pagamintas iš skaidraus plastiko, sugraduotas – 1 vnt.</t>
  </si>
  <si>
    <t>1.6.3.</t>
  </si>
  <si>
    <t>1.6.4.</t>
  </si>
  <si>
    <t>„Kocher“ tipo žnyplės, metalinės – 1 vnt.</t>
  </si>
  <si>
    <t>1.6.5.</t>
  </si>
  <si>
    <t>Marlinė skarelė 5x5 cm, 8 sluoksnių – 10 vnt</t>
  </si>
  <si>
    <t>1.6.6.</t>
  </si>
  <si>
    <t>Marlinis apvalus tamponas 4 cm diametro – 15 vnt.</t>
  </si>
  <si>
    <t>1.6.7.</t>
  </si>
  <si>
    <t>Marlinė skarelė 10x20 cm ± 1 cm, 16 sluoksnių – 3 vnt.</t>
  </si>
  <si>
    <t>1.6.8.</t>
  </si>
  <si>
    <t>Tvarstukas su pleistru 8x10 cm ± 1 cm – 4 vnt.</t>
  </si>
  <si>
    <t>1.6.9.</t>
  </si>
  <si>
    <t>Tvarstukas su pleistru 10x35 cm ± 1 cm – 3 vnt.</t>
  </si>
  <si>
    <t>1.6.10.</t>
  </si>
  <si>
    <t>1.7.</t>
  </si>
  <si>
    <t>Šlapimo pūslės kateterizavimo rinkinys</t>
  </si>
  <si>
    <t>1.7.1.</t>
  </si>
  <si>
    <t>1.7.2.</t>
  </si>
  <si>
    <t>Apklotas 90x75 cm ±5 cm.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t>
  </si>
  <si>
    <t>1.7.3.</t>
  </si>
  <si>
    <t>Neaustinės medžiagos skarelės 7,5x7,5 cm, 4 sluoksnių – 5 vnt.</t>
  </si>
  <si>
    <t>1.7.4.</t>
  </si>
  <si>
    <t>„Kocher“ tipo žnyplės, pagamintos iš plastiko – 1 vnt.</t>
  </si>
  <si>
    <t>1.7.5.</t>
  </si>
  <si>
    <t>Gelis-lubrikantas, 5 gr – 1 vnt.</t>
  </si>
  <si>
    <t>1.7.6.</t>
  </si>
  <si>
    <t>Švirkštas 10 ml, užpildytas NaCl – 4 vnt.</t>
  </si>
  <si>
    <t>1.8.</t>
  </si>
  <si>
    <t>Priemonių ir apklotų rinkinys angiografijai</t>
  </si>
  <si>
    <t>1.8.1.</t>
  </si>
  <si>
    <t>Angiografinis apklotas 240x400 cm ±10cm. Apklotas turi dvi 15 cm±1cm diametro incizine plėvele dengtas angas su 9 cm ±1cm diametro kiauryme femoralis srityse, bei dvi 9x12 cm ±1cm dydžio incizine plėvele dengtas angas su 6x4 cm ±1cm dydžio kiauryme radialis srityse. Apklotas turi T formos padidinto skysčių sugėrimo zoną 80x240/40 cm ±5 cm. Abi apkloto pusės žemiau ir aukščiau padidinto skysčių sugėrimo zonos yra su skaidria polietilenine dalimi. Pagamintas iš ne mažiau kaip 3 sluoksnių  medžiagos (svoris ne mažesnis kaip 65 g/m²): viršutinis sluoksnis iš neaustinės polipropileno medžiagos, absorbcija ne mažiau 300 %, vidurinis – iš polietileno plėvelės, apatinis - apsauginis neaustinės medžiagos sluoksnis. Padidinto skysčių sugėrimo zona pagaminta iš viskozės, celiuliozės ir polietileno plėvelės, zonos svoris ne mažesnis kaip 100 g/m², absorbcija - ne mažiau 900 %. Atsparumas skysčių įsiskverbimui ne mažiau nei 200 cm H₂O, kietųjų dalelių sklaida ne daugiau kaip 3 Log₁₀ (pūkų sk.) – 1 vnt.</t>
  </si>
  <si>
    <t>1.8.2.</t>
  </si>
  <si>
    <t>Apklotas lipniu kraštu 50x50 cm ± 5 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1 vnt.</t>
  </si>
  <si>
    <t>1.8.3.</t>
  </si>
  <si>
    <t>Apklotas 150x100 cm ± 10 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1 vnt.</t>
  </si>
  <si>
    <t>1.8.4.</t>
  </si>
  <si>
    <t>Standartinės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poliesterio ir viskozės medžiagos, kurios svoris ne mažesnis nei 70 g/m2. Atsparumas skysčių įsiskverbimui ne mažiau negu 20 cm H₂O, kietųjų dalelių sklaida ne daugiau kaip 3,5 Log₁₀ (pūkų sk.) – 1 vnt.</t>
  </si>
  <si>
    <t>1.8.5.</t>
  </si>
  <si>
    <t>Standartinės apsaugos chirurginis chalatas XL dydžio, ilgis 130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poliesterio ir viskozės medžiagos, kurios svoris ne mažesnis nei 70 g/m2. Atsparumas skysčių įsiskverbimui ne mažiau negu 20 cm H₂O, kietųjų dalelių sklaida ne daugiau kaip 3,5 Log₁₀ (pūkų sk.) – 1 vnt.</t>
  </si>
  <si>
    <t>1.8.6.</t>
  </si>
  <si>
    <t>Instrumentavimo staliuko apklotas 140 x 190cm ±10cm, sustiprintos zonos dydis ne mažesnis nei 70x190 cm - 1 vnt.</t>
  </si>
  <si>
    <t>1.8.7.</t>
  </si>
  <si>
    <t>Dangalas rentgeno aparatui – skersmuo 135 cm ±3cm,  pagamintas iš skaidraus plastiko, maišo formos, krašte apsiūta gumelė fiksuoja maišą prie rentgeno aparato (tampri, nesuplyšta dedant ant rentgeno gaubto) – 1 vnt.</t>
  </si>
  <si>
    <t>1.8.8.</t>
  </si>
  <si>
    <t>Dangalas rentgeno aparatui – skersmuo 80 cm ±3cm,  pagamintas iš skaidraus plastiko, maišo formos, krašte apsiūta gumelė fiksuoja maišą prie rentgeno aparato (tampri, nesuplyšta dedant ant rentgeno gaubto) – 1 vnt.</t>
  </si>
  <si>
    <t>1.8.9.</t>
  </si>
  <si>
    <t>Plastmasinis instrumentas ne trumpesnis nei 18 cm – 1 vnt.</t>
  </si>
  <si>
    <t>1.8.10.</t>
  </si>
  <si>
    <t>Dubuo 250 ml ± 10ml, pagamintas iš spalvoto plastiko, sugraduotas – 2 vnt.</t>
  </si>
  <si>
    <t>1.8.11.</t>
  </si>
  <si>
    <t>Dubuo 60 ml, pagamintas iš skaidraus plastiko, sugraduotas – 1 vnt.</t>
  </si>
  <si>
    <t>1.8.12.</t>
  </si>
  <si>
    <t>Indas 2500 ml su sparneliais, spalvotas, skirtas vieloms-pravedėjoms – 1 vnt.</t>
  </si>
  <si>
    <t>1.8.13.</t>
  </si>
  <si>
    <t>Popierinis rankšluostis 30x40 cm ±2 cm – 4 vnt</t>
  </si>
  <si>
    <t>1.8.14.</t>
  </si>
  <si>
    <t>Neaustinės medžiagos skarelė 10x20 cm ± 1 cm, 6 sluoksnių – 10 vnt</t>
  </si>
  <si>
    <t>1.8.15.</t>
  </si>
  <si>
    <t>Marlinis apvalus tamponas 4 cm ±0,5 cm diametro – 10 vnt.</t>
  </si>
  <si>
    <t>1.9.</t>
  </si>
  <si>
    <t>EKS implantavimo rinkinys</t>
  </si>
  <si>
    <t>1.9.1.</t>
  </si>
  <si>
    <t>Paciento apklotas 210x360 cm ±10 cm su incizine  plėvele dengta anga 15x15 cm ±1 cm. Aplink operacinį lauką sustiprinta zona, kurios dydis 150x70 cm ±10 cm.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pagaminta iš neaustinės medžiagos ir polipropileno, kurios svoris ne mažesnis kaip 70 g/m², absorbcija  ne mažiau 370 %. Atsparumas skysčių įsiskverbimui ne mažiau negu 200 cm H₂O, kietųjų dalelių sklaida ne daugiau kaip 1,9 Log₁₀ (pūkų sk.) – 1 vnt.</t>
  </si>
  <si>
    <t>1.9.2.</t>
  </si>
  <si>
    <t>Apklotas ilgojoje kraštinėje lipniu kraštu 90x150 cm ± 5 cm,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1 vnt.</t>
  </si>
  <si>
    <t>1.9.3.</t>
  </si>
  <si>
    <t>1.9.4.</t>
  </si>
  <si>
    <t>Standartinės apsaugos chirurginis chalatas XL dydžio, ilgis 130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t>
  </si>
  <si>
    <t>1.9.5.</t>
  </si>
  <si>
    <t>Standartinės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t>
  </si>
  <si>
    <t>1.9.6.</t>
  </si>
  <si>
    <t>1.9.7.</t>
  </si>
  <si>
    <t>Dubuo 120 ml ± 10ml, pagamintas iš skaidraus plastiko, sugraduotas – 2 vnt.</t>
  </si>
  <si>
    <t>1.9.8.</t>
  </si>
  <si>
    <t xml:space="preserve"> Kišenė instrumentams su lipniu kraštu ilgojoje kraštinėje 40 x 30 cm ± 5 cm, dviejų dalių, iš skaidraus polietileno – 1 vnt.</t>
  </si>
  <si>
    <t>1.9.9.</t>
  </si>
  <si>
    <t>Elektrokauteris monopoliaras su elektrodo ašmenimis, laido ilgis ne mažiau 300 cm – 1 vnt.</t>
  </si>
  <si>
    <t>1.9.10.</t>
  </si>
  <si>
    <t>Skalpelio ašmenys Nr. 10, su koteliu – 1 vnt.</t>
  </si>
  <si>
    <t>1.9.11.</t>
  </si>
  <si>
    <t>Švirkštas 20 ml, L/S tipo, 3 dalių – 2 vnt.</t>
  </si>
  <si>
    <t>1.9.12.</t>
  </si>
  <si>
    <t>Marlinė skarelė 5x5 cm, 12 sluoksnių – 5 vnt.</t>
  </si>
  <si>
    <t>1.9.13.</t>
  </si>
  <si>
    <t>Marlinė skarelė 7,5x7,5 cm, 12 sluoksnių – 10 vnt.</t>
  </si>
  <si>
    <t>1.9.14.</t>
  </si>
  <si>
    <t>Kempinėlė su koteliu, ne mažiau 18 cm ilgio – 3 vnt.</t>
  </si>
  <si>
    <t>1.10.</t>
  </si>
  <si>
    <t>Rinkinys perkateterinei abliacijai</t>
  </si>
  <si>
    <t>1.10.1.</t>
  </si>
  <si>
    <t>Angiografinis apklotas 230x300 cm ±10cm. Apklotas turi dvi 15 cm±1cm diametro incizine plėvele dengtas angas su 9 cm ±1cm diametro kiauryme femoralis srityse. Apklotas turi padidinto skysčių sugėrimo zoną 80x120 cm ±5 cm. Viena apkloto pusė yra su skaidria polietilenine dalimi. Pagamintas iš ne mažiau kaip 3 sluoksnių  medžiagos (svoris ne mažesnis kaip 65 g/m²): viršutinis sluoksnis iš neaustinės polipropileno medžiagos, absorbcija ne mažiau 300 %, vidurinis – iš polietileno plėvelės, apatinis - apsauginis neaustinės medžiagos sluoksnis. Padidinto skysčių sugėrimo zona pagaminta iš viskozės, celiuliozės ir polietileno plėvelės, zonos svoris ne mažesnis kaip 100 g/m², absorbcija - ne mažiau 900 %. Atsparumas skysčių įsiskverbimui ne mažiau nei 200 cm H₂O, kietųjų dalelių sklaida ne daugiau kaip 3 Log₁₀ (pūkų sk.) – 1 vnt.</t>
  </si>
  <si>
    <t>1.10.2.</t>
  </si>
  <si>
    <t>1.10.3.</t>
  </si>
  <si>
    <t>1.10.4.</t>
  </si>
  <si>
    <t>Standartinės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t>
  </si>
  <si>
    <t>1.10.5.</t>
  </si>
  <si>
    <t>Dangalas rentgeno aparatui – skersmuo 135 cm ±3cm, pagamintas iš skaidraus plastiko, maišo formos, krašte apsiūta gumelė fiksuoja maišą prie rentgeno aparato (tampri, nesuplyšta dedant ant rentgeno gaubto) – 2 vnt.</t>
  </si>
  <si>
    <t>1.10.6.</t>
  </si>
  <si>
    <t>Rankovė kamerai 13 cm ±1 cm x 240 cm ±5 cm, sulankstyta ant kortelės, perforuotu galiuku, su ne mažiau kaip viena lipnia juostele tvirtinimui – 1 vnt.</t>
  </si>
  <si>
    <t>1.10.7.</t>
  </si>
  <si>
    <t>Įmautė echoskopo davikliui 10 x120 cm ± 2 cm, pagaminta iš skaidraus polietileno – 1 vnt.</t>
  </si>
  <si>
    <t>1.10.8.</t>
  </si>
  <si>
    <t>Dubuo 500 ml ± 10ml, pagamintas iš spalvoto plastiko, sugraduotas – 1 vnt.</t>
  </si>
  <si>
    <t>1.10.9.</t>
  </si>
  <si>
    <t>Dubuo 250 ml ± 10ml, pagamintas iš spalvoto plastiko, sugraduotas – 1 vnt.</t>
  </si>
  <si>
    <t>1.10.10.</t>
  </si>
  <si>
    <t>1.10.11.</t>
  </si>
  <si>
    <t>1.10.12.</t>
  </si>
  <si>
    <t>1.10.13.</t>
  </si>
  <si>
    <t>Švirkštas 20 ml, L/S tipo, 3 dalių – 1 vnt.</t>
  </si>
  <si>
    <t>1.10.14.</t>
  </si>
  <si>
    <t>Švirkštas 10 ml, L/S tipo, 3 dalių – 1 vnt.</t>
  </si>
  <si>
    <t>1.10.15.</t>
  </si>
  <si>
    <t>Angiografinė adata 18G, 7 cm ilgio – 1 vnt.</t>
  </si>
  <si>
    <t>1.10.16.</t>
  </si>
  <si>
    <t>Marlinė skarelė 7,5x7,5 cm, 12 sluoksnių – 5 vnt.</t>
  </si>
  <si>
    <t>1.10.17.</t>
  </si>
  <si>
    <t>Kempinėlė su koteliu, ne mažiau 18 cm ilgio – 2 vnt.</t>
  </si>
  <si>
    <t>1.10.18.</t>
  </si>
  <si>
    <t>Gelis echoskopijai 20 gr. – 1 vnt</t>
  </si>
  <si>
    <t>1.11.</t>
  </si>
  <si>
    <t>Apklotų rinkinys skirtas pilvo ir krūtų plastikai</t>
  </si>
  <si>
    <t>1.11.1.</t>
  </si>
  <si>
    <t>Apklotas ilgojoje kraštinėje lipniu kraštu 110 x 100 cm ±10 cm, absorbuojanti zona ne mažesnė nei 60 x 25 cm. Pagamintas iš tvirtos, ne plonesnės nei 55 g/m2 dviejų sluoksnių medžiagos: viršutinis – iš neaustinės medžiagos, gerai sugeria skysčius, absorbcija ne mažiau nei 250%, apatinis - visiškai nepralaidus, pagamintas iš polietileno plėvelės.  Absorbuojanti zona pagaminta iš neaustinės medžiagos ir polipropileno, kurios svoris ne mažesnis kaip 60 g/m², absorbcija  ne mažiau 600 %. Atsparumas skysčių įsiskverbimui ne mažiau negu 170 cm H₂O, kietųjų dalelių sklaida ne daugiau kaip 1,8 Log₁₀ (pūkų sk.).  – 2 vnt.</t>
  </si>
  <si>
    <t>1.11.2.</t>
  </si>
  <si>
    <t>Apklotas lipniu kraštu 200 x 200 cm ±10 cm, absorbuojanti zona ne mažesnė nei 60 x 25 cm, Pagamintas iš tvirtos, ne plonesnės nei 55 g/m2 dviejų sluoksnių medžiagos: viršutinis – iš neaustinės medžiagos, gerai sugeria skysčius, absorbcija ne mažiau nei 250%, apatinis - visiškai nepralaidus, pagamintas iš polietileno plėvelės.  Absorbuojanti zona pagaminta iš neaustinės medžiagos ir polipropileno, kurios svoris ne mažesnis kaip 60 g/m², absorbcija  ne mažiau 600 %. Atsparumas skysčių įsiskverbimui ne mažiau negu 170 cm H₂O, kietųjų dalelių sklaida ne daugiau kaip 1,8 Log₁₀ (pūkų sk.)– 1 vnt.</t>
  </si>
  <si>
    <t>1.11.3.</t>
  </si>
  <si>
    <t>Apklotas ilgojoje kraštinėje lipniu kraštu 260 x 170 cm ±10cm, absorbuojanti zona ne mažesnė nei 60 x 20 cm. Pagamintas iš tvirtos, ne plonesnės nei 55 g/m2 dviejų sluoksnių medžiagos: viršutinis – iš neaustinės medžiagos, gerai sugeria skysčius, absorbcija ne mažiau nei 250%, apatinis - visiškai nepralaidus, pagamintas iš polietileno plėvelės.  Absorbuojanti zona pagaminta iš neaustinės medžiagos ir polipropileno, kurios svoris ne mažesnis kaip 60 g/m², absorbcija  ne mažiau 600 %. Atsparumas skysčių įsiskverbimui ne mažiau negu 170 cm H₂O, kietųjų dalelių sklaida ne daugiau kaip 1,8 Log₁₀ (pūkų sk.). – 1 vnt.</t>
  </si>
  <si>
    <t>1.11.4.</t>
  </si>
  <si>
    <t>Apklotas ilgojoje kraštinėje lipniu kraštu 90x75cm ± 5 cm,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2 vnt.</t>
  </si>
  <si>
    <t>1.11.5.</t>
  </si>
  <si>
    <t>1.11.6.</t>
  </si>
  <si>
    <t>1.11.7.</t>
  </si>
  <si>
    <t>Popieriniai rankšluostukai, 30x40 cm ± 1 cm – 2 vnt.</t>
  </si>
  <si>
    <t>1.11.8.</t>
  </si>
  <si>
    <t xml:space="preserve">Padidintos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- 1 vnt.   </t>
  </si>
  <si>
    <t>1.11.9.</t>
  </si>
  <si>
    <t>Standartinės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t>
  </si>
  <si>
    <t>1.11.10.</t>
  </si>
  <si>
    <t>Skalpelio ašmenys Nr. 15 – 1 vnt.</t>
  </si>
  <si>
    <t>1.11.11.</t>
  </si>
  <si>
    <t>Skalpelio ašmenys Nr. 23 – 1 vnt.</t>
  </si>
  <si>
    <t>1.11.12.</t>
  </si>
  <si>
    <t>Tvarstukas su pleistru 10 x 15 cm ± 3 cm – 2 vnt.</t>
  </si>
  <si>
    <t>1.11.13.</t>
  </si>
  <si>
    <t>Tvarstukas su pleistru 10 x 25 cm ± 3 cm – 2 vnt.</t>
  </si>
  <si>
    <t>1.11.14.</t>
  </si>
  <si>
    <t>Marlinės skaros, 45 x 45cm ± 2cm, 4 sluoksnių, su rentgeno kontrastiniu siūlu ir kilpa – 10 vnt.</t>
  </si>
  <si>
    <t>1.11.15.</t>
  </si>
  <si>
    <t>Apvalus marlinis tamponas 3 cm diametro, su rentgeno kontrastiniu siūlu – 30 vnt.</t>
  </si>
  <si>
    <t>1.11.16.</t>
  </si>
  <si>
    <t>Neaustinės medžiagos skarelės, 10 x 10 cm ± 0,5 cm, 8 sluoksnių – 5 vnt.</t>
  </si>
  <si>
    <t>1.11.17.</t>
  </si>
  <si>
    <t>Neaustinės medžiagos skaros, 10 x 20, ± 1 cm, 6 sluoksnių – 5 vnt.</t>
  </si>
  <si>
    <t>1.11.18.</t>
  </si>
  <si>
    <t>Odos žymeklis su liniuote – 1 vnt.</t>
  </si>
  <si>
    <t>1.11.19.</t>
  </si>
  <si>
    <t>Lipni operacinė juosta 10x50 cm  ± 1 cm – 1 vnt.</t>
  </si>
  <si>
    <t>1.11.20.</t>
  </si>
  <si>
    <t>Kišenė instrumentams su lipniu kraštu ilgojoje kraštinėje 40 x 30 cm ± 5 cm, vienos dalies, iš skaidraus polietileno - 1 vnt.</t>
  </si>
  <si>
    <t>1.11.21.</t>
  </si>
  <si>
    <t>Elektrokauteris monopoliaras su ašmenimis, laidas 300 cm - 1 vnt.</t>
  </si>
  <si>
    <t>1.12.</t>
  </si>
  <si>
    <t>Rinkinys laparoskopinėms operacijoms</t>
  </si>
  <si>
    <t>1.12.1.</t>
  </si>
  <si>
    <t xml:space="preserve">Laparoskopinis apklotas 250/200x310cm ±10cm su lipnia abdominaline anga 28 x 36 cm ±3cm ir integruotais permatomais maišais šonuose, integruotais laidų ir vamzdelių laikikliais (4 vnt.). Absorbuojanti zona 40 x 100 cm ±10cm. Pagamintas iš ne mažiau kaip 3 sluoksnių medžiagos, kurios svoris ne mažesnis kaip 60 g/m², viršutinis iš neaustinės polipropileno medžiagos, absorbcija ne mažiau 330 %, vidurinis - polietileno plėvelės, apatinis - apsauginis neaustinės medžiagos sluoksnis. Absorbuojanti zona pagaminta iš neaustinės polipropileno medžiagos ir polietileno, kurios svoris ne mažesnis kaip 70 g/m², absorbcija ne mažiau 370%. Kietųjų dalelių sklaida ne didesnė kaip 1,9 Log₁₀ (dalelių sk.). Apkloto atsparumas skysčių įsiskverbimui turi būti ne mažesnis kaip 200 cm H₂O - 1 vnt.  </t>
  </si>
  <si>
    <t>1.12.2.</t>
  </si>
  <si>
    <t>Apklotas ilgojoje kraštinėje lipniu kraštu 100 x 75 cm ±5cm. Pagamintas iš ne mažiau kaip 3 sluoksnių medžiagos, kurios svoris ne mažesnis kaip 60 g/m², viršutinis iš neaustinės polipropileno medžiagos, absorbcija ne mažiau 330 %, vidurinis - polietileno plėvelės, apatinis - apsauginis neaustinės medžiagos sluoksnis. Kietųjų dalelių sklaida ne didesnė kaip 1,9 Log₁₀ (dalelių sk.). Apkloto atsparumas skysčių įsiskverbimui turi būti ne mažesnis kaip 200 cm H₂O – 1 vnt.</t>
  </si>
  <si>
    <t>1.12.3.</t>
  </si>
  <si>
    <t>Apklotas instrumentavimo staliukui 140 x 190 cm ± 10 cm, absorbuojanti dalis ne mažesnė nei 70 x 190 cm – 1 vnt.</t>
  </si>
  <si>
    <t>1.12.4.</t>
  </si>
  <si>
    <t>1.12.5.</t>
  </si>
  <si>
    <t>1.12.6.</t>
  </si>
  <si>
    <t>Standartinės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2 vnt.</t>
  </si>
  <si>
    <t>1.12.7.</t>
  </si>
  <si>
    <t>Rankovė kamerai 18 cm ± 1 cm x 250cm ± 2 cm, sulankstyta ant kortelės, perforuotu galiuku, su ne mažiau kaip viena lipnia juostele tvirtinimui - 1 vnt.</t>
  </si>
  <si>
    <t>1.12.8.</t>
  </si>
  <si>
    <t>Lipni operacinė juosta 10x50 cm ± 1 cm – 1 vnt.</t>
  </si>
  <si>
    <t>1.12.9.</t>
  </si>
  <si>
    <t>Skalpelio ašmenys Nr. 11 – 1 vnt.</t>
  </si>
  <si>
    <t>1.12.10.</t>
  </si>
  <si>
    <t>Tvarstukas su pleistru 10 x 15 cm ± 1 cm – 1 vnt.</t>
  </si>
  <si>
    <t>1.12.11.</t>
  </si>
  <si>
    <t>Tvarstukas su pleistru 8 x 10 cm ± 1 cm – 3 vnt.</t>
  </si>
  <si>
    <t>1.12.12.</t>
  </si>
  <si>
    <t xml:space="preserve">Marlinė skara, 45 x 45cm ± 2cm, 4 sluoksnių, su rentgeno kontrastiniu siūlu ir kilpa – 5 vnt.  </t>
  </si>
  <si>
    <t>1.12.13.</t>
  </si>
  <si>
    <t>Apvalus marlinis tamponas 4 cm ±0,5 cm diametro, su rentgeno kontrastiniu siūlu – 30 vnt.</t>
  </si>
  <si>
    <t>1.12.14.</t>
  </si>
  <si>
    <t>Neaustinės medžiagos skarelė, 7,5 x 7,5 cm ± 0,5 cm, 8 sluoksnių – 10 vnt.</t>
  </si>
  <si>
    <t>1.12.15.</t>
  </si>
  <si>
    <t>Tirpalas nuo rasojimo 6 g/ml su kempinėle - 1 vnt.</t>
  </si>
  <si>
    <t>1.12.16.</t>
  </si>
  <si>
    <t>Dubuo 500 ml, sugraduotas, iš spalvoto plastiko – 1 vnt.</t>
  </si>
  <si>
    <t>1.12.17.</t>
  </si>
  <si>
    <t xml:space="preserve">Dubuo 250ml, sugraduotas, iš skaidraus plastiko – 1 vnt.   </t>
  </si>
  <si>
    <t>1.12.18.</t>
  </si>
  <si>
    <t>Inksto formos tacelė 700 ml, iš spalvoto plastiko – 1 vnt.</t>
  </si>
  <si>
    <t>1.12.19.</t>
  </si>
  <si>
    <t>Magnetinė dėžutė - adatų skaičiuoklė, 10 dalių, su skalpelio ašmenų nuėmimu – 1 vnt.</t>
  </si>
  <si>
    <t>1.12.20.</t>
  </si>
  <si>
    <t>Lipni juostelė "velcro" 2,5 cm x 14 cm ±2cm – 2 vnt.</t>
  </si>
  <si>
    <t>1.12.21.</t>
  </si>
  <si>
    <t>Kišenė su lipniu kraštu ilgojoje kraštinėje 40 x 30 cm ± 5 cm, vienos dalies, iš skaidraus polietileno – 1 vnt.</t>
  </si>
  <si>
    <t>1.12.22.</t>
  </si>
  <si>
    <t>Popieriniai rankšluostukai, 40x60 cm ± 3 cm – 2 vnt.</t>
  </si>
  <si>
    <t>1.12.23.</t>
  </si>
  <si>
    <t xml:space="preserve">Popierinis maišelis ne mažesnis nei 14 x 25 cm – 1 vnt. </t>
  </si>
  <si>
    <t>1.13.</t>
  </si>
  <si>
    <t>Apklotų rinkinys LOR operacijoms</t>
  </si>
  <si>
    <t>1.13.1.</t>
  </si>
  <si>
    <t>Paciento apklotas 200x270 cm ±10cm, turi lipnią 7 cm ±1 cm diametro angą. Apklote integruotas laidų ir vamzdelių „velcro“ tipo laikiklis ne mažiau 1 vnt.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1vnt.</t>
  </si>
  <si>
    <t>1.13.2.</t>
  </si>
  <si>
    <t>Instrumentavimo staliuko apklotas 140 x 190cm ±10cm, absorbuojanti dalis ne mažesnė nei 70 x 190 cm - 1 vnt. - 1 vnt.</t>
  </si>
  <si>
    <t>1.13.3.</t>
  </si>
  <si>
    <t>Standartinės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2 vnt.</t>
  </si>
  <si>
    <t>1.13.4.</t>
  </si>
  <si>
    <t>1.13.5.</t>
  </si>
  <si>
    <t>1.13.6.</t>
  </si>
  <si>
    <t>Marlinė skarelė 5x5 cm, 12 sluoksnių – 15 vnt.</t>
  </si>
  <si>
    <t>1.13.7.</t>
  </si>
  <si>
    <t>Marlinė skarelė 10x10 cm ±1 cm, 12 sluoksnių – 10 vnt.</t>
  </si>
  <si>
    <t>1.13.8.</t>
  </si>
  <si>
    <t>Marlinis apvalus tamponas 4 cm diametro – 7 vnt.</t>
  </si>
  <si>
    <t>1.13.9.</t>
  </si>
  <si>
    <t>Siurbimo vamzdelis CH24 dydžio, 300 cm ± 10 cm ilgio – 1 vnt.</t>
  </si>
  <si>
    <t>1.13.10.</t>
  </si>
  <si>
    <t>Švirkštas 3 ml, L/L tipo, 3 dalių – 1 vnt.</t>
  </si>
  <si>
    <t>1.13.11.</t>
  </si>
  <si>
    <t xml:space="preserve"> Švirkštas 10 ml, L/S tipo, 3 dalių – 1 vnt.</t>
  </si>
  <si>
    <t>1.13.12.</t>
  </si>
  <si>
    <t>1.13.13.</t>
  </si>
  <si>
    <t>Skalpelio ašmenys Nr. 15, su koteliu – 1 vnt.</t>
  </si>
  <si>
    <t>1.14.</t>
  </si>
  <si>
    <t>Ortopedinis apklotų rinkinys galūnių operacijoms</t>
  </si>
  <si>
    <t>1.14.1.</t>
  </si>
  <si>
    <t>Paciento apklotas  230 x 320 cm ±10cm su elastine 6 cm±1cm  diametro anga, integruotais laidų ir vamzdelių laikikliais, ne mažiau 4 vnt. Absorbuojanti zona ne mažesnė, nei 70 x 100 cm. Pagamintas iš ne mažiau dviejų sluoksnių polipropileno neaustinės medžiagos, kurios svoris ne mažesnis kaip 55 g/m² ir polietileno plėvelės. Absorbcija ne mažesnė kaip 250%. Absorbuojanti zona pagaminta iš neaustinės polipropileno medžiagos, kurios svoris ne mažesnis kaip 60 g/m², absorbcija ne mažiau 600%. Atsparumas skysčių įsiskverbimui ne mažiau negu 150 cm H₂O, kietųjų dalelių sklaida ne daugiau kaip 1,8 Log₁₀ (pūkų sk.) – 1 vnt.</t>
  </si>
  <si>
    <t>1.14.2.</t>
  </si>
  <si>
    <t>Apklotas ilgojoje kraštinėje lipniu kraštu 90 x 75 cm ± 5 cm. Pagamintas iš ne mažiau dviejų sluoksnių polipropileno neaustinės medžiagos, kurios svoris ne mažesnis kaip 55 g/m² ir polietileno plėvelės. Absorbcija ne mažesnė kaip 250%. Atsparumas skysčių įsiskverbimui ne mažiau negu 150 cm H₂O, kietųjų dalelių sklaida ne daugiau kaip 1,8 Log₁₀ (pūkų sk.) – 1 vnt.</t>
  </si>
  <si>
    <t>1.14.3.</t>
  </si>
  <si>
    <t>Instrumentavimo staliuko apklotas 140 x 190cm ±10cm, sustiprintos zonos dydis ne mažesnis nei 70x190 cm - 2 vnt.</t>
  </si>
  <si>
    <t>1.14.4.</t>
  </si>
  <si>
    <t>1.14.5.</t>
  </si>
  <si>
    <t>1.14.6.</t>
  </si>
  <si>
    <t>Padidintos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- 1 vnt.</t>
  </si>
  <si>
    <t>1.14.7.</t>
  </si>
  <si>
    <t>1.14.8.</t>
  </si>
  <si>
    <t>Neaustinės medžiagos skarelės, 10 x 10 cm ± 0,5 cm, 8 sluoksnių – 20 vnt.</t>
  </si>
  <si>
    <t>1.14.9.</t>
  </si>
  <si>
    <t>Marlinės skaros, 10 x 35 cm ± 5 cm, 16 sluoksnių su rentgeno kontrastiniu siūlu – 10 vnt.</t>
  </si>
  <si>
    <t>1.14.10.</t>
  </si>
  <si>
    <t>1.14.11.</t>
  </si>
  <si>
    <t>1.14.12.</t>
  </si>
  <si>
    <t>Žene tipo švirkštas  50 ml – 1 vnt.</t>
  </si>
  <si>
    <t>1.14.13.</t>
  </si>
  <si>
    <t>1.15.</t>
  </si>
  <si>
    <t>Universalus apklotų rinkinys</t>
  </si>
  <si>
    <t>1.15.1.</t>
  </si>
  <si>
    <t>Apklotas ilgojoje kraštinėje lipniu kraštu 200x200 cm ±10 cm. Absorbuojančios zonos dydis 70x40 cm ±5 cm. Apklote turi būti integruoti ne mažiau 2 vnt. laidų bei vamzdelių laikikliai.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pagaminta iš neaustinės medžiagos ir polipropileno, kurios svoris ne mažesnis kaip 70 g/m², absorbcija  ne mažiau 370 %. Atsparumas skysčių įsiskverbimui ne mažiau negu 200 cm H₂O, kietųjų dalelių sklaida ne daugiau kaip 1,9 Log₁₀ (pūkų sk.) – 1 vnt.</t>
  </si>
  <si>
    <t>1.15.2.</t>
  </si>
  <si>
    <t>Apklotas ilgojoje kraštinėje lipniu kraštu 260x160 cm ±10 cm. Absorbuojančios zonos dydis 70x40 cm ±5 cm.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pagaminta iš neaustinės medžiagos ir polipropileno, kurios svoris ne mažesnis kaip 70 g/m², absorbcija  ne mažiau 370 %. Atsparumas skysčių įsiskverbimui ne mažiau negu 200 cm H₂O, kietųjų dalelių sklaida ne daugiau kaip 1,9 Log₁₀ (pūkų sk.) – 1 vnt.</t>
  </si>
  <si>
    <t>1.15.3.</t>
  </si>
  <si>
    <t>Apklotas ilgojoje kraštinėje lipniu kraštu 100x100 cm ±5 cm. Absorbuojančios zonos dydis 70x40 cm ±5 cm.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pagaminta iš neaustinės medžiagos ir polipropileno, kurios svoris ne mažesnis kaip 70 g/m², absorbcija  ne mažiau 370 %. Atsparumas skysčių įsiskverbimui ne mažiau negu 200 cm H₂O, kietųjų dalelių sklaida ne daugiau kaip 1,9 Log₁₀ (pūkų sk.) – 2 vnt.</t>
  </si>
  <si>
    <t>1.15.4.</t>
  </si>
  <si>
    <t>1.15.5.</t>
  </si>
  <si>
    <t>1.15.6.</t>
  </si>
  <si>
    <t>Popieriniai rankšluostukai, 20x30 cm ± 1 cm – 4 vnt.</t>
  </si>
  <si>
    <t>1.15.7.</t>
  </si>
  <si>
    <t>Velcro tipo juosta 2,5cm x 13 cm ± 1 cm, lipni – 1 vnt.</t>
  </si>
  <si>
    <t>1.16.</t>
  </si>
  <si>
    <t>A-V Fistulės rinkinys</t>
  </si>
  <si>
    <t>1.16.1.</t>
  </si>
  <si>
    <t>Apklotas ilgojoje kraštinėje lipniu kraštu 260x160 cm ± 10 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1 vnt.</t>
  </si>
  <si>
    <t>1.16.2.</t>
  </si>
  <si>
    <t>1.16.3.</t>
  </si>
  <si>
    <t>Apklotas 200x150 cm ± 5 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1 vnt.</t>
  </si>
  <si>
    <t>1.16.4.</t>
  </si>
  <si>
    <t>1.16.5.</t>
  </si>
  <si>
    <t>1.16.6.</t>
  </si>
  <si>
    <t>1.16.7.</t>
  </si>
  <si>
    <t>1.16.8.</t>
  </si>
  <si>
    <t>1.16.9.</t>
  </si>
  <si>
    <t>1.16.10.</t>
  </si>
  <si>
    <t>Popierinis rankšluostis 30x40 cm ±2 cm – 2 vnt.</t>
  </si>
  <si>
    <t>1.16.11.</t>
  </si>
  <si>
    <t>Marlinė skarelė 10x20 cm ± 1 cm, 24 sluoksnių, su rentgeno kontrastiniu siūlu – 20 vnt.</t>
  </si>
  <si>
    <t>1.16.12.</t>
  </si>
  <si>
    <t>Marlinis apvalus tamponas 4 cm ±0,5 cm diametro – 5 vnt.</t>
  </si>
  <si>
    <t>1.16.13.</t>
  </si>
  <si>
    <t>Marlinis apvalus tamponas 3 cm ±0,5 cm diametro, su rentgeno kontrastiniu siūlu – 10 vnt.</t>
  </si>
  <si>
    <t>1.16.14.</t>
  </si>
  <si>
    <t>Velcro tipo juosta 2,5cm x 14cm ± 2 cm, lipni – 1 vnt.</t>
  </si>
  <si>
    <t>1.17.</t>
  </si>
  <si>
    <t>Šunto rinkinys</t>
  </si>
  <si>
    <t>1.17.1.</t>
  </si>
  <si>
    <t>Apklotas 220 x 280 cm ± 10 cm su lipniu plyšiu 20 x 110 cm ± 5 cm. Pagamintas iš ne mažiau kaip 3 sluoksnių medžiagos, kurios svoris ne mažesnis kaip 65 g/m², viršutinis - iš neaustinės polipropileno medžiagos, absorbcija ne mažiau 300 %, vidurinis - polietileno plėvelės, apatinis - apsauginis neaustinės medžiagos sluoksnis. Atsparumas skysčių įsiskverbimui ne mažiau negu 200 cm H₂O, kietųjų dalelių sklaida ne daugiau kaip 1,9 Log₁₀ (pūkų sk.)- 1 vnt.</t>
  </si>
  <si>
    <t>1.17.2.</t>
  </si>
  <si>
    <t>Apklotas ilgojoje kraštinėje lipniu kraštu 260x150 cm ±10 cm. Sustiprinta zona ne mažesnė nei 60x30 cm. Apklotas pagamintas iš vientisos hidrofobiškos medžiagos, kurios svoris ne mažesnis nei 43 g/m², kietųjų dalelių sklaida ne didesnė kaip 2,5 Log₁₀ (dalelių sk.). Apkloto atsparumas skysčių įsiskverbimui turi būti ne mažesnis kaip 30 cm H₂O. Sustiprintos zonos svoris ne mažesnis nei 70 g/m2 – 1 vnt.</t>
  </si>
  <si>
    <t>1.17.3.</t>
  </si>
  <si>
    <t>Apklotas 90x75cm ± 5 cm,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1 vnt.</t>
  </si>
  <si>
    <t>1.17.4.</t>
  </si>
  <si>
    <t>1.17.5.</t>
  </si>
  <si>
    <t>Pėdų apdangalai 40 x 20 cm ± 3 cm, pagaminti iš skaidraus polietileno su lipniu kraštu – 2 vnt.</t>
  </si>
  <si>
    <t>1.17.6.</t>
  </si>
  <si>
    <t>1.17.7.</t>
  </si>
  <si>
    <t>1.17.8.</t>
  </si>
  <si>
    <t>1.17.9.</t>
  </si>
  <si>
    <t>1.17.10.</t>
  </si>
  <si>
    <t>Padidintos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poliesterio ir viskozės medžiagos, kurios svoris ne mažesnis nei 70 g/m2. Atsparumas skysčių įsiskverbimui ne mažiau negu 110 cm H₂O, kietųjų dalelių sklaida ne daugiau kaip 3,5 Log₁₀ (pūkų sk.) – 1 vnt.</t>
  </si>
  <si>
    <t>1.17.11.</t>
  </si>
  <si>
    <t>1.17.12.</t>
  </si>
  <si>
    <t>1.17.13.</t>
  </si>
  <si>
    <t>1.17.14.</t>
  </si>
  <si>
    <t>Medvilninis mėlynos spalvos rankšluostis 45 x 60 cm ±5cm – 1 vnt.</t>
  </si>
  <si>
    <t>1.17.15.</t>
  </si>
  <si>
    <t>1.17.16.</t>
  </si>
  <si>
    <t>1.17.17.</t>
  </si>
  <si>
    <t>Marlinis apvalus tamponas 3 cm diametro, su rentgeno kontrastiniu siūlu – 10 vnt.</t>
  </si>
  <si>
    <t>1.17.18.</t>
  </si>
  <si>
    <t>1.17.19.</t>
  </si>
  <si>
    <t>Lipni juosta 8 cm x 40 cm ± 2 cm – 1 vnt.</t>
  </si>
  <si>
    <t>1.18.</t>
  </si>
  <si>
    <t>Angio laparatominis rinkinys</t>
  </si>
  <si>
    <t>1.18.1.</t>
  </si>
  <si>
    <t>Paciento apklotas 250x500 cm ±10 cm su pilnai incizine plėvele dengta anga 40x65 cm ±3 cm. Aplink angą speciali U formos sustiprinta zona, kurios dydis 75x50x85 cm ±3 cm. abiejose angos pusėse integruotos kišenės instrumentams 75x35 cm ±2 cm, kišenės 2 dalių.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pagaminta iš neaustinės medžiagos ir polipropileno, kurios svoris ne mažesnis kaip 70 g/m², absorbcija  ne mažiau 370 %. Atsparumas skysčių įsiskverbimui ne mažiau negu 200 cm H₂O, kietųjų dalelių sklaida ne daugiau kaip 1,9 Log₁₀ (pūkų sk.) – 1 vnt.</t>
  </si>
  <si>
    <t>1.18.2.</t>
  </si>
  <si>
    <t>Apklotas 90x75cm ± 5 cm,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2 vnt.</t>
  </si>
  <si>
    <t>1.18.3.</t>
  </si>
  <si>
    <t>1.18.4.</t>
  </si>
  <si>
    <t>1.18.5.</t>
  </si>
  <si>
    <t>1.18.6.</t>
  </si>
  <si>
    <t>Standartinės apsaugos chirurginis chalatas XL dydžio, ilgis 130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2 vnt.</t>
  </si>
  <si>
    <t>1.18.7.</t>
  </si>
  <si>
    <t>1.18.8.</t>
  </si>
  <si>
    <t>1.18.9.</t>
  </si>
  <si>
    <t>1.18.10.</t>
  </si>
  <si>
    <t>1.18.11.</t>
  </si>
  <si>
    <t>Popierinis rankšluostis 30x40 cm ±2 cm – 5 vnt.</t>
  </si>
  <si>
    <t>1.18.12.</t>
  </si>
  <si>
    <t>1.18.13.</t>
  </si>
  <si>
    <t>Marlinė skarelė 10x20 cm ± 1 cm, 24 sluoksnių, su rentgeno kontrastiniu siūlu – 30 vnt.</t>
  </si>
  <si>
    <t>1.18.14.</t>
  </si>
  <si>
    <t>Marlinė skara 45x45 cm ± 2 cm, 6 sluoksnių, su rentgeno kontrastiniu siūlu – 5 vnt.</t>
  </si>
  <si>
    <t>1.18.15.</t>
  </si>
  <si>
    <t>1.18.16.</t>
  </si>
  <si>
    <t>1.18.17.</t>
  </si>
  <si>
    <t>1.18.18.</t>
  </si>
  <si>
    <t>Kišenė instrumentams su lipniu kraštu ilgojoje kraštinėje 40 x 30 cm ± 5 cm, vienos dalies, iš skaidraus polietileno – 1 vnt.</t>
  </si>
  <si>
    <t>1.18.19.</t>
  </si>
  <si>
    <t>1.19.</t>
  </si>
  <si>
    <t>Rinkinys venų operacijoms</t>
  </si>
  <si>
    <t>1.19.1.</t>
  </si>
  <si>
    <t>Apklotas 200 x 260 cm ± 10 cm su lipniu plyšiu 20 x 100 cm ± 5 cm. Pagamintas iš dviejų sluoksnių medžiagos, kurios svoris ne mažesnis nei 50 g/m2: viršutinis – pagamintas iš neaustinės medžiagos, gerai sugeria skysčius absorbcija ne mažiau nei 250%, apatinis - visiškai nepralaidus, pagamintas iš polietileno plėvelės – 1 vnt.</t>
  </si>
  <si>
    <t>1.19.2.</t>
  </si>
  <si>
    <t>Apklotas ilgojoje kraštinėje lipniu kraštu 250x180 cm ±10 cm. Sustiprintos zonos dydis 40 x 65 cm ± 3 cm. Apklote integruotas ne mažiau kaip 1 vnt. laidų bei vamzdelių laikiklis.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pagaminta iš neaustinės medžiagos ir polipropileno, kurios svoris ne mažesnis kaip 70 g/m², absorbcija  ne mažiau 370 %. Atsparumas skysčių įsiskverbimui ne mažiau negu 200 cm H₂O, kietųjų dalelių sklaida ne daugiau kaip 1,9 Log₁₀ (pūkų sk.) – 1 vnt.</t>
  </si>
  <si>
    <t>1.19.3.</t>
  </si>
  <si>
    <t>Apklotas lipniu kraštu 75 x 75 cm ± 3 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1 vnt.</t>
  </si>
  <si>
    <t>1.19.4.</t>
  </si>
  <si>
    <t>Tarpvietės lipnus apklotas 16 x 38 cm ±1cm. Pagamintas iš ne mažiau dviejų sluoksnių polipropileno neaustinės medžiagos, kurios svoris ne mažesnis kaip 58 g/m² ir polietileno, absorbcija ne mažesnė kaip 250% . Atsparumas skysčių įsiskverbimui ne mažiau negu 150 cm H₂O, kietųjų dalelių sklaida ne daugiau kaip 1,8 Log₁₀ (pūkų sk.) – 1 vnt.</t>
  </si>
  <si>
    <t>1.19.5.</t>
  </si>
  <si>
    <t>1.19.6.</t>
  </si>
  <si>
    <t>1.19.7.</t>
  </si>
  <si>
    <t>1.19.8.</t>
  </si>
  <si>
    <t>Standartinės apsaugos chirurginis chalatas L dydžio, ilgis 120 cm ± 5 cm, krūtinės plotis 70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t>
  </si>
  <si>
    <t>1.19.9.</t>
  </si>
  <si>
    <t>1.19.10.</t>
  </si>
  <si>
    <t>Marlinis apvalus tamponas 4 cm ±0,5 cm diametro – 6 vnt.</t>
  </si>
  <si>
    <t>1.19.11.</t>
  </si>
  <si>
    <t>1.19.12.</t>
  </si>
  <si>
    <t>Švirkštas 2 ml, L/S tipo, 3 dalių – 1 vnt.</t>
  </si>
  <si>
    <t>1.19.13.</t>
  </si>
  <si>
    <t>Gelis echoskopijai 20 gr. – 1 vnt.</t>
  </si>
  <si>
    <t>1.19.14.</t>
  </si>
  <si>
    <t>1.19.15.</t>
  </si>
  <si>
    <t>1.19.16.</t>
  </si>
  <si>
    <t>1.20.</t>
  </si>
  <si>
    <t>Apkloto su anga rinkinys gyd. nevask.</t>
  </si>
  <si>
    <t>1.20.1.</t>
  </si>
  <si>
    <t>1.20.2.</t>
  </si>
  <si>
    <t>Apklotas 200x250 cm ±10 cm su centre esančia lipnia apvalia anga 15 cm ±1 cm. Apklotas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1 vnt.</t>
  </si>
  <si>
    <t>1.20.3.</t>
  </si>
  <si>
    <t>Popierinis rankšluostukas, 20x30 cm ± 1 cm – 1 vnt.</t>
  </si>
  <si>
    <t>1.20.4.</t>
  </si>
  <si>
    <t>Lipni juosta 9 x 50 cm ± 2 cm 1 vnt.</t>
  </si>
  <si>
    <t>1.21.</t>
  </si>
  <si>
    <t>Apklotai biopsijoms 100x150 ( latakams)</t>
  </si>
  <si>
    <t>1.21.1.</t>
  </si>
  <si>
    <t>1.21.2.</t>
  </si>
  <si>
    <t>Paciento apklotas 100x150 cm ±5 cm, su lipnia anga 10 cm ±1 cm diametro. Apklotas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1 vnt.</t>
  </si>
  <si>
    <t>1.22.</t>
  </si>
  <si>
    <t>Apklotai biopsijoms 75x90 cm su staliuku</t>
  </si>
  <si>
    <t>1.22.1.</t>
  </si>
  <si>
    <t>Apklotas 90x75 cm ±5 cm. Apklotas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- 1 vnt.</t>
  </si>
  <si>
    <t>1.22.2.</t>
  </si>
  <si>
    <t>Apklotas 90x75 cm ±5 cm, su lipnia, ovalo formos anga 10x12 cm ±1 cm. Apklotas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1 vnt.</t>
  </si>
  <si>
    <t>1.23.</t>
  </si>
  <si>
    <t>Angiografinis rinkinys</t>
  </si>
  <si>
    <t>1.23.1.</t>
  </si>
  <si>
    <t>1.23.2.</t>
  </si>
  <si>
    <t>Angiografinis apklotas 220x300 cm ±10cm. Apklotas turi dvi 15 cm±1cm diametro incizine plėvele dengtas angas su 9 cm ±1cm diametro kiauryme femoralis srityje. Apklotas turi padidinto skysčių sugėrimo zoną 80x120 cm ±5 cm. Apklote turi būti integruota kišenė kateteriams. Abi apkloto pusės yra su skaidria polietilenine dalimi. Pagamintas iš ne mažiau kaip 3 sluoksnių  medžiagos (svoris ne mažesnis kaip 65 g/m²): viršutinis sluoksnis iš neaustinės polipropileno medžiagos, absorbcija ne mažiau 300 %, vidurinis – iš polietileno plėvelės, apatinis - apsauginis neaustinės medžiagos sluoksnis. Padidinto skysčių sugėrimo zona pagaminta iš viskozės, celiuliozės ir polietileno plėvelės, zonos svoris ne mažesnis kaip 100 g/m², absorbcija - ne mažiau 900 %. Atsparumas skysčių įsiskverbimui ne mažiau nei 200 cm H₂O, kietųjų dalelių sklaida ne daugiau kaip 3 Log₁₀ (pūkų sk.) – 1 vnt.</t>
  </si>
  <si>
    <t>1.23.3.</t>
  </si>
  <si>
    <t>Popierinis rankšluostis 40x60 cm ±2 cm – 4 vnt.</t>
  </si>
  <si>
    <t>1.23.4.</t>
  </si>
  <si>
    <t>Dangalas aparatūrai – skersmuo 100 cm ±3cm,  pagamintas iš skaidraus plastiko, maišo formos, krašte apsiūta gumelė fiksuoja maišą prie aparato (tampri, nesuplyšta dedant ant aparatūros) – 1 vnt.</t>
  </si>
  <si>
    <t>1.24.</t>
  </si>
  <si>
    <t>Anestezijos rinkinys</t>
  </si>
  <si>
    <t>1.24.1.</t>
  </si>
  <si>
    <t>Apklotas 90x75 cm ± 5cm.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t>
  </si>
  <si>
    <t>1.24.2.</t>
  </si>
  <si>
    <t>Apklotas lipniu kraštu 90x75 cm ±5 cm.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t>
  </si>
  <si>
    <t>1.24.3.</t>
  </si>
  <si>
    <t>1.24.4.</t>
  </si>
  <si>
    <t>Neaustinės medžiagos tamponas 4 cm diametro – 5 vnt.</t>
  </si>
  <si>
    <t>1.24.5.</t>
  </si>
  <si>
    <t>Dubuo 120 ml, pagamintas iš spalvoto plastiko, sugraduotas – 1 vnt.</t>
  </si>
  <si>
    <t>1.24.6.</t>
  </si>
  <si>
    <t>Dubuo 120 ml, pagamintas iš skaidraus plastiko, sugraduotas – 1 vnt.</t>
  </si>
  <si>
    <t>1.24.7.</t>
  </si>
  <si>
    <t>1.24.8.</t>
  </si>
  <si>
    <t>1.24.9.</t>
  </si>
  <si>
    <t>Rinkinio etiketėje turi būti rinkinio sudėtis lietuvių kalba, nuklijuojamas lipdukas su pakuotės sterilumo ir gamybos duomenimis.  Įpakavimo viduje turi būti įdėta rinkinio etiketė, kurios turinys gerai matomas neatidarius pirminės pakuotės.</t>
  </si>
  <si>
    <t>1.24.10.</t>
  </si>
  <si>
    <t>Šioje etiketėje turi būti: rinkinio sudėtis lietuvių kalba, sterilumo kontrolės sistema (ne mažiau 2 lipdukų su pakuotės sterilumo ir gamybos duomenimis, lipdukai turi atsiklijuoti su galimybe juos įklijuoti į ligoninės sterilumo kontrolės dokumentus).</t>
  </si>
  <si>
    <t>1.24.11.</t>
  </si>
  <si>
    <t>Sterili pakuotė turi atplėšimo kampų žymėjimus ir atidarant plyšta per pakuotės sujungimo vietas. Ant rinkinio turi būti lipdukas-rodyklė, nurodanti išpakavimo kryptį</t>
  </si>
  <si>
    <t>1.24.12.</t>
  </si>
  <si>
    <t>Apklotas gerai limpa prie odos ir nereikalauja papildomų judesių, fiksuojant prie paciento odos.</t>
  </si>
  <si>
    <t>1.24.13.</t>
  </si>
  <si>
    <t>Standartinės apsaugos chirurginis chalatas (mažiausias) supakuotas į krepinį popierių ir patalpintas viso rinkinio viršuje.</t>
  </si>
  <si>
    <t>1.24.14.</t>
  </si>
  <si>
    <t>Lipnios apkloto dalys yra padengtos nealergizuojančiais klijais su apsaugine silikoninio popieriaus juostele ir gerai limpa prie odos, o sulipusios tarpusavy atskiriamos, nepažeidžiant apkloto</t>
  </si>
  <si>
    <t>1.24.15.</t>
  </si>
  <si>
    <t xml:space="preserve"> Lipnios apkloto dalys turi išlikti prilipusios prie paciento odos visos operacijos metu, sulipusios tarpusavyje lengvai atsiskiria, nepažeidžiant apkloto.</t>
  </si>
  <si>
    <t>1.24.16.</t>
  </si>
  <si>
    <t>Sudėtyje neturi būti latekso</t>
  </si>
  <si>
    <t>1.24.17.</t>
  </si>
  <si>
    <t>Pakuotė trijų lygių, atitinka Medicinos Prietaisų Reglamentą MDR 2017/745, standarto EN-13795 bei CFR 1610 1 klasės reikalavimus</t>
  </si>
  <si>
    <t>1.24.18.</t>
  </si>
  <si>
    <t>Rinkinys turi būti pažymėtas CE ženklu.</t>
  </si>
  <si>
    <t>1.25.</t>
  </si>
  <si>
    <t>1.25.1.</t>
  </si>
  <si>
    <t xml:space="preserve">Sistema veikia debesijos paslaugų platformos pagrindu – techninės specifikacijos nurodytiems sandėliams, operacinėms suteikiama sistemos prieiga naudojantis internetiniu ryšiu (web aplikacija); </t>
  </si>
  <si>
    <t>1.25.2.</t>
  </si>
  <si>
    <t xml:space="preserve">Sistema nereikalauja diegimo į perkančiosios organizacijos naudojamą kompiuterinę įrangą; </t>
  </si>
  <si>
    <t>1.25.3.</t>
  </si>
  <si>
    <t>1.25.4.</t>
  </si>
  <si>
    <t xml:space="preserve">Tiekėjas turi pasiūlyti pasiūlymo pateikimo metu pilnai veikiančią ir visus techninės specifikacijos reikalavimus atitinkančią sistemą. Perkančioji organizacija šiame pirkime nesiekia įsigyti naujų modulių kūrimo / modifikacijos, programavimo paslaugų. </t>
  </si>
  <si>
    <t>1.25.5.</t>
  </si>
  <si>
    <t>1.25.6.</t>
  </si>
  <si>
    <t>Stacionariu RFID skaitytuvu nuskaitomos visos prekės, kurios privalo turėti RFID lipduką, t. y. turi būti užtikrinama, kad perkančiosios organizacijos personalui nereikės nešiotis jokių rankinių įrenginių, (įgyvendinamas „laisvų rankų“ veiklos principas);</t>
  </si>
  <si>
    <t>1.25.7.</t>
  </si>
  <si>
    <t>Galimybė nuskaityti keletą skirtingų prekių, partijų vienu metu;</t>
  </si>
  <si>
    <t>1.25.8.</t>
  </si>
  <si>
    <t>Prekių pristatymo metu galimybė susisieti prekes, jų partiją su konkrečiu pristatymo dokumentu (važtaraščiu/sąskaita);</t>
  </si>
  <si>
    <t>1.25.9.</t>
  </si>
  <si>
    <t>Stacionaraus RFID skaitytuvo nuskaityti duomenys automatiškai perduodami į sistemą realiu laiku.</t>
  </si>
  <si>
    <t>1.25.10.</t>
  </si>
  <si>
    <t>Pristatymo tame pačiame sandėlyje, operacinėje metu fiksuoti ir priimti prekes pagal kelis skirtingus dokumentus (važtaraščius/sąskaitas), t. y., skirtingos vienos partijos prekės ir/arba skirtingų partijų prekės  fiksuojamos ir apskaitomos automatiškai jas atkraunant per techninę įrangą;</t>
  </si>
  <si>
    <t>1.25.11.</t>
  </si>
  <si>
    <t>Galimybė sukurti prekių grąžinimo užklausą;</t>
  </si>
  <si>
    <t>1.25.12.</t>
  </si>
  <si>
    <t xml:space="preserve">Fiksuoti ir kaupti duomenis apie prekių sunaudojimą (fiksavimas vykdomas stacionariu RFID skaitytuvu); </t>
  </si>
  <si>
    <t>1.25.13.</t>
  </si>
  <si>
    <t>Fiksuoti ir kaupti duomenis apie prekių sunaudojimo/pokyčius, statistiką: turi būti galimybė eksportuoti prekių sunaudojimo duomenis visuotinai pripažįstamais dokumentų rinkmenų formatais (.xlsx, .csv, .pdf);</t>
  </si>
  <si>
    <t>1.25.14.</t>
  </si>
  <si>
    <t>Galimybė peržiūrėti prekių likučius, partijos numerius, galiojimo datas;</t>
  </si>
  <si>
    <t>1.25.15.</t>
  </si>
  <si>
    <t>Galimybė nustatyti priemonės minimalų ir maksimalų kiekį konkrečiame sandėlyje, operacinėje;</t>
  </si>
  <si>
    <t>1.25.16.</t>
  </si>
  <si>
    <t>Galimybė nustatyti pagal kokią pirkimo sutartį, sutarties pirkimo dalies ir iš kokio tiekėjo konkreti priemonė turės būti automatiškai užsakoma;</t>
  </si>
  <si>
    <t>1.25.17.</t>
  </si>
  <si>
    <t>Galimybė automatiškai, be vartotojo papildomų veiksmų, suformuoti priemonių užsakymą pagal min/max prekių kiekių taisykles;</t>
  </si>
  <si>
    <t>1.25.18.</t>
  </si>
  <si>
    <t>Galimybė formuoti savaitinių užsakymų formavimo grafikus;</t>
  </si>
  <si>
    <t>1.25.19.</t>
  </si>
  <si>
    <t>Galimybė konkrečiai prekei individualiai, nustatyti užsakymų formavimo grafiką;</t>
  </si>
  <si>
    <t>1.25.20.</t>
  </si>
  <si>
    <t>Užsakymą perduoti tiekėjui automatiškai;</t>
  </si>
  <si>
    <t>1.25.21.</t>
  </si>
  <si>
    <t>Galimybė nustatyti maksimalų išnaudojamų prekių kiekį pagal pirkimo sutartyje nurodytus kiekius;</t>
  </si>
  <si>
    <t>1.25.22.</t>
  </si>
  <si>
    <t>Galimybė pateikti užsakymą rankiniu būdu web aplikacijoje;</t>
  </si>
  <si>
    <t>1.25.23.</t>
  </si>
  <si>
    <t>Galimybė keisti suformuoto užsakymo duomenis rankiniu būdu prieš išsiunčiant;</t>
  </si>
  <si>
    <t>1.25.24.</t>
  </si>
  <si>
    <t>Galimybė eksportuoti užsakymo duomenis visuotinai pripažįstamais dokumentų rinkmenų formatais (.xlsx, .csv, .pdf).</t>
  </si>
  <si>
    <t>1.25.25.</t>
  </si>
  <si>
    <t>Realiu laiku fiksuojama ir kaupiama tiksli prekių likučio kiekio informacija;</t>
  </si>
  <si>
    <t>1.25.26.</t>
  </si>
  <si>
    <t>Galimybė filtruoti prekių likučius pagal prekes naudojančius sandėlius, operacines.</t>
  </si>
  <si>
    <t>1.25.27.</t>
  </si>
  <si>
    <t>Tiekėjas privalo su pasiūlymu pateikti sistemos naudojimo instrukciją lietuvių kalba.</t>
  </si>
  <si>
    <t>1.25.28.</t>
  </si>
  <si>
    <t>1.25.29.</t>
  </si>
  <si>
    <t>Transporto priemonės išsikrovimui sustoja tik nurodytose perkančiosios organizacijos teritorijos vietose;</t>
  </si>
  <si>
    <t>1.25.30.</t>
  </si>
  <si>
    <t>Užtikrinama dėžių, transportavimo priemonių (pvz.: vežimėlių), prekes dengiančių priemonių (pvz.: maišų) švara ir sandarumas – turi būti apsaugotos, švarios, sausos, apdengtos nuo išorės elementų poveikio;</t>
  </si>
  <si>
    <t>1.25.31.</t>
  </si>
  <si>
    <t>Užtikrinama, kad prekių pristatymo ir atidavimo metu nebus pažeista antrinė ir pirminė prekių pakuotė;</t>
  </si>
  <si>
    <t>1.25.32.</t>
  </si>
  <si>
    <t>1.25.33.</t>
  </si>
  <si>
    <t>Tiekėjas  savarankiškai pasirūpina transportavimo vežimėliu;</t>
  </si>
  <si>
    <t>1.25.34.</t>
  </si>
  <si>
    <t>Tiekėjo atsakingi asmenys į prekių atidavimo patalpą (sandėlį, operacinę) patenka tik dėvėdami asmeninės apsaugos priemones (antbačiai, chalatai, kepurės, pirštinės), nusiplovę ir nusidezinfekavę rankas;</t>
  </si>
  <si>
    <t>1.25.35.</t>
  </si>
  <si>
    <t xml:space="preserve">Pereinant iš vienos atidavimo patalpos į kitą, privaloma persiauti naujais antbačiais, dezinfekuoti ir nusiplauti rankas; </t>
  </si>
  <si>
    <t>1.25.36.</t>
  </si>
  <si>
    <t>Tiekėjo atsakingi asmenys susirenka prekių atidavimo metu likusias pakuotes, prekes dengiančias priemones, kitas atliekas ir saugiai grąžina į transporto priemonę;</t>
  </si>
  <si>
    <t>1.25.37.</t>
  </si>
  <si>
    <t>Tiekėjas privalo laikytis perkančiosios organizacijos vidaus tvarkų ir taisyklių reikalavimų higieniškam ir švariam prekių pristatymui ir asmenų patekimui į įstaigos vidaus patalpas</t>
  </si>
  <si>
    <t>1.25.38.</t>
  </si>
  <si>
    <t>Programinis palaikymas – sistema veikia debesijos platformos paslaugų pagrindu naudojantis interneto naršykle ir palaikoma: nešiojamuose, planšetiniuose, stacionariuose kompiuteriuose, mobiliuose įrenginiuose.</t>
  </si>
  <si>
    <t>1.25.39.</t>
  </si>
  <si>
    <t>Tiekėjas įsipareigoja užtikrinti aplikacijos prieinamumą bei techninį palaikymą – paskirti bent vieną atsakingą asmenį, kuris telefonu ar el. p. konsultuotų sistemos ir atsiradusių klaidų klausimais</t>
  </si>
  <si>
    <t>1.25.40.</t>
  </si>
  <si>
    <t>Perkančiajai organizacijai išreiškus poreikį, tiekėjas privalo suteikti mokymus perkančiosios organizacijos personalui</t>
  </si>
  <si>
    <t>1.25.41.</t>
  </si>
  <si>
    <t xml:space="preserve">Tiekėjas prekes pristato daugkartinio naudojimo pakuotėje – transportavimui skirtoje dėžėje, paletėje arba kitokioje daugkartinio naudojimo tretinėje pakuotėje </t>
  </si>
  <si>
    <t>1.25.42.</t>
  </si>
  <si>
    <t>Tiekėjas privalo pateikti informaciją ir dokumentus apie daugkartinę pakuotę - gamintoją, pakuotės tipa, pavyzdžiui, paletė, transportavimo dėžė. Taip pat, turi būti įmanoma panaudotą daugkartinę pakuotę paruošti pakartotiniam naudojimui (išplauti, dezinfekuoti) nesukeliant pavojaus aplinkai ir šiuos darbus atliekančių žmonių saugai ir sveikatai, išlaikant pristatomų prekių higienos ir transportavimo reikalavimus.</t>
  </si>
  <si>
    <t>1.25.43.</t>
  </si>
  <si>
    <t>Visiems reikalavimui pagrįsti tiekėjas privalo pateikti daugkartinės pakuotės gamintojo išduotą techninę dokumentaciją, patvirtinančią atitiktį keliamiems reikalavimams:</t>
  </si>
  <si>
    <t>1.25.44.</t>
  </si>
  <si>
    <t>Dokumentą patvirtinantį daugkartinį pakuotės naudojimą;</t>
  </si>
  <si>
    <t>1.25.45.</t>
  </si>
  <si>
    <t>Daugkartinės pakuotės ES atitikties deklaraciją;</t>
  </si>
  <si>
    <t>1.25.46.</t>
  </si>
  <si>
    <t>Kitus dokumentus, kurie gali pagrįsti keliamus reikalavimus</t>
  </si>
  <si>
    <t>Suma be PVM</t>
  </si>
  <si>
    <t>Taikomas PVM dydis (%)</t>
  </si>
  <si>
    <t>PVM suma</t>
  </si>
  <si>
    <t>Suma su PVM</t>
  </si>
  <si>
    <t>2. DALIS</t>
  </si>
  <si>
    <t>VIENKARTINĖS STERILIOS MEDICININĖS PRIEMONĖS</t>
  </si>
  <si>
    <t>2.</t>
  </si>
  <si>
    <t>Vienkartinės sterilios medicininės priemonės</t>
  </si>
  <si>
    <t>2.1.</t>
  </si>
  <si>
    <t>Apklotas stalui</t>
  </si>
  <si>
    <t>2.1.1.</t>
  </si>
  <si>
    <t xml:space="preserve">Instrumentavimo staliuko apklotas 110 x 110 cm ±5cm, sustiprintos zonos dydis 60 x 110 cm ±5 cm. Apklotas pagamintas iš polietileno, sustiprinta zona pagaminta iš neaustinės medžiagos ir polipropileno. Sustiprintos zonos svoris ne mažesnis kaip 70 g/m², absorbcija  ne mažiau 550 %. Atsparumas skysčių įsiskverbimui ne mažiau negu 200 cm H₂O, kietųjų dalelių sklaida ne daugiau kaip 1,5 Log₁₀ (pūkų sk.). </t>
  </si>
  <si>
    <t>2.2.</t>
  </si>
  <si>
    <t xml:space="preserve">Angiografinis apklotas </t>
  </si>
  <si>
    <t>2.2.1.</t>
  </si>
  <si>
    <t>Angiografinis apklotas 220x300 cm ±10cm. Apklotas turi dvi 15 cm±1cm diametro incizine plėvele dengtas angas su 9 cm ±1cm diametro kiauryme femoralis srityje. Apklotas turi padidinto skysčių sugėrimo zoną 80x120 cm ±5 cm. Apklote turi būti integruota kišenė kateteriams. Abi apkloto pusės yra su skaidria polietilenine dalimi. Pagamintas iš ne mažiau kaip 3 sluoksnių  medžiagos (svoris ne mažesnis kaip 65 g/m²): viršutinis sluoksnis iš neaustinės polipropileno medžiagos, absorbcija ne mažiau 300 %, vidurinis – iš polietileno plėvelės, apatinis - apsauginis neaustinės medžiagos sluoksnis. Padidinto skysčių sugėrimo zona pagaminta iš viskozės, celiuliozės ir polietileno plėvelės, zonos svoris ne mažesnis kaip 100 g/m², absorbcija - ne mažiau 900 %. Atsparumas skysčių įsiskverbimui ne mažiau nei 200 cm H₂O, kietųjų dalelių sklaida ne daugiau kaip 3 Log₁₀ (pūkų sk.)</t>
  </si>
  <si>
    <t>2.3.</t>
  </si>
  <si>
    <t>Apklotai biopsijoms 75x90 cm tik staliukui</t>
  </si>
  <si>
    <t>2.3.1.</t>
  </si>
  <si>
    <t>Apklotas 90x75 cm ±5 cm. Apklotas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 1 vnt.</t>
  </si>
  <si>
    <t>2.4.</t>
  </si>
  <si>
    <t>Standartinės apsaugos chirurginis chalatas, XL dydžio</t>
  </si>
  <si>
    <t>2.4.1.</t>
  </si>
  <si>
    <t>Standartinės apsaugos chirurginis chalatas XL dydžio, ilgis 130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t>
  </si>
  <si>
    <t>2.5.</t>
  </si>
  <si>
    <t>Padidintos apsaugos chirurginis chalatas, XL dydžio</t>
  </si>
  <si>
    <t>2.5.1.</t>
  </si>
  <si>
    <t xml:space="preserve">Padidintos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t>
  </si>
  <si>
    <t>2.6.</t>
  </si>
  <si>
    <t>Padidintos apsaugos chirurginis chalatas, XLL dydžio</t>
  </si>
  <si>
    <t>2.6.1.</t>
  </si>
  <si>
    <t>Padidintos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t>
  </si>
  <si>
    <t>2.7.</t>
  </si>
  <si>
    <t>Apklotai biopsijoms 75x90 cm</t>
  </si>
  <si>
    <t>2.7.1.</t>
  </si>
  <si>
    <t>Apklotas 90x75 cm ±5 cm, su centre esančia lipnia, ovalo formos anga 6x8 cm ±0,5 cm. Apklotas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t>
  </si>
  <si>
    <t>2.8.</t>
  </si>
  <si>
    <t xml:space="preserve">Apklotas U  formos, lipnus </t>
  </si>
  <si>
    <t>2.8.1.</t>
  </si>
  <si>
    <t xml:space="preserve">Apklotas 200 x 260 cm ± 5 cm, su U formos lipniu plyšiu  20 cm ±2cm × 100 cm ± 5 cm. Apklotas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t>
  </si>
  <si>
    <t>2.9.</t>
  </si>
  <si>
    <t>Apklotas tarpvietei, lipniais kraštais</t>
  </si>
  <si>
    <t>2.9.1.</t>
  </si>
  <si>
    <t xml:space="preserve">Apklotas tarpvietei, lipniais kraštais 37x15 cm ± 2 cm. Apklotas pagamintas iš ne mažiau dviejų sluoksnių polipropileno neaustinės medžiagos, kurios svoris ne mažesnis kaip 55 g/m² ir polietileno. Absorbcija ne mažesnė kaip 250%.  Atsparumas skysčių įsiskverbimui ne mažiau negu 150 cm H₂O, kietųjų dalelių sklaida ne daugiau kaip 1,8 Log₁₀ (pūkų sk.)  </t>
  </si>
  <si>
    <t>2.10.</t>
  </si>
  <si>
    <t>Apklotas lipniu kraštu  260 x 180 cm</t>
  </si>
  <si>
    <t>2.10.1.</t>
  </si>
  <si>
    <t>Apklotas ilgojoje kraštinėje lipniu kraštu 260x180 cm ±10 cm. Sustiprintos zonos dydis 70 x 40 cm ± 5 cm. Apklote turi būti integruotas ne mažiau 1 vnt. laidų bei vamzdelių laikiklis. Apklotas pagamintas 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pagaminta iš neaustinės medžiagos ir polipropileno, kurios svoris ne mažesnis kaip 70 g/m², absorbcija  ne mažiau 370 %. Atsparumas skysčių įsiskverbimui ne mažiau negu 200 cm H₂O, kietųjų dalelių sklaida ne daugiau kaip 1,9 Log₁₀ (pūkų sk.)</t>
  </si>
  <si>
    <t>2.11.</t>
  </si>
  <si>
    <t>Kontrasto-skysčių valdymo sistema</t>
  </si>
  <si>
    <t>2.11.1.</t>
  </si>
  <si>
    <t>Angiografinis švirkštas 10 ml talpos, sugraduotas po 0,2 ml, pagamintas iš permatomos polikarbonatinės arba lygiavertės medžiagos, su “Luer Lock” fiksuotu užsukimu ir spalvotu stūmokliu.  Vienas stūmoklio galas platus ir užapvalintas, ergonomiškai pritaikytas delno formai, kad atlaikytų stiprią stūmimo jėgą, kitas galas turi silikoninę raudonos spalvos tarpinę, užtikrinančią sklandų stūmoklio judėjimą švirkšte ir patikimą kontrastinės medžiagos dozės kontrolę. Pirštų atramai švirkštas turi prailgintus ir užapvalintus kraštus, apsaugančius nuo pirštų išslydimo kontrastinės medžiagos suleidimo metu – 1 vnt.</t>
  </si>
  <si>
    <t>2.11.2.</t>
  </si>
  <si>
    <t>Manifoldas su dviem prievadais, skirtais skysčiams. Pagamintas iš tvirtos ir permatomos polikarbonatinės arba lygiavertės medžiagos, atlaikantis vidutinį slėgį (200 PSI), manifoldas dešinės pusės. Rankenėlės „regular ir OFF“ tipo prie kiekvieno prievado. Integruotas besisukantis adapteris su „Luer Lock“ jungtimi – 1 vnt.</t>
  </si>
  <si>
    <t>2.11.3.</t>
  </si>
  <si>
    <t>Tiekimo linija 185 cm ±5 cm ilgio, plataus diametro, pagaminta iš polivinilchlorido, skirta kontrasto leidimui. Su integruotu dvigubu atbuliniu vožtuvu ir oro burbulų prevenciniu vožtuvu sistemos gale. Turi smaigalį ir oro išleidimo angą, bei lašinimo greičio reguliavimo ratuką. Suderinta sujungimui Luer Lock jungtimi su manifoldu ir angiografiniu švirkštu – 1 vnt.</t>
  </si>
  <si>
    <t>2.12.</t>
  </si>
  <si>
    <t>Instrumentavimo stalo apklotas</t>
  </si>
  <si>
    <t>2.12.1.</t>
  </si>
  <si>
    <t>Instrumentavimo staliuko apklotas 140 x 190cm ±10cm, sustiprintos zonos dydis 75x190 cm ±5 cm. Apklotas pagamintas iš polietileno, sustiprinta zona pagaminta iš neaustinės medžiagos ir polipropileno. Sustiprintos zonos svoris ne mažesnis kaip 70 g/m², absorbcija  ne mažiau 550 %.Atsparumas skysčių įsiskverbimui ne mažiau negu 200 cm H₂O, kietųjų dalelių sklaida ne daugiau kaip 1,5 Log₁₀ (pūkų sk.).</t>
  </si>
  <si>
    <t>2.13.</t>
  </si>
  <si>
    <t>Skydliaukės apsauginės apykaklės gaubtas</t>
  </si>
  <si>
    <t>2.13.1.</t>
  </si>
  <si>
    <t xml:space="preserve">Vienkartinio naudojimo, nesterilus. Gaubtas skirtas apsaugoti apsauginę apykaklę nuo prakaito ir bakterijų kaupimosi. Dydis 40x20 cm ±2 cm dydžio su lipnia fiksavimo juostele. Pagamintas iš minkštos poliesterio ir celiuliozės medžiagos. Gaubtas turi apgaubti apykaklę iš abiejų pusių ir tikti visoms standartinėms skydliaukės apsauginėms apykaklėms. Sudėtyje nėra latekso. </t>
  </si>
  <si>
    <t>2.13.2.</t>
  </si>
  <si>
    <t>2.13.3.</t>
  </si>
  <si>
    <t xml:space="preserve"> Įpakavimo viduje turi būti įdėta etiketė, kurios turinys gerai matomas neatidarius pirminės pakuotės.       </t>
  </si>
  <si>
    <t>2.13.4.</t>
  </si>
  <si>
    <t>Šioje etiketėje turi būti: apkloto informacija lietuvių/anglų kalba, sterilumo kontrolės sistema (ne mažiau 2 lipdukų su pakuotės sterilumo ir gamybos duomenimis, lipdukai turi atsiklijuoti su galimybe juos įklijuoti į ligoninės sterilumo kontrolės dokumentus).</t>
  </si>
  <si>
    <t>2.13.5.</t>
  </si>
  <si>
    <t>Lipnios apkloto dalys yra padengtos nealergizuojančiais klijais ir apsaugotos popieriumi, dengtu silikonu.</t>
  </si>
  <si>
    <t>2.13.6.</t>
  </si>
  <si>
    <t>2.13.7.</t>
  </si>
  <si>
    <t>Lipnios apkloto dalys turi išlikti prilipusios prie paciento odos visos operacijos metu, sulipusios tarpusavyje lengvai atsiskiria, nepažeidžiant apkloto.</t>
  </si>
  <si>
    <t>2.13.8.</t>
  </si>
  <si>
    <t>Sudėtyje neturi būti latekso.</t>
  </si>
  <si>
    <t>2.13.9.</t>
  </si>
  <si>
    <t>Pakuotė trijų lygių, atitinka Medicinos prietaisų reglamento (ES) 2017/745 (arba lygiaverčio), standarto EN-13795 bei CFR 1610 1 klasės reikalavimus.</t>
  </si>
  <si>
    <t>2.13.10.</t>
  </si>
  <si>
    <t>Rinkinys turi būti pažymėtas CE ženklu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</si>
  <si>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</si>
  <si>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</si>
  <si>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</si>
  <si>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</si>
  <si>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</si>
  <si>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</si>
  <si>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</si>
  <si>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</si>
  <si>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</si>
  <si>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</si>
  <si>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</si>
  <si>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</si>
  <si>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</si>
  <si>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</si>
  <si>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</si>
  <si>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</si>
  <si>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</si>
  <si>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</si>
  <si>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</si>
  <si>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</si>
  <si>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</si>
  <si>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</si>
  <si>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3980 2025-12-18 17:28:42</t>
  </si>
  <si>
    <r>
      <rPr>
        <b/>
        <u/>
        <sz val="11"/>
        <color theme="1"/>
        <rFont val="Calibri"/>
        <family val="2"/>
        <charset val="186"/>
        <scheme val="minor"/>
      </rPr>
      <t xml:space="preserve">Toliau išvardinti bendri reikalavimai  1.1.-1.24. pozicijoms:   </t>
    </r>
    <r>
      <rPr>
        <sz val="11"/>
        <color theme="1"/>
        <rFont val="Calibri"/>
        <family val="2"/>
        <scheme val="minor"/>
      </rPr>
      <t xml:space="preserve">                                                         Rinkinys supakuotas viename steriliame gamykliniame plastiko ir popieriaus įpakavime.</t>
    </r>
  </si>
  <si>
    <t>Sistema privalo realiu laiku automatiškai fiksuoti, kaupti ir apskaityti prekių duomenis:  
Sunaudojamą kiekį (kiekvieną paimtą sunaudoti rinkinį); gautas priemones ir jų kiekį. Sistema turi leisti priimti iš tiekėjo prekes į sandėlį, operacinę; esantį prekių likutį, t. y. automatiškai fiksuoti prekių likučius sandėlyje, operacinėje; priemonių išpirkimo ir sunaudojimo kiekius pagal sutartį.</t>
  </si>
  <si>
    <r>
      <rPr>
        <b/>
        <u/>
        <sz val="11"/>
        <color theme="1"/>
        <rFont val="Calibri"/>
        <family val="2"/>
        <charset val="186"/>
        <scheme val="minor"/>
      </rPr>
      <t xml:space="preserve">Toliau išvardinti bendri reikalavimai  2.1.-2.13.  pozicijoms: </t>
    </r>
    <r>
      <rPr>
        <b/>
        <sz val="11"/>
        <color theme="1"/>
        <rFont val="Calibri"/>
        <family val="2"/>
        <charset val="186"/>
        <scheme val="minor"/>
      </rPr>
      <t xml:space="preserve">  </t>
    </r>
    <r>
      <rPr>
        <sz val="11"/>
        <color theme="1"/>
        <rFont val="Calibri"/>
        <family val="2"/>
        <scheme val="minor"/>
      </rPr>
      <t xml:space="preserve">                                                           Apklotas supakuotas viename steriliame gamykliniame plastiko/popieriaus įpakavime.                                                 </t>
    </r>
  </si>
  <si>
    <r>
      <t>Tiekėjas įsipareigoja prekes į sandėlius, operacines</t>
    </r>
    <r>
      <rPr>
        <sz val="11"/>
        <color rgb="FFFF0000"/>
        <rFont val="Calibri"/>
        <family val="2"/>
        <charset val="186"/>
        <scheme val="minor"/>
      </rPr>
      <t xml:space="preserve"> </t>
    </r>
    <r>
      <rPr>
        <sz val="11"/>
        <rFont val="Calibri"/>
        <family val="2"/>
        <scheme val="minor"/>
      </rPr>
      <t>pristatyti užtikrindamas šiuos higienos ir saugumo reikalavimus:</t>
    </r>
  </si>
  <si>
    <t>VIENKARTINIAI STERILŪS APKLOTŲ RINKINIAI kartu SU  PREKIŲ TIEKIMO VALDYMO AUTOMATIZUOTA SISTEMA</t>
  </si>
  <si>
    <t xml:space="preserve">Prekės iškraunamos ant transportavimo vežimėlio, skirto saugiai gabenti prekes į atidavimo vietą (prekės, supakuotos į tretinę pakuotę nededamos ant žemės).  </t>
  </si>
  <si>
    <t>Vienkartiniai sterilūs apklotų rinkiniai kartu su  AUTOMATIZUOTA PREKIŲ TIEKIMO VALDYMO  SISTEMA</t>
  </si>
  <si>
    <t>PIRKIMO SĄLYGŲ PRIEDAS "PASIŪLYMO FORMA ir techninė specifikacija"</t>
  </si>
  <si>
    <r>
      <t xml:space="preserve"> </t>
    </r>
    <r>
      <rPr>
        <b/>
        <sz val="11"/>
        <color theme="1"/>
        <rFont val="Calibri"/>
        <family val="2"/>
        <charset val="186"/>
        <scheme val="minor"/>
      </rPr>
      <t>PREKIŲ TIEKIMO VALDYMO AUTOMATIZUOTA SISTEMA teikiama panaudos būdu</t>
    </r>
    <r>
      <rPr>
        <sz val="11"/>
        <color theme="1"/>
        <rFont val="Calibri"/>
        <family val="2"/>
        <scheme val="minor"/>
      </rPr>
      <t xml:space="preserve">, reikalinga 1 pirkimo daliai.      </t>
    </r>
  </si>
  <si>
    <t>Liepojos g. 45, Klaipėdoje sandėliams, operacinėms prieigą suteikia tiekėjas.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</si>
</sst>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b/>
      <sz val="11"/>
      <color theme="1"/>
      <name val="Calibri"/>
      <family val="2"/>
      <charset val="186"/>
      <scheme val="minor"/>
    </font>
    <font>
      <b/>
      <u/>
      <sz val="11"/>
      <color theme="1"/>
      <name val="Calibri"/>
      <family val="2"/>
      <charset val="186"/>
      <scheme val="minor"/>
    </font>
    <font>
      <sz val="1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vertical="top" wrapText="1"/>
    </xf>
    <xf numFmtId="0" fontId="2" fillId="2" borderId="0" xfId="0" applyFont="1" applyFill="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2" borderId="0" xfId="0" applyFont="1" applyFill="1" applyAlignment="1">
      <alignment horizontal="center" vertical="top" wrapText="1"/>
    </xf>
    <xf numFmtId="0" fontId="3" fillId="4" borderId="23" xfId="0" applyFont="1" applyFill="1" applyBorder="1" applyAlignment="1">
      <alignment horizontal="right"/>
    </xf>
    <xf numFmtId="0" fontId="1" fillId="4" borderId="23" xfId="0" applyFont="1" applyFill="1" applyBorder="1" applyAlignment="1">
      <alignment vertical="top" wrapText="1"/>
    </xf>
    <xf numFmtId="0" fontId="9" fillId="4" borderId="23" xfId="0" applyFont="1" applyFill="1" applyBorder="1" applyAlignment="1">
      <alignment vertical="top" wrapText="1"/>
    </xf>
    <xf numFmtId="0" fontId="2" fillId="7" borderId="23" xfId="0" applyFont="1" applyFill="1" applyBorder="1" applyAlignment="1" applyProtection="1">
      <alignment vertical="top" wrapText="1"/>
      <protection locked="0"/>
    </xf>
    <xf numFmtId="0" fontId="2" fillId="2" borderId="23" xfId="0" applyFont="1" applyFill="1" applyBorder="1" applyAlignment="1" applyProtection="1">
      <alignment vertical="top" wrapText="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49" fontId="4" fillId="2" borderId="2" xfId="0" applyNumberFormat="1" applyFont="1" applyFill="1" applyBorder="1" applyAlignment="1">
      <alignment horizontal="left" vertical="center" wrapText="1"/>
    </xf>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0" xfId="0" applyFont="1" applyFill="1" applyAlignment="1">
      <alignment horizontal="left" wrapText="1"/>
    </xf>
    <xf numFmtId="0" fontId="2" fillId="5" borderId="0" xfId="0" applyFont="1" applyFill="1" applyAlignment="1" applyProtection="1">
      <alignment horizontal="center"/>
      <protection locked="0"/>
    </xf>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70"/>
  <sheetViews>
    <sheetView tabSelected="1" zoomScale="110" zoomScaleNormal="110" workbookViewId="0">
      <selection activeCell="G3" sqref="G3"/>
    </sheetView>
  </sheetViews>
  <sheetFormatPr defaultColWidth="10.875" defaultRowHeight="15" x14ac:dyDescent="0.25"/>
  <cols>
    <col min="1" max="1" width="6.875" style="1" customWidth="1"/>
    <col min="2" max="2" width="50.5" style="1" customWidth="1"/>
    <col min="3" max="3" width="8" style="1" customWidth="1"/>
    <col min="4" max="4" width="8.5" style="1" customWidth="1"/>
    <col min="5" max="5" width="10.5" style="1" customWidth="1"/>
    <col min="6" max="6" width="12.125" style="1" customWidth="1"/>
    <col min="7" max="7" width="20.5" style="1" customWidth="1"/>
    <col min="8" max="8" width="45.375" style="1" customWidth="1"/>
    <col min="9" max="9" width="24.25" style="1" customWidth="1"/>
    <col min="10" max="15" width="25" style="1" customWidth="1"/>
    <col min="16" max="16" width="10.875" style="1" customWidth="1"/>
    <col min="17" max="16384" width="10.875" style="1"/>
  </cols>
  <sheetData>
    <row r="2" spans="1:6" x14ac:dyDescent="0.25">
      <c r="A2" s="12" t="s">
        <v>830</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42" t="s">
        <v>6</v>
      </c>
      <c r="B12" s="43"/>
      <c r="C12" s="35"/>
      <c r="D12" s="36"/>
      <c r="E12" s="36"/>
      <c r="F12" s="37"/>
    </row>
    <row r="13" spans="1:6" ht="15.95" customHeight="1" x14ac:dyDescent="0.25">
      <c r="A13" s="38" t="s">
        <v>7</v>
      </c>
      <c r="B13" s="39"/>
      <c r="C13" s="35"/>
      <c r="D13" s="36"/>
      <c r="E13" s="36"/>
      <c r="F13" s="37"/>
    </row>
    <row r="14" spans="1:6" ht="15.95" customHeight="1" x14ac:dyDescent="0.25">
      <c r="A14" s="38" t="s">
        <v>8</v>
      </c>
      <c r="B14" s="39"/>
      <c r="C14" s="35"/>
      <c r="D14" s="36"/>
      <c r="E14" s="36"/>
      <c r="F14" s="37"/>
    </row>
    <row r="15" spans="1:6" ht="15.95" customHeight="1" x14ac:dyDescent="0.25">
      <c r="A15" s="42" t="s">
        <v>9</v>
      </c>
      <c r="B15" s="43"/>
      <c r="C15" s="35"/>
      <c r="D15" s="36"/>
      <c r="E15" s="36"/>
      <c r="F15" s="37"/>
    </row>
    <row r="16" spans="1:6" ht="45" customHeight="1" x14ac:dyDescent="0.25">
      <c r="A16" s="40" t="s">
        <v>10</v>
      </c>
      <c r="B16" s="39"/>
      <c r="C16" s="35"/>
      <c r="D16" s="36"/>
      <c r="E16" s="36"/>
      <c r="F16" s="37"/>
    </row>
    <row r="17" spans="1:7" ht="24" customHeight="1" x14ac:dyDescent="0.25">
      <c r="A17" s="42" t="s">
        <v>11</v>
      </c>
      <c r="B17" s="43"/>
      <c r="C17" s="35"/>
      <c r="D17" s="36"/>
      <c r="E17" s="36"/>
      <c r="F17" s="37"/>
    </row>
    <row r="18" spans="1:7" ht="34.5" customHeight="1" x14ac:dyDescent="0.25">
      <c r="A18" s="42" t="s">
        <v>12</v>
      </c>
      <c r="B18" s="43"/>
      <c r="C18" s="35"/>
      <c r="D18" s="36"/>
      <c r="E18" s="36"/>
      <c r="F18" s="37"/>
    </row>
    <row r="19" spans="1:7" ht="48" customHeight="1" x14ac:dyDescent="0.25">
      <c r="A19" s="42" t="s">
        <v>13</v>
      </c>
      <c r="B19" s="43"/>
      <c r="C19" s="35"/>
      <c r="D19" s="36"/>
      <c r="E19" s="36"/>
      <c r="F19" s="37"/>
    </row>
    <row r="20" spans="1:7" ht="54.95" customHeight="1" x14ac:dyDescent="0.25">
      <c r="A20" s="42" t="s">
        <v>14</v>
      </c>
      <c r="B20" s="43"/>
      <c r="C20" s="35"/>
      <c r="D20" s="36"/>
      <c r="E20" s="36"/>
      <c r="F20" s="37"/>
    </row>
    <row r="21" spans="1:7" ht="15.75" x14ac:dyDescent="0.25">
      <c r="A21" s="46"/>
      <c r="B21" s="47"/>
      <c r="C21" s="49"/>
      <c r="D21" s="50"/>
      <c r="E21" s="50"/>
      <c r="F21" s="50"/>
      <c r="G21" s="14"/>
    </row>
    <row r="22" spans="1:7" ht="18" customHeight="1" x14ac:dyDescent="0.25">
      <c r="A22" s="5"/>
      <c r="B22" s="5"/>
      <c r="C22" s="6"/>
      <c r="D22" s="6"/>
      <c r="E22" s="6"/>
      <c r="F22" s="6"/>
    </row>
    <row r="23" spans="1:7" x14ac:dyDescent="0.25">
      <c r="A23" s="41" t="s">
        <v>15</v>
      </c>
      <c r="B23" s="34"/>
      <c r="C23" s="34"/>
      <c r="D23" s="34"/>
      <c r="E23" s="34"/>
      <c r="F23" s="34"/>
    </row>
    <row r="24" spans="1:7" x14ac:dyDescent="0.25">
      <c r="A24" s="34" t="s">
        <v>16</v>
      </c>
      <c r="B24" s="34"/>
      <c r="C24" s="34"/>
      <c r="D24" s="34"/>
      <c r="E24" s="34"/>
      <c r="F24" s="34"/>
    </row>
    <row r="25" spans="1:7" x14ac:dyDescent="0.25">
      <c r="A25" s="34" t="s">
        <v>17</v>
      </c>
      <c r="B25" s="34"/>
      <c r="C25" s="34"/>
      <c r="D25" s="34"/>
      <c r="E25" s="34"/>
      <c r="F25" s="34"/>
    </row>
    <row r="26" spans="1:7" x14ac:dyDescent="0.25">
      <c r="A26" s="34" t="s">
        <v>18</v>
      </c>
      <c r="B26" s="34"/>
      <c r="C26" s="34"/>
      <c r="D26" s="34"/>
      <c r="E26" s="34"/>
      <c r="F26" s="34"/>
    </row>
    <row r="27" spans="1:7" x14ac:dyDescent="0.25">
      <c r="A27" s="34" t="s">
        <v>19</v>
      </c>
      <c r="B27" s="34"/>
      <c r="C27" s="34"/>
      <c r="D27" s="34"/>
      <c r="E27" s="34"/>
      <c r="F27" s="34"/>
    </row>
    <row r="28" spans="1:7" ht="32.1" customHeight="1" x14ac:dyDescent="0.25">
      <c r="A28" s="48" t="s">
        <v>20</v>
      </c>
      <c r="B28" s="34"/>
      <c r="C28" s="34"/>
      <c r="D28" s="34"/>
      <c r="E28" s="34"/>
      <c r="F28" s="34"/>
    </row>
    <row r="29" spans="1:7" x14ac:dyDescent="0.25">
      <c r="A29" s="34" t="s">
        <v>21</v>
      </c>
      <c r="B29" s="34"/>
      <c r="C29" s="34"/>
      <c r="D29" s="34"/>
      <c r="E29" s="34"/>
      <c r="F29" s="34"/>
    </row>
    <row r="30" spans="1:7" ht="39.75" customHeight="1" x14ac:dyDescent="0.25">
      <c r="A30" s="44" t="s">
        <v>22</v>
      </c>
      <c r="B30" s="44"/>
      <c r="C30" s="44"/>
      <c r="D30" s="45"/>
      <c r="E30" s="45"/>
      <c r="F30" s="45"/>
    </row>
    <row r="31" spans="1:7" x14ac:dyDescent="0.25">
      <c r="A31" s="14" t="s">
        <v>23</v>
      </c>
    </row>
    <row r="32" spans="1:7" x14ac:dyDescent="0.25">
      <c r="A32" s="12" t="s">
        <v>24</v>
      </c>
      <c r="B32" s="12" t="s">
        <v>827</v>
      </c>
    </row>
    <row r="34" spans="1:9" x14ac:dyDescent="0.25">
      <c r="A34" s="12" t="s">
        <v>25</v>
      </c>
    </row>
    <row r="35" spans="1:9" s="28" customFormat="1" ht="45" x14ac:dyDescent="0.25">
      <c r="A35" s="27" t="s">
        <v>26</v>
      </c>
      <c r="B35" s="27" t="s">
        <v>27</v>
      </c>
      <c r="C35" s="27" t="s">
        <v>28</v>
      </c>
      <c r="D35" s="27" t="s">
        <v>29</v>
      </c>
      <c r="E35" s="27" t="s">
        <v>30</v>
      </c>
      <c r="F35" s="27" t="s">
        <v>31</v>
      </c>
      <c r="G35" s="27" t="s">
        <v>32</v>
      </c>
      <c r="H35" s="27" t="s">
        <v>33</v>
      </c>
      <c r="I35" s="27" t="s">
        <v>34</v>
      </c>
    </row>
    <row r="36" spans="1:9" s="23" customFormat="1" ht="30" x14ac:dyDescent="0.25">
      <c r="A36" s="22" t="s">
        <v>35</v>
      </c>
      <c r="B36" s="22" t="s">
        <v>829</v>
      </c>
      <c r="C36" s="24"/>
      <c r="D36" s="24"/>
      <c r="E36" s="24"/>
      <c r="F36" s="24"/>
      <c r="G36" s="24"/>
      <c r="H36" s="24"/>
      <c r="I36" s="24"/>
    </row>
    <row r="37" spans="1:9" s="23" customFormat="1" ht="38.25" customHeight="1" x14ac:dyDescent="0.25">
      <c r="A37" s="24" t="s">
        <v>36</v>
      </c>
      <c r="B37" s="24" t="s">
        <v>37</v>
      </c>
      <c r="C37" s="24">
        <v>1100</v>
      </c>
      <c r="D37" s="24" t="s">
        <v>38</v>
      </c>
      <c r="E37" s="25"/>
      <c r="F37" s="24" t="str">
        <f>IF(ISBLANK(E37),"", PRODUCT(C37,E37))</f>
        <v/>
      </c>
      <c r="G37" s="26"/>
      <c r="H37" s="24"/>
      <c r="I37" s="24"/>
    </row>
    <row r="38" spans="1:9" s="23" customFormat="1" ht="180" x14ac:dyDescent="0.25">
      <c r="A38" s="24" t="s">
        <v>39</v>
      </c>
      <c r="B38" s="24" t="s">
        <v>40</v>
      </c>
      <c r="C38" s="24"/>
      <c r="D38" s="24"/>
      <c r="E38" s="24"/>
      <c r="F38" s="24"/>
      <c r="G38" s="24"/>
      <c r="H38" s="26"/>
      <c r="I38" s="26"/>
    </row>
    <row r="39" spans="1:9" s="23" customFormat="1" ht="195" x14ac:dyDescent="0.25">
      <c r="A39" s="24" t="s">
        <v>41</v>
      </c>
      <c r="B39" s="24" t="s">
        <v>42</v>
      </c>
      <c r="C39" s="24"/>
      <c r="D39" s="24"/>
      <c r="E39" s="24"/>
      <c r="F39" s="24"/>
      <c r="G39" s="24"/>
      <c r="H39" s="26"/>
      <c r="I39" s="26"/>
    </row>
    <row r="40" spans="1:9" s="23" customFormat="1" ht="90" x14ac:dyDescent="0.25">
      <c r="A40" s="24" t="s">
        <v>43</v>
      </c>
      <c r="B40" s="24" t="s">
        <v>44</v>
      </c>
      <c r="C40" s="24"/>
      <c r="D40" s="24"/>
      <c r="E40" s="24"/>
      <c r="F40" s="24"/>
      <c r="G40" s="24"/>
      <c r="H40" s="26"/>
      <c r="I40" s="26"/>
    </row>
    <row r="41" spans="1:9" s="23" customFormat="1" ht="90" x14ac:dyDescent="0.25">
      <c r="A41" s="24" t="s">
        <v>45</v>
      </c>
      <c r="B41" s="24" t="s">
        <v>46</v>
      </c>
      <c r="C41" s="24"/>
      <c r="D41" s="24"/>
      <c r="E41" s="24"/>
      <c r="F41" s="24"/>
      <c r="G41" s="24"/>
      <c r="H41" s="26"/>
      <c r="I41" s="26"/>
    </row>
    <row r="42" spans="1:9" s="23" customFormat="1" ht="45" x14ac:dyDescent="0.25">
      <c r="A42" s="24" t="s">
        <v>47</v>
      </c>
      <c r="B42" s="24" t="s">
        <v>48</v>
      </c>
      <c r="C42" s="24"/>
      <c r="D42" s="24"/>
      <c r="E42" s="24"/>
      <c r="F42" s="24"/>
      <c r="G42" s="24"/>
      <c r="H42" s="26"/>
      <c r="I42" s="26"/>
    </row>
    <row r="43" spans="1:9" s="23" customFormat="1" ht="30" x14ac:dyDescent="0.25">
      <c r="A43" s="24" t="s">
        <v>49</v>
      </c>
      <c r="B43" s="24" t="s">
        <v>50</v>
      </c>
      <c r="C43" s="24"/>
      <c r="D43" s="24"/>
      <c r="E43" s="24"/>
      <c r="F43" s="24"/>
      <c r="G43" s="24"/>
      <c r="H43" s="26"/>
      <c r="I43" s="26"/>
    </row>
    <row r="44" spans="1:9" s="23" customFormat="1" ht="30" x14ac:dyDescent="0.25">
      <c r="A44" s="24" t="s">
        <v>51</v>
      </c>
      <c r="B44" s="24" t="s">
        <v>52</v>
      </c>
      <c r="C44" s="24"/>
      <c r="D44" s="24"/>
      <c r="E44" s="24"/>
      <c r="F44" s="24"/>
      <c r="G44" s="24"/>
      <c r="H44" s="26"/>
      <c r="I44" s="26"/>
    </row>
    <row r="45" spans="1:9" s="23" customFormat="1" ht="240" x14ac:dyDescent="0.25">
      <c r="A45" s="24" t="s">
        <v>53</v>
      </c>
      <c r="B45" s="24" t="s">
        <v>54</v>
      </c>
      <c r="C45" s="24"/>
      <c r="D45" s="24"/>
      <c r="E45" s="24"/>
      <c r="F45" s="24"/>
      <c r="G45" s="24"/>
      <c r="H45" s="26"/>
      <c r="I45" s="26"/>
    </row>
    <row r="46" spans="1:9" s="23" customFormat="1" ht="225" x14ac:dyDescent="0.25">
      <c r="A46" s="24" t="s">
        <v>55</v>
      </c>
      <c r="B46" s="24" t="s">
        <v>56</v>
      </c>
      <c r="C46" s="24"/>
      <c r="D46" s="24"/>
      <c r="E46" s="24"/>
      <c r="F46" s="24"/>
      <c r="G46" s="24"/>
      <c r="H46" s="26"/>
      <c r="I46" s="26"/>
    </row>
    <row r="47" spans="1:9" s="23" customFormat="1" x14ac:dyDescent="0.25">
      <c r="A47" s="24" t="s">
        <v>57</v>
      </c>
      <c r="B47" s="24" t="s">
        <v>58</v>
      </c>
      <c r="C47" s="24"/>
      <c r="D47" s="24"/>
      <c r="E47" s="24"/>
      <c r="F47" s="24"/>
      <c r="G47" s="24"/>
      <c r="H47" s="26"/>
      <c r="I47" s="26"/>
    </row>
    <row r="48" spans="1:9" s="23" customFormat="1" ht="30" x14ac:dyDescent="0.25">
      <c r="A48" s="24" t="s">
        <v>59</v>
      </c>
      <c r="B48" s="24" t="s">
        <v>60</v>
      </c>
      <c r="C48" s="24"/>
      <c r="D48" s="24"/>
      <c r="E48" s="24"/>
      <c r="F48" s="24"/>
      <c r="G48" s="24"/>
      <c r="H48" s="26"/>
      <c r="I48" s="26"/>
    </row>
    <row r="49" spans="1:9" s="23" customFormat="1" ht="30" x14ac:dyDescent="0.25">
      <c r="A49" s="24" t="s">
        <v>61</v>
      </c>
      <c r="B49" s="24" t="s">
        <v>62</v>
      </c>
      <c r="C49" s="24"/>
      <c r="D49" s="24"/>
      <c r="E49" s="24"/>
      <c r="F49" s="24"/>
      <c r="G49" s="24"/>
      <c r="H49" s="26"/>
      <c r="I49" s="26"/>
    </row>
    <row r="50" spans="1:9" s="23" customFormat="1" x14ac:dyDescent="0.25">
      <c r="A50" s="24" t="s">
        <v>63</v>
      </c>
      <c r="B50" s="24" t="s">
        <v>64</v>
      </c>
      <c r="C50" s="24"/>
      <c r="D50" s="24"/>
      <c r="E50" s="24"/>
      <c r="F50" s="24"/>
      <c r="G50" s="24"/>
      <c r="H50" s="26"/>
      <c r="I50" s="26"/>
    </row>
    <row r="51" spans="1:9" s="23" customFormat="1" x14ac:dyDescent="0.25">
      <c r="A51" s="24" t="s">
        <v>65</v>
      </c>
      <c r="B51" s="24" t="s">
        <v>66</v>
      </c>
      <c r="C51" s="24"/>
      <c r="D51" s="24"/>
      <c r="E51" s="24"/>
      <c r="F51" s="24"/>
      <c r="G51" s="24"/>
      <c r="H51" s="26"/>
      <c r="I51" s="26"/>
    </row>
    <row r="52" spans="1:9" s="23" customFormat="1" x14ac:dyDescent="0.25">
      <c r="A52" s="24" t="s">
        <v>67</v>
      </c>
      <c r="B52" s="24" t="s">
        <v>68</v>
      </c>
      <c r="C52" s="24"/>
      <c r="D52" s="24"/>
      <c r="E52" s="24"/>
      <c r="F52" s="24"/>
      <c r="G52" s="24"/>
      <c r="H52" s="26"/>
      <c r="I52" s="26"/>
    </row>
    <row r="53" spans="1:9" s="23" customFormat="1" ht="30" x14ac:dyDescent="0.25">
      <c r="A53" s="24" t="s">
        <v>69</v>
      </c>
      <c r="B53" s="24" t="s">
        <v>70</v>
      </c>
      <c r="C53" s="24"/>
      <c r="D53" s="24"/>
      <c r="E53" s="24"/>
      <c r="F53" s="24"/>
      <c r="G53" s="24"/>
      <c r="H53" s="26"/>
      <c r="I53" s="26"/>
    </row>
    <row r="54" spans="1:9" s="23" customFormat="1" x14ac:dyDescent="0.25">
      <c r="A54" s="24" t="s">
        <v>71</v>
      </c>
      <c r="B54" s="24" t="s">
        <v>72</v>
      </c>
      <c r="C54" s="24"/>
      <c r="D54" s="24"/>
      <c r="E54" s="24"/>
      <c r="F54" s="24"/>
      <c r="G54" s="24"/>
      <c r="H54" s="26"/>
      <c r="I54" s="26"/>
    </row>
    <row r="55" spans="1:9" s="23" customFormat="1" ht="45" x14ac:dyDescent="0.25">
      <c r="A55" s="24" t="s">
        <v>73</v>
      </c>
      <c r="B55" s="24" t="s">
        <v>74</v>
      </c>
      <c r="C55" s="24"/>
      <c r="D55" s="24"/>
      <c r="E55" s="24"/>
      <c r="F55" s="24"/>
      <c r="G55" s="24"/>
      <c r="H55" s="26"/>
      <c r="I55" s="26"/>
    </row>
    <row r="56" spans="1:9" s="23" customFormat="1" ht="30" x14ac:dyDescent="0.25">
      <c r="A56" s="24" t="s">
        <v>75</v>
      </c>
      <c r="B56" s="24" t="s">
        <v>76</v>
      </c>
      <c r="C56" s="24"/>
      <c r="D56" s="24"/>
      <c r="E56" s="24"/>
      <c r="F56" s="24"/>
      <c r="G56" s="24"/>
      <c r="H56" s="26"/>
      <c r="I56" s="26"/>
    </row>
    <row r="57" spans="1:9" s="23" customFormat="1" ht="30" x14ac:dyDescent="0.25">
      <c r="A57" s="24" t="s">
        <v>77</v>
      </c>
      <c r="B57" s="24" t="s">
        <v>78</v>
      </c>
      <c r="C57" s="24"/>
      <c r="D57" s="24"/>
      <c r="E57" s="24"/>
      <c r="F57" s="24"/>
      <c r="G57" s="24"/>
      <c r="H57" s="26"/>
      <c r="I57" s="26"/>
    </row>
    <row r="58" spans="1:9" s="23" customFormat="1" ht="30" x14ac:dyDescent="0.25">
      <c r="A58" s="24" t="s">
        <v>79</v>
      </c>
      <c r="B58" s="24" t="s">
        <v>80</v>
      </c>
      <c r="C58" s="24"/>
      <c r="D58" s="24"/>
      <c r="E58" s="24"/>
      <c r="F58" s="24"/>
      <c r="G58" s="24"/>
      <c r="H58" s="26"/>
      <c r="I58" s="26"/>
    </row>
    <row r="59" spans="1:9" s="23" customFormat="1" ht="52.5" customHeight="1" x14ac:dyDescent="0.25">
      <c r="A59" s="24" t="s">
        <v>81</v>
      </c>
      <c r="B59" s="24" t="s">
        <v>82</v>
      </c>
      <c r="C59" s="24">
        <v>300</v>
      </c>
      <c r="D59" s="24" t="s">
        <v>38</v>
      </c>
      <c r="E59" s="25"/>
      <c r="F59" s="24" t="str">
        <f>IF(ISBLANK(E59),"", PRODUCT(C59,E59))</f>
        <v/>
      </c>
      <c r="G59" s="26"/>
      <c r="H59" s="24"/>
      <c r="I59" s="24"/>
    </row>
    <row r="60" spans="1:9" s="23" customFormat="1" ht="180" x14ac:dyDescent="0.25">
      <c r="A60" s="24" t="s">
        <v>83</v>
      </c>
      <c r="B60" s="24" t="s">
        <v>84</v>
      </c>
      <c r="C60" s="24"/>
      <c r="D60" s="24"/>
      <c r="E60" s="24"/>
      <c r="F60" s="24"/>
      <c r="G60" s="24"/>
      <c r="H60" s="26"/>
      <c r="I60" s="26"/>
    </row>
    <row r="61" spans="1:9" s="23" customFormat="1" ht="120" x14ac:dyDescent="0.25">
      <c r="A61" s="24" t="s">
        <v>85</v>
      </c>
      <c r="B61" s="24" t="s">
        <v>86</v>
      </c>
      <c r="C61" s="24"/>
      <c r="D61" s="24"/>
      <c r="E61" s="24"/>
      <c r="F61" s="24"/>
      <c r="G61" s="24"/>
      <c r="H61" s="26"/>
      <c r="I61" s="26"/>
    </row>
    <row r="62" spans="1:9" s="23" customFormat="1" ht="90" x14ac:dyDescent="0.25">
      <c r="A62" s="24" t="s">
        <v>87</v>
      </c>
      <c r="B62" s="24" t="s">
        <v>88</v>
      </c>
      <c r="C62" s="24"/>
      <c r="D62" s="24"/>
      <c r="E62" s="24"/>
      <c r="F62" s="24"/>
      <c r="G62" s="24"/>
      <c r="H62" s="26"/>
      <c r="I62" s="26"/>
    </row>
    <row r="63" spans="1:9" s="23" customFormat="1" ht="90" x14ac:dyDescent="0.25">
      <c r="A63" s="24" t="s">
        <v>89</v>
      </c>
      <c r="B63" s="24" t="s">
        <v>90</v>
      </c>
      <c r="C63" s="24"/>
      <c r="D63" s="24"/>
      <c r="E63" s="24"/>
      <c r="F63" s="24"/>
      <c r="G63" s="24"/>
      <c r="H63" s="26"/>
      <c r="I63" s="26"/>
    </row>
    <row r="64" spans="1:9" s="23" customFormat="1" ht="90" x14ac:dyDescent="0.25">
      <c r="A64" s="24" t="s">
        <v>91</v>
      </c>
      <c r="B64" s="24" t="s">
        <v>92</v>
      </c>
      <c r="C64" s="24"/>
      <c r="D64" s="24"/>
      <c r="E64" s="24"/>
      <c r="F64" s="24"/>
      <c r="G64" s="24"/>
      <c r="H64" s="26"/>
      <c r="I64" s="26"/>
    </row>
    <row r="65" spans="1:9" s="23" customFormat="1" ht="30" x14ac:dyDescent="0.25">
      <c r="A65" s="24" t="s">
        <v>93</v>
      </c>
      <c r="B65" s="24" t="s">
        <v>50</v>
      </c>
      <c r="C65" s="24"/>
      <c r="D65" s="24"/>
      <c r="E65" s="24"/>
      <c r="F65" s="24"/>
      <c r="G65" s="24"/>
      <c r="H65" s="26"/>
      <c r="I65" s="26"/>
    </row>
    <row r="66" spans="1:9" s="23" customFormat="1" ht="30" x14ac:dyDescent="0.25">
      <c r="A66" s="24" t="s">
        <v>94</v>
      </c>
      <c r="B66" s="24" t="s">
        <v>52</v>
      </c>
      <c r="C66" s="24"/>
      <c r="D66" s="24"/>
      <c r="E66" s="24"/>
      <c r="F66" s="24"/>
      <c r="G66" s="24"/>
      <c r="H66" s="26"/>
      <c r="I66" s="26"/>
    </row>
    <row r="67" spans="1:9" s="23" customFormat="1" ht="240" x14ac:dyDescent="0.25">
      <c r="A67" s="24" t="s">
        <v>95</v>
      </c>
      <c r="B67" s="24" t="s">
        <v>96</v>
      </c>
      <c r="C67" s="24"/>
      <c r="D67" s="24"/>
      <c r="E67" s="24"/>
      <c r="F67" s="24"/>
      <c r="G67" s="24"/>
      <c r="H67" s="26"/>
      <c r="I67" s="26"/>
    </row>
    <row r="68" spans="1:9" s="23" customFormat="1" ht="225" x14ac:dyDescent="0.25">
      <c r="A68" s="24" t="s">
        <v>97</v>
      </c>
      <c r="B68" s="24" t="s">
        <v>56</v>
      </c>
      <c r="C68" s="24"/>
      <c r="D68" s="24"/>
      <c r="E68" s="24"/>
      <c r="F68" s="24"/>
      <c r="G68" s="24"/>
      <c r="H68" s="26"/>
      <c r="I68" s="26"/>
    </row>
    <row r="69" spans="1:9" s="23" customFormat="1" x14ac:dyDescent="0.25">
      <c r="A69" s="24" t="s">
        <v>98</v>
      </c>
      <c r="B69" s="24" t="s">
        <v>58</v>
      </c>
      <c r="C69" s="24"/>
      <c r="D69" s="24"/>
      <c r="E69" s="24"/>
      <c r="F69" s="24"/>
      <c r="G69" s="24"/>
      <c r="H69" s="26"/>
      <c r="I69" s="26"/>
    </row>
    <row r="70" spans="1:9" s="23" customFormat="1" ht="30" x14ac:dyDescent="0.25">
      <c r="A70" s="24" t="s">
        <v>99</v>
      </c>
      <c r="B70" s="24" t="s">
        <v>100</v>
      </c>
      <c r="C70" s="24"/>
      <c r="D70" s="24"/>
      <c r="E70" s="24"/>
      <c r="F70" s="24"/>
      <c r="G70" s="24"/>
      <c r="H70" s="26"/>
      <c r="I70" s="26"/>
    </row>
    <row r="71" spans="1:9" s="23" customFormat="1" ht="30" x14ac:dyDescent="0.25">
      <c r="A71" s="24" t="s">
        <v>101</v>
      </c>
      <c r="B71" s="24" t="s">
        <v>102</v>
      </c>
      <c r="C71" s="24"/>
      <c r="D71" s="24"/>
      <c r="E71" s="24"/>
      <c r="F71" s="24"/>
      <c r="G71" s="24"/>
      <c r="H71" s="26"/>
      <c r="I71" s="26"/>
    </row>
    <row r="72" spans="1:9" s="23" customFormat="1" x14ac:dyDescent="0.25">
      <c r="A72" s="24" t="s">
        <v>103</v>
      </c>
      <c r="B72" s="24" t="s">
        <v>104</v>
      </c>
      <c r="C72" s="24"/>
      <c r="D72" s="24"/>
      <c r="E72" s="24"/>
      <c r="F72" s="24"/>
      <c r="G72" s="24"/>
      <c r="H72" s="26"/>
      <c r="I72" s="26"/>
    </row>
    <row r="73" spans="1:9" s="23" customFormat="1" ht="30" x14ac:dyDescent="0.25">
      <c r="A73" s="24" t="s">
        <v>105</v>
      </c>
      <c r="B73" s="24" t="s">
        <v>106</v>
      </c>
      <c r="C73" s="24"/>
      <c r="D73" s="24"/>
      <c r="E73" s="24"/>
      <c r="F73" s="24"/>
      <c r="G73" s="24"/>
      <c r="H73" s="26"/>
      <c r="I73" s="26"/>
    </row>
    <row r="74" spans="1:9" s="23" customFormat="1" ht="30" x14ac:dyDescent="0.25">
      <c r="A74" s="24" t="s">
        <v>107</v>
      </c>
      <c r="B74" s="24" t="s">
        <v>76</v>
      </c>
      <c r="C74" s="24"/>
      <c r="D74" s="24"/>
      <c r="E74" s="24"/>
      <c r="F74" s="24"/>
      <c r="G74" s="24"/>
      <c r="H74" s="26"/>
      <c r="I74" s="26"/>
    </row>
    <row r="75" spans="1:9" s="23" customFormat="1" ht="30" x14ac:dyDescent="0.25">
      <c r="A75" s="24" t="s">
        <v>108</v>
      </c>
      <c r="B75" s="24" t="s">
        <v>78</v>
      </c>
      <c r="C75" s="24"/>
      <c r="D75" s="24"/>
      <c r="E75" s="24"/>
      <c r="F75" s="24"/>
      <c r="G75" s="24"/>
      <c r="H75" s="26"/>
      <c r="I75" s="26"/>
    </row>
    <row r="76" spans="1:9" s="23" customFormat="1" ht="30" x14ac:dyDescent="0.25">
      <c r="A76" s="24" t="s">
        <v>109</v>
      </c>
      <c r="B76" s="24" t="s">
        <v>80</v>
      </c>
      <c r="C76" s="24"/>
      <c r="D76" s="24"/>
      <c r="E76" s="24"/>
      <c r="F76" s="24"/>
      <c r="G76" s="24"/>
      <c r="H76" s="26"/>
      <c r="I76" s="26"/>
    </row>
    <row r="77" spans="1:9" s="23" customFormat="1" ht="39.75" customHeight="1" x14ac:dyDescent="0.25">
      <c r="A77" s="24" t="s">
        <v>110</v>
      </c>
      <c r="B77" s="24" t="s">
        <v>111</v>
      </c>
      <c r="C77" s="24">
        <v>100</v>
      </c>
      <c r="D77" s="24" t="s">
        <v>38</v>
      </c>
      <c r="E77" s="25"/>
      <c r="F77" s="24" t="str">
        <f>IF(ISBLANK(E77),"", PRODUCT(C77,E77))</f>
        <v/>
      </c>
      <c r="G77" s="26"/>
      <c r="H77" s="24"/>
      <c r="I77" s="24"/>
    </row>
    <row r="78" spans="1:9" s="23" customFormat="1" ht="165" x14ac:dyDescent="0.25">
      <c r="A78" s="24" t="s">
        <v>112</v>
      </c>
      <c r="B78" s="24" t="s">
        <v>113</v>
      </c>
      <c r="C78" s="24"/>
      <c r="D78" s="24"/>
      <c r="E78" s="24"/>
      <c r="F78" s="24"/>
      <c r="G78" s="24"/>
      <c r="H78" s="26"/>
      <c r="I78" s="26"/>
    </row>
    <row r="79" spans="1:9" s="23" customFormat="1" ht="165" x14ac:dyDescent="0.25">
      <c r="A79" s="24" t="s">
        <v>114</v>
      </c>
      <c r="B79" s="24" t="s">
        <v>115</v>
      </c>
      <c r="C79" s="24"/>
      <c r="D79" s="24"/>
      <c r="E79" s="24"/>
      <c r="F79" s="24"/>
      <c r="G79" s="24"/>
      <c r="H79" s="26"/>
      <c r="I79" s="26"/>
    </row>
    <row r="80" spans="1:9" s="23" customFormat="1" ht="165" x14ac:dyDescent="0.25">
      <c r="A80" s="24" t="s">
        <v>116</v>
      </c>
      <c r="B80" s="24" t="s">
        <v>117</v>
      </c>
      <c r="C80" s="24"/>
      <c r="D80" s="24"/>
      <c r="E80" s="24"/>
      <c r="F80" s="24"/>
      <c r="G80" s="24"/>
      <c r="H80" s="26"/>
      <c r="I80" s="26"/>
    </row>
    <row r="81" spans="1:9" s="23" customFormat="1" ht="30" x14ac:dyDescent="0.25">
      <c r="A81" s="24" t="s">
        <v>118</v>
      </c>
      <c r="B81" s="24" t="s">
        <v>119</v>
      </c>
      <c r="C81" s="24"/>
      <c r="D81" s="24"/>
      <c r="E81" s="24"/>
      <c r="F81" s="24"/>
      <c r="G81" s="24"/>
      <c r="H81" s="26"/>
      <c r="I81" s="26"/>
    </row>
    <row r="82" spans="1:9" s="23" customFormat="1" ht="30" x14ac:dyDescent="0.25">
      <c r="A82" s="24" t="s">
        <v>120</v>
      </c>
      <c r="B82" s="24" t="s">
        <v>121</v>
      </c>
      <c r="C82" s="24"/>
      <c r="D82" s="24"/>
      <c r="E82" s="24"/>
      <c r="F82" s="24"/>
      <c r="G82" s="24"/>
      <c r="H82" s="26"/>
      <c r="I82" s="26"/>
    </row>
    <row r="83" spans="1:9" s="23" customFormat="1" ht="240" x14ac:dyDescent="0.25">
      <c r="A83" s="24" t="s">
        <v>122</v>
      </c>
      <c r="B83" s="24" t="s">
        <v>123</v>
      </c>
      <c r="C83" s="24"/>
      <c r="D83" s="24"/>
      <c r="E83" s="24"/>
      <c r="F83" s="24"/>
      <c r="G83" s="24"/>
      <c r="H83" s="26"/>
      <c r="I83" s="26"/>
    </row>
    <row r="84" spans="1:9" s="23" customFormat="1" ht="240" x14ac:dyDescent="0.25">
      <c r="A84" s="24" t="s">
        <v>124</v>
      </c>
      <c r="B84" s="24" t="s">
        <v>125</v>
      </c>
      <c r="C84" s="24"/>
      <c r="D84" s="24"/>
      <c r="E84" s="24"/>
      <c r="F84" s="24"/>
      <c r="G84" s="24"/>
      <c r="H84" s="26"/>
      <c r="I84" s="26"/>
    </row>
    <row r="85" spans="1:9" s="23" customFormat="1" x14ac:dyDescent="0.25">
      <c r="A85" s="24" t="s">
        <v>126</v>
      </c>
      <c r="B85" s="24" t="s">
        <v>127</v>
      </c>
      <c r="C85" s="24"/>
      <c r="D85" s="24"/>
      <c r="E85" s="24"/>
      <c r="F85" s="24"/>
      <c r="G85" s="24"/>
      <c r="H85" s="26"/>
      <c r="I85" s="26"/>
    </row>
    <row r="86" spans="1:9" s="23" customFormat="1" x14ac:dyDescent="0.25">
      <c r="A86" s="24" t="s">
        <v>128</v>
      </c>
      <c r="B86" s="24" t="s">
        <v>64</v>
      </c>
      <c r="C86" s="24"/>
      <c r="D86" s="24"/>
      <c r="E86" s="24"/>
      <c r="F86" s="24"/>
      <c r="G86" s="24"/>
      <c r="H86" s="26"/>
      <c r="I86" s="26"/>
    </row>
    <row r="87" spans="1:9" s="23" customFormat="1" ht="30" x14ac:dyDescent="0.25">
      <c r="A87" s="24" t="s">
        <v>129</v>
      </c>
      <c r="B87" s="24" t="s">
        <v>130</v>
      </c>
      <c r="C87" s="24"/>
      <c r="D87" s="24"/>
      <c r="E87" s="24"/>
      <c r="F87" s="24"/>
      <c r="G87" s="24"/>
      <c r="H87" s="26"/>
      <c r="I87" s="26"/>
    </row>
    <row r="88" spans="1:9" s="23" customFormat="1" x14ac:dyDescent="0.25">
      <c r="A88" s="24" t="s">
        <v>131</v>
      </c>
      <c r="B88" s="24" t="s">
        <v>132</v>
      </c>
      <c r="C88" s="24"/>
      <c r="D88" s="24"/>
      <c r="E88" s="24"/>
      <c r="F88" s="24"/>
      <c r="G88" s="24"/>
      <c r="H88" s="26"/>
      <c r="I88" s="26"/>
    </row>
    <row r="89" spans="1:9" s="23" customFormat="1" ht="45.75" customHeight="1" x14ac:dyDescent="0.25">
      <c r="A89" s="24" t="s">
        <v>133</v>
      </c>
      <c r="B89" s="24" t="s">
        <v>134</v>
      </c>
      <c r="C89" s="24">
        <v>1000</v>
      </c>
      <c r="D89" s="24" t="s">
        <v>38</v>
      </c>
      <c r="E89" s="25"/>
      <c r="F89" s="24" t="str">
        <f>IF(ISBLANK(E89),"", PRODUCT(C89,E89))</f>
        <v/>
      </c>
      <c r="G89" s="26"/>
      <c r="H89" s="24"/>
      <c r="I89" s="24"/>
    </row>
    <row r="90" spans="1:9" s="23" customFormat="1" ht="105" x14ac:dyDescent="0.25">
      <c r="A90" s="24" t="s">
        <v>135</v>
      </c>
      <c r="B90" s="24" t="s">
        <v>136</v>
      </c>
      <c r="C90" s="24"/>
      <c r="D90" s="24"/>
      <c r="E90" s="24"/>
      <c r="F90" s="24"/>
      <c r="G90" s="24"/>
      <c r="H90" s="26"/>
      <c r="I90" s="26"/>
    </row>
    <row r="91" spans="1:9" s="23" customFormat="1" ht="90" x14ac:dyDescent="0.25">
      <c r="A91" s="24" t="s">
        <v>137</v>
      </c>
      <c r="B91" s="24" t="s">
        <v>138</v>
      </c>
      <c r="C91" s="24"/>
      <c r="D91" s="24"/>
      <c r="E91" s="24"/>
      <c r="F91" s="24"/>
      <c r="G91" s="24"/>
      <c r="H91" s="26"/>
      <c r="I91" s="26"/>
    </row>
    <row r="92" spans="1:9" s="23" customFormat="1" ht="90" x14ac:dyDescent="0.25">
      <c r="A92" s="24" t="s">
        <v>139</v>
      </c>
      <c r="B92" s="24" t="s">
        <v>140</v>
      </c>
      <c r="C92" s="24"/>
      <c r="D92" s="24"/>
      <c r="E92" s="24"/>
      <c r="F92" s="24"/>
      <c r="G92" s="24"/>
      <c r="H92" s="26"/>
      <c r="I92" s="26"/>
    </row>
    <row r="93" spans="1:9" s="23" customFormat="1" x14ac:dyDescent="0.25">
      <c r="A93" s="24" t="s">
        <v>141</v>
      </c>
      <c r="B93" s="24" t="s">
        <v>142</v>
      </c>
      <c r="C93" s="24"/>
      <c r="D93" s="24"/>
      <c r="E93" s="24"/>
      <c r="F93" s="24"/>
      <c r="G93" s="24"/>
      <c r="H93" s="26"/>
      <c r="I93" s="26"/>
    </row>
    <row r="94" spans="1:9" s="23" customFormat="1" x14ac:dyDescent="0.25">
      <c r="A94" s="24" t="s">
        <v>143</v>
      </c>
      <c r="B94" s="24" t="s">
        <v>144</v>
      </c>
      <c r="C94" s="24"/>
      <c r="D94" s="24"/>
      <c r="E94" s="24"/>
      <c r="F94" s="24"/>
      <c r="G94" s="24"/>
      <c r="H94" s="26"/>
      <c r="I94" s="26"/>
    </row>
    <row r="95" spans="1:9" s="23" customFormat="1" ht="30" x14ac:dyDescent="0.25">
      <c r="A95" s="24" t="s">
        <v>145</v>
      </c>
      <c r="B95" s="24" t="s">
        <v>146</v>
      </c>
      <c r="C95" s="24"/>
      <c r="D95" s="24"/>
      <c r="E95" s="24"/>
      <c r="F95" s="24"/>
      <c r="G95" s="24"/>
      <c r="H95" s="26"/>
      <c r="I95" s="26"/>
    </row>
    <row r="96" spans="1:9" s="23" customFormat="1" ht="30" x14ac:dyDescent="0.25">
      <c r="A96" s="24" t="s">
        <v>147</v>
      </c>
      <c r="B96" s="24" t="s">
        <v>148</v>
      </c>
      <c r="C96" s="24"/>
      <c r="D96" s="24"/>
      <c r="E96" s="24"/>
      <c r="F96" s="24"/>
      <c r="G96" s="24"/>
      <c r="H96" s="26"/>
      <c r="I96" s="26"/>
    </row>
    <row r="97" spans="1:9" s="23" customFormat="1" x14ac:dyDescent="0.25">
      <c r="A97" s="24" t="s">
        <v>149</v>
      </c>
      <c r="B97" s="24" t="s">
        <v>150</v>
      </c>
      <c r="C97" s="24"/>
      <c r="D97" s="24"/>
      <c r="E97" s="24"/>
      <c r="F97" s="24"/>
      <c r="G97" s="24"/>
      <c r="H97" s="26"/>
      <c r="I97" s="26"/>
    </row>
    <row r="98" spans="1:9" s="23" customFormat="1" x14ac:dyDescent="0.25">
      <c r="A98" s="24" t="s">
        <v>151</v>
      </c>
      <c r="B98" s="24" t="s">
        <v>152</v>
      </c>
      <c r="C98" s="24"/>
      <c r="D98" s="24"/>
      <c r="E98" s="24"/>
      <c r="F98" s="24"/>
      <c r="G98" s="24"/>
      <c r="H98" s="26"/>
      <c r="I98" s="26"/>
    </row>
    <row r="99" spans="1:9" s="23" customFormat="1" x14ac:dyDescent="0.25">
      <c r="A99" s="24" t="s">
        <v>153</v>
      </c>
      <c r="B99" s="24" t="s">
        <v>154</v>
      </c>
      <c r="C99" s="24"/>
      <c r="D99" s="24"/>
      <c r="E99" s="24"/>
      <c r="F99" s="24"/>
      <c r="G99" s="24"/>
      <c r="H99" s="26"/>
      <c r="I99" s="26"/>
    </row>
    <row r="100" spans="1:9" s="23" customFormat="1" x14ac:dyDescent="0.25">
      <c r="A100" s="24" t="s">
        <v>155</v>
      </c>
      <c r="B100" s="24" t="s">
        <v>156</v>
      </c>
      <c r="C100" s="24"/>
      <c r="D100" s="24"/>
      <c r="E100" s="24"/>
      <c r="F100" s="24"/>
      <c r="G100" s="24"/>
      <c r="H100" s="26"/>
      <c r="I100" s="26"/>
    </row>
    <row r="101" spans="1:9" s="23" customFormat="1" ht="42" customHeight="1" x14ac:dyDescent="0.25">
      <c r="A101" s="24" t="s">
        <v>157</v>
      </c>
      <c r="B101" s="24" t="s">
        <v>158</v>
      </c>
      <c r="C101" s="24">
        <v>1300</v>
      </c>
      <c r="D101" s="24" t="s">
        <v>38</v>
      </c>
      <c r="E101" s="25"/>
      <c r="F101" s="24" t="str">
        <f>IF(ISBLANK(E101),"", PRODUCT(C101,E101))</f>
        <v/>
      </c>
      <c r="G101" s="26"/>
      <c r="H101" s="24"/>
      <c r="I101" s="24"/>
    </row>
    <row r="102" spans="1:9" s="23" customFormat="1" ht="105" x14ac:dyDescent="0.25">
      <c r="A102" s="24" t="s">
        <v>159</v>
      </c>
      <c r="B102" s="24" t="s">
        <v>160</v>
      </c>
      <c r="C102" s="24"/>
      <c r="D102" s="24"/>
      <c r="E102" s="24"/>
      <c r="F102" s="24"/>
      <c r="G102" s="24"/>
      <c r="H102" s="26"/>
      <c r="I102" s="26"/>
    </row>
    <row r="103" spans="1:9" s="23" customFormat="1" ht="90" x14ac:dyDescent="0.25">
      <c r="A103" s="24" t="s">
        <v>161</v>
      </c>
      <c r="B103" s="24" t="s">
        <v>162</v>
      </c>
      <c r="C103" s="24"/>
      <c r="D103" s="24"/>
      <c r="E103" s="24"/>
      <c r="F103" s="24"/>
      <c r="G103" s="24"/>
      <c r="H103" s="26"/>
      <c r="I103" s="26"/>
    </row>
    <row r="104" spans="1:9" s="23" customFormat="1" ht="90" x14ac:dyDescent="0.25">
      <c r="A104" s="24" t="s">
        <v>163</v>
      </c>
      <c r="B104" s="24" t="s">
        <v>164</v>
      </c>
      <c r="C104" s="24"/>
      <c r="D104" s="24"/>
      <c r="E104" s="24"/>
      <c r="F104" s="24"/>
      <c r="G104" s="24"/>
      <c r="H104" s="26"/>
      <c r="I104" s="26"/>
    </row>
    <row r="105" spans="1:9" s="23" customFormat="1" ht="225" x14ac:dyDescent="0.25">
      <c r="A105" s="24" t="s">
        <v>165</v>
      </c>
      <c r="B105" s="24" t="s">
        <v>166</v>
      </c>
      <c r="C105" s="24"/>
      <c r="D105" s="24"/>
      <c r="E105" s="24"/>
      <c r="F105" s="24"/>
      <c r="G105" s="24"/>
      <c r="H105" s="26"/>
      <c r="I105" s="26"/>
    </row>
    <row r="106" spans="1:9" s="23" customFormat="1" ht="30" x14ac:dyDescent="0.25">
      <c r="A106" s="24" t="s">
        <v>167</v>
      </c>
      <c r="B106" s="24" t="s">
        <v>168</v>
      </c>
      <c r="C106" s="24"/>
      <c r="D106" s="24"/>
      <c r="E106" s="24"/>
      <c r="F106" s="24"/>
      <c r="G106" s="24"/>
      <c r="H106" s="26"/>
      <c r="I106" s="26"/>
    </row>
    <row r="107" spans="1:9" s="23" customFormat="1" ht="30" x14ac:dyDescent="0.25">
      <c r="A107" s="24" t="s">
        <v>169</v>
      </c>
      <c r="B107" s="24" t="s">
        <v>100</v>
      </c>
      <c r="C107" s="24"/>
      <c r="D107" s="24"/>
      <c r="E107" s="24"/>
      <c r="F107" s="24"/>
      <c r="G107" s="24"/>
      <c r="H107" s="26"/>
      <c r="I107" s="26"/>
    </row>
    <row r="108" spans="1:9" s="23" customFormat="1" x14ac:dyDescent="0.25">
      <c r="A108" s="24" t="s">
        <v>170</v>
      </c>
      <c r="B108" s="24" t="s">
        <v>171</v>
      </c>
      <c r="C108" s="24"/>
      <c r="D108" s="24"/>
      <c r="E108" s="24"/>
      <c r="F108" s="24"/>
      <c r="G108" s="24"/>
      <c r="H108" s="26"/>
      <c r="I108" s="26"/>
    </row>
    <row r="109" spans="1:9" s="23" customFormat="1" x14ac:dyDescent="0.25">
      <c r="A109" s="24" t="s">
        <v>172</v>
      </c>
      <c r="B109" s="24" t="s">
        <v>173</v>
      </c>
      <c r="C109" s="24"/>
      <c r="D109" s="24"/>
      <c r="E109" s="24"/>
      <c r="F109" s="24"/>
      <c r="G109" s="24"/>
      <c r="H109" s="26"/>
      <c r="I109" s="26"/>
    </row>
    <row r="110" spans="1:9" s="23" customFormat="1" x14ac:dyDescent="0.25">
      <c r="A110" s="24" t="s">
        <v>174</v>
      </c>
      <c r="B110" s="24" t="s">
        <v>175</v>
      </c>
      <c r="C110" s="24"/>
      <c r="D110" s="24"/>
      <c r="E110" s="24"/>
      <c r="F110" s="24"/>
      <c r="G110" s="24"/>
      <c r="H110" s="26"/>
      <c r="I110" s="26"/>
    </row>
    <row r="111" spans="1:9" s="23" customFormat="1" x14ac:dyDescent="0.25">
      <c r="A111" s="24" t="s">
        <v>176</v>
      </c>
      <c r="B111" s="24" t="s">
        <v>177</v>
      </c>
      <c r="C111" s="24"/>
      <c r="D111" s="24"/>
      <c r="E111" s="24"/>
      <c r="F111" s="24"/>
      <c r="G111" s="24"/>
      <c r="H111" s="26"/>
      <c r="I111" s="26"/>
    </row>
    <row r="112" spans="1:9" s="23" customFormat="1" x14ac:dyDescent="0.25">
      <c r="A112" s="24" t="s">
        <v>178</v>
      </c>
      <c r="B112" s="24" t="s">
        <v>179</v>
      </c>
      <c r="C112" s="24"/>
      <c r="D112" s="24"/>
      <c r="E112" s="24"/>
      <c r="F112" s="24"/>
      <c r="G112" s="24"/>
      <c r="H112" s="26"/>
      <c r="I112" s="26"/>
    </row>
    <row r="113" spans="1:9" s="23" customFormat="1" x14ac:dyDescent="0.25">
      <c r="A113" s="24" t="s">
        <v>180</v>
      </c>
      <c r="B113" s="24" t="s">
        <v>181</v>
      </c>
      <c r="C113" s="24"/>
      <c r="D113" s="24"/>
      <c r="E113" s="24"/>
      <c r="F113" s="24"/>
      <c r="G113" s="24"/>
      <c r="H113" s="26"/>
      <c r="I113" s="26"/>
    </row>
    <row r="114" spans="1:9" s="23" customFormat="1" x14ac:dyDescent="0.25">
      <c r="A114" s="24" t="s">
        <v>182</v>
      </c>
      <c r="B114" s="24" t="s">
        <v>183</v>
      </c>
      <c r="C114" s="24"/>
      <c r="D114" s="24"/>
      <c r="E114" s="24"/>
      <c r="F114" s="24"/>
      <c r="G114" s="24"/>
      <c r="H114" s="26"/>
      <c r="I114" s="26"/>
    </row>
    <row r="115" spans="1:9" s="23" customFormat="1" x14ac:dyDescent="0.25">
      <c r="A115" s="24" t="s">
        <v>184</v>
      </c>
      <c r="B115" s="24" t="s">
        <v>185</v>
      </c>
      <c r="C115" s="24"/>
      <c r="D115" s="24"/>
      <c r="E115" s="24"/>
      <c r="F115" s="24"/>
      <c r="G115" s="24"/>
      <c r="H115" s="26"/>
      <c r="I115" s="26"/>
    </row>
    <row r="116" spans="1:9" s="23" customFormat="1" ht="47.25" customHeight="1" x14ac:dyDescent="0.25">
      <c r="A116" s="24" t="s">
        <v>186</v>
      </c>
      <c r="B116" s="24" t="s">
        <v>187</v>
      </c>
      <c r="C116" s="24">
        <v>4000</v>
      </c>
      <c r="D116" s="24" t="s">
        <v>38</v>
      </c>
      <c r="E116" s="25"/>
      <c r="F116" s="24" t="str">
        <f>IF(ISBLANK(E116),"", PRODUCT(C116,E116))</f>
        <v/>
      </c>
      <c r="G116" s="26"/>
      <c r="H116" s="24"/>
      <c r="I116" s="24"/>
    </row>
    <row r="117" spans="1:9" s="23" customFormat="1" ht="90" x14ac:dyDescent="0.25">
      <c r="A117" s="24" t="s">
        <v>188</v>
      </c>
      <c r="B117" s="24" t="s">
        <v>189</v>
      </c>
      <c r="C117" s="24"/>
      <c r="D117" s="24"/>
      <c r="E117" s="24"/>
      <c r="F117" s="24"/>
      <c r="G117" s="24"/>
      <c r="H117" s="26"/>
      <c r="I117" s="26"/>
    </row>
    <row r="118" spans="1:9" s="23" customFormat="1" ht="30" x14ac:dyDescent="0.25">
      <c r="A118" s="24" t="s">
        <v>190</v>
      </c>
      <c r="B118" s="24" t="s">
        <v>191</v>
      </c>
      <c r="C118" s="24"/>
      <c r="D118" s="24"/>
      <c r="E118" s="24"/>
      <c r="F118" s="24"/>
      <c r="G118" s="24"/>
      <c r="H118" s="26"/>
      <c r="I118" s="26"/>
    </row>
    <row r="119" spans="1:9" s="23" customFormat="1" ht="30" x14ac:dyDescent="0.25">
      <c r="A119" s="24" t="s">
        <v>192</v>
      </c>
      <c r="B119" s="24" t="s">
        <v>168</v>
      </c>
      <c r="C119" s="24"/>
      <c r="D119" s="24"/>
      <c r="E119" s="24"/>
      <c r="F119" s="24"/>
      <c r="G119" s="24"/>
      <c r="H119" s="26"/>
      <c r="I119" s="26"/>
    </row>
    <row r="120" spans="1:9" s="23" customFormat="1" x14ac:dyDescent="0.25">
      <c r="A120" s="24" t="s">
        <v>193</v>
      </c>
      <c r="B120" s="24" t="s">
        <v>194</v>
      </c>
      <c r="C120" s="24"/>
      <c r="D120" s="24"/>
      <c r="E120" s="24"/>
      <c r="F120" s="24"/>
      <c r="G120" s="24"/>
      <c r="H120" s="26"/>
      <c r="I120" s="26"/>
    </row>
    <row r="121" spans="1:9" s="23" customFormat="1" x14ac:dyDescent="0.25">
      <c r="A121" s="24" t="s">
        <v>195</v>
      </c>
      <c r="B121" s="24" t="s">
        <v>196</v>
      </c>
      <c r="C121" s="24"/>
      <c r="D121" s="24"/>
      <c r="E121" s="24"/>
      <c r="F121" s="24"/>
      <c r="G121" s="24"/>
      <c r="H121" s="26"/>
      <c r="I121" s="26"/>
    </row>
    <row r="122" spans="1:9" s="23" customFormat="1" x14ac:dyDescent="0.25">
      <c r="A122" s="24" t="s">
        <v>197</v>
      </c>
      <c r="B122" s="24" t="s">
        <v>198</v>
      </c>
      <c r="C122" s="24"/>
      <c r="D122" s="24"/>
      <c r="E122" s="24"/>
      <c r="F122" s="24"/>
      <c r="G122" s="24"/>
      <c r="H122" s="26"/>
      <c r="I122" s="26"/>
    </row>
    <row r="123" spans="1:9" s="23" customFormat="1" x14ac:dyDescent="0.25">
      <c r="A123" s="24" t="s">
        <v>199</v>
      </c>
      <c r="B123" s="24" t="s">
        <v>200</v>
      </c>
      <c r="C123" s="24"/>
      <c r="D123" s="24"/>
      <c r="E123" s="24"/>
      <c r="F123" s="24"/>
      <c r="G123" s="24"/>
      <c r="H123" s="26"/>
      <c r="I123" s="26"/>
    </row>
    <row r="124" spans="1:9" s="23" customFormat="1" x14ac:dyDescent="0.25">
      <c r="A124" s="24" t="s">
        <v>201</v>
      </c>
      <c r="B124" s="24" t="s">
        <v>202</v>
      </c>
      <c r="C124" s="24"/>
      <c r="D124" s="24"/>
      <c r="E124" s="24"/>
      <c r="F124" s="24"/>
      <c r="G124" s="24"/>
      <c r="H124" s="26"/>
      <c r="I124" s="26"/>
    </row>
    <row r="125" spans="1:9" s="23" customFormat="1" x14ac:dyDescent="0.25">
      <c r="A125" s="24" t="s">
        <v>203</v>
      </c>
      <c r="B125" s="24" t="s">
        <v>204</v>
      </c>
      <c r="C125" s="24"/>
      <c r="D125" s="24"/>
      <c r="E125" s="24"/>
      <c r="F125" s="24"/>
      <c r="G125" s="24"/>
      <c r="H125" s="26"/>
      <c r="I125" s="26"/>
    </row>
    <row r="126" spans="1:9" s="23" customFormat="1" x14ac:dyDescent="0.25">
      <c r="A126" s="24" t="s">
        <v>205</v>
      </c>
      <c r="B126" s="24" t="s">
        <v>181</v>
      </c>
      <c r="C126" s="24"/>
      <c r="D126" s="24"/>
      <c r="E126" s="24"/>
      <c r="F126" s="24"/>
      <c r="G126" s="24"/>
      <c r="H126" s="26"/>
      <c r="I126" s="26"/>
    </row>
    <row r="127" spans="1:9" s="23" customFormat="1" ht="43.5" customHeight="1" x14ac:dyDescent="0.25">
      <c r="A127" s="24" t="s">
        <v>206</v>
      </c>
      <c r="B127" s="24" t="s">
        <v>207</v>
      </c>
      <c r="C127" s="24">
        <v>1200</v>
      </c>
      <c r="D127" s="24" t="s">
        <v>38</v>
      </c>
      <c r="E127" s="25"/>
      <c r="F127" s="24" t="str">
        <f>IF(ISBLANK(E127),"", PRODUCT(C127,E127))</f>
        <v/>
      </c>
      <c r="G127" s="26"/>
      <c r="H127" s="24"/>
      <c r="I127" s="24"/>
    </row>
    <row r="128" spans="1:9" s="23" customFormat="1" ht="90" x14ac:dyDescent="0.25">
      <c r="A128" s="24" t="s">
        <v>208</v>
      </c>
      <c r="B128" s="24" t="s">
        <v>162</v>
      </c>
      <c r="C128" s="24"/>
      <c r="D128" s="24"/>
      <c r="E128" s="24"/>
      <c r="F128" s="24"/>
      <c r="G128" s="24"/>
      <c r="H128" s="26"/>
      <c r="I128" s="26"/>
    </row>
    <row r="129" spans="1:9" s="23" customFormat="1" ht="90" x14ac:dyDescent="0.25">
      <c r="A129" s="24" t="s">
        <v>209</v>
      </c>
      <c r="B129" s="24" t="s">
        <v>210</v>
      </c>
      <c r="C129" s="24"/>
      <c r="D129" s="24"/>
      <c r="E129" s="24"/>
      <c r="F129" s="24"/>
      <c r="G129" s="24"/>
      <c r="H129" s="26"/>
      <c r="I129" s="26"/>
    </row>
    <row r="130" spans="1:9" s="23" customFormat="1" x14ac:dyDescent="0.25">
      <c r="A130" s="24" t="s">
        <v>211</v>
      </c>
      <c r="B130" s="24" t="s">
        <v>212</v>
      </c>
      <c r="C130" s="24"/>
      <c r="D130" s="24"/>
      <c r="E130" s="24"/>
      <c r="F130" s="24"/>
      <c r="G130" s="24"/>
      <c r="H130" s="26"/>
      <c r="I130" s="26"/>
    </row>
    <row r="131" spans="1:9" s="23" customFormat="1" x14ac:dyDescent="0.25">
      <c r="A131" s="24" t="s">
        <v>213</v>
      </c>
      <c r="B131" s="24" t="s">
        <v>214</v>
      </c>
      <c r="C131" s="24"/>
      <c r="D131" s="24"/>
      <c r="E131" s="24"/>
      <c r="F131" s="24"/>
      <c r="G131" s="24"/>
      <c r="H131" s="26"/>
      <c r="I131" s="26"/>
    </row>
    <row r="132" spans="1:9" s="23" customFormat="1" x14ac:dyDescent="0.25">
      <c r="A132" s="24" t="s">
        <v>215</v>
      </c>
      <c r="B132" s="24" t="s">
        <v>216</v>
      </c>
      <c r="C132" s="24"/>
      <c r="D132" s="24"/>
      <c r="E132" s="24"/>
      <c r="F132" s="24"/>
      <c r="G132" s="24"/>
      <c r="H132" s="26"/>
      <c r="I132" s="26"/>
    </row>
    <row r="133" spans="1:9" s="23" customFormat="1" x14ac:dyDescent="0.25">
      <c r="A133" s="24" t="s">
        <v>217</v>
      </c>
      <c r="B133" s="24" t="s">
        <v>218</v>
      </c>
      <c r="C133" s="24"/>
      <c r="D133" s="24"/>
      <c r="E133" s="24"/>
      <c r="F133" s="24"/>
      <c r="G133" s="24"/>
      <c r="H133" s="26"/>
      <c r="I133" s="26"/>
    </row>
    <row r="134" spans="1:9" s="23" customFormat="1" ht="54.75" customHeight="1" x14ac:dyDescent="0.25">
      <c r="A134" s="24" t="s">
        <v>219</v>
      </c>
      <c r="B134" s="24" t="s">
        <v>220</v>
      </c>
      <c r="C134" s="24">
        <v>13000</v>
      </c>
      <c r="D134" s="24" t="s">
        <v>38</v>
      </c>
      <c r="E134" s="25"/>
      <c r="F134" s="24" t="str">
        <f>IF(ISBLANK(E134),"", PRODUCT(C134,E134))</f>
        <v/>
      </c>
      <c r="G134" s="26"/>
      <c r="H134" s="24"/>
      <c r="I134" s="24"/>
    </row>
    <row r="135" spans="1:9" s="23" customFormat="1" ht="255" x14ac:dyDescent="0.25">
      <c r="A135" s="24" t="s">
        <v>221</v>
      </c>
      <c r="B135" s="24" t="s">
        <v>222</v>
      </c>
      <c r="C135" s="24"/>
      <c r="D135" s="24"/>
      <c r="E135" s="24"/>
      <c r="F135" s="24"/>
      <c r="G135" s="24"/>
      <c r="H135" s="26"/>
      <c r="I135" s="26"/>
    </row>
    <row r="136" spans="1:9" s="23" customFormat="1" ht="90" x14ac:dyDescent="0.25">
      <c r="A136" s="24" t="s">
        <v>223</v>
      </c>
      <c r="B136" s="24" t="s">
        <v>224</v>
      </c>
      <c r="C136" s="24"/>
      <c r="D136" s="24"/>
      <c r="E136" s="24"/>
      <c r="F136" s="24"/>
      <c r="G136" s="24"/>
      <c r="H136" s="26"/>
      <c r="I136" s="26"/>
    </row>
    <row r="137" spans="1:9" s="23" customFormat="1" ht="90" x14ac:dyDescent="0.25">
      <c r="A137" s="24" t="s">
        <v>225</v>
      </c>
      <c r="B137" s="24" t="s">
        <v>226</v>
      </c>
      <c r="C137" s="24"/>
      <c r="D137" s="24"/>
      <c r="E137" s="24"/>
      <c r="F137" s="24"/>
      <c r="G137" s="24"/>
      <c r="H137" s="26"/>
      <c r="I137" s="26"/>
    </row>
    <row r="138" spans="1:9" s="23" customFormat="1" ht="225" x14ac:dyDescent="0.25">
      <c r="A138" s="24" t="s">
        <v>227</v>
      </c>
      <c r="B138" s="24" t="s">
        <v>228</v>
      </c>
      <c r="C138" s="24"/>
      <c r="D138" s="24"/>
      <c r="E138" s="24"/>
      <c r="F138" s="24"/>
      <c r="G138" s="24"/>
      <c r="H138" s="26"/>
      <c r="I138" s="26"/>
    </row>
    <row r="139" spans="1:9" s="23" customFormat="1" ht="225" x14ac:dyDescent="0.25">
      <c r="A139" s="24" t="s">
        <v>229</v>
      </c>
      <c r="B139" s="24" t="s">
        <v>230</v>
      </c>
      <c r="C139" s="24"/>
      <c r="D139" s="24"/>
      <c r="E139" s="24"/>
      <c r="F139" s="24"/>
      <c r="G139" s="24"/>
      <c r="H139" s="26"/>
      <c r="I139" s="26"/>
    </row>
    <row r="140" spans="1:9" s="23" customFormat="1" ht="30" x14ac:dyDescent="0.25">
      <c r="A140" s="24" t="s">
        <v>231</v>
      </c>
      <c r="B140" s="24" t="s">
        <v>232</v>
      </c>
      <c r="C140" s="24"/>
      <c r="D140" s="24"/>
      <c r="E140" s="24"/>
      <c r="F140" s="24"/>
      <c r="G140" s="24"/>
      <c r="H140" s="26"/>
      <c r="I140" s="26"/>
    </row>
    <row r="141" spans="1:9" s="23" customFormat="1" ht="60" x14ac:dyDescent="0.25">
      <c r="A141" s="24" t="s">
        <v>233</v>
      </c>
      <c r="B141" s="24" t="s">
        <v>234</v>
      </c>
      <c r="C141" s="24"/>
      <c r="D141" s="24"/>
      <c r="E141" s="24"/>
      <c r="F141" s="24"/>
      <c r="G141" s="24"/>
      <c r="H141" s="26"/>
      <c r="I141" s="26"/>
    </row>
    <row r="142" spans="1:9" s="23" customFormat="1" ht="60" x14ac:dyDescent="0.25">
      <c r="A142" s="24" t="s">
        <v>235</v>
      </c>
      <c r="B142" s="24" t="s">
        <v>236</v>
      </c>
      <c r="C142" s="24"/>
      <c r="D142" s="24"/>
      <c r="E142" s="24"/>
      <c r="F142" s="24"/>
      <c r="G142" s="24"/>
      <c r="H142" s="26"/>
      <c r="I142" s="26"/>
    </row>
    <row r="143" spans="1:9" s="23" customFormat="1" x14ac:dyDescent="0.25">
      <c r="A143" s="24" t="s">
        <v>237</v>
      </c>
      <c r="B143" s="24" t="s">
        <v>238</v>
      </c>
      <c r="C143" s="24"/>
      <c r="D143" s="24"/>
      <c r="E143" s="24"/>
      <c r="F143" s="24"/>
      <c r="G143" s="24"/>
      <c r="H143" s="26"/>
      <c r="I143" s="26"/>
    </row>
    <row r="144" spans="1:9" s="23" customFormat="1" ht="30" x14ac:dyDescent="0.25">
      <c r="A144" s="24" t="s">
        <v>239</v>
      </c>
      <c r="B144" s="24" t="s">
        <v>240</v>
      </c>
      <c r="C144" s="24"/>
      <c r="D144" s="24"/>
      <c r="E144" s="24"/>
      <c r="F144" s="24"/>
      <c r="G144" s="24"/>
      <c r="H144" s="26"/>
      <c r="I144" s="26"/>
    </row>
    <row r="145" spans="1:9" s="23" customFormat="1" ht="30" x14ac:dyDescent="0.25">
      <c r="A145" s="24" t="s">
        <v>241</v>
      </c>
      <c r="B145" s="24" t="s">
        <v>242</v>
      </c>
      <c r="C145" s="24"/>
      <c r="D145" s="24"/>
      <c r="E145" s="24"/>
      <c r="F145" s="24"/>
      <c r="G145" s="24"/>
      <c r="H145" s="26"/>
      <c r="I145" s="26"/>
    </row>
    <row r="146" spans="1:9" s="23" customFormat="1" ht="30" x14ac:dyDescent="0.25">
      <c r="A146" s="24" t="s">
        <v>243</v>
      </c>
      <c r="B146" s="24" t="s">
        <v>244</v>
      </c>
      <c r="C146" s="24"/>
      <c r="D146" s="24"/>
      <c r="E146" s="24"/>
      <c r="F146" s="24"/>
      <c r="G146" s="24"/>
      <c r="H146" s="26"/>
      <c r="I146" s="26"/>
    </row>
    <row r="147" spans="1:9" s="23" customFormat="1" x14ac:dyDescent="0.25">
      <c r="A147" s="24" t="s">
        <v>245</v>
      </c>
      <c r="B147" s="24" t="s">
        <v>246</v>
      </c>
      <c r="C147" s="24"/>
      <c r="D147" s="24"/>
      <c r="E147" s="24"/>
      <c r="F147" s="24"/>
      <c r="G147" s="24"/>
      <c r="H147" s="26"/>
      <c r="I147" s="26"/>
    </row>
    <row r="148" spans="1:9" s="23" customFormat="1" ht="30" x14ac:dyDescent="0.25">
      <c r="A148" s="24" t="s">
        <v>247</v>
      </c>
      <c r="B148" s="24" t="s">
        <v>248</v>
      </c>
      <c r="C148" s="24"/>
      <c r="D148" s="24"/>
      <c r="E148" s="24"/>
      <c r="F148" s="24"/>
      <c r="G148" s="24"/>
      <c r="H148" s="26"/>
      <c r="I148" s="26"/>
    </row>
    <row r="149" spans="1:9" s="23" customFormat="1" x14ac:dyDescent="0.25">
      <c r="A149" s="24" t="s">
        <v>249</v>
      </c>
      <c r="B149" s="24" t="s">
        <v>250</v>
      </c>
      <c r="C149" s="24"/>
      <c r="D149" s="24"/>
      <c r="E149" s="24"/>
      <c r="F149" s="24"/>
      <c r="G149" s="24"/>
      <c r="H149" s="26"/>
      <c r="I149" s="26"/>
    </row>
    <row r="150" spans="1:9" s="23" customFormat="1" ht="42.75" customHeight="1" x14ac:dyDescent="0.25">
      <c r="A150" s="24" t="s">
        <v>251</v>
      </c>
      <c r="B150" s="24" t="s">
        <v>252</v>
      </c>
      <c r="C150" s="24">
        <v>2000</v>
      </c>
      <c r="D150" s="24" t="s">
        <v>38</v>
      </c>
      <c r="E150" s="25"/>
      <c r="F150" s="24" t="str">
        <f>IF(ISBLANK(E150),"", PRODUCT(C150,E150))</f>
        <v/>
      </c>
      <c r="G150" s="26"/>
      <c r="H150" s="24"/>
      <c r="I150" s="24"/>
    </row>
    <row r="151" spans="1:9" s="23" customFormat="1" ht="180" x14ac:dyDescent="0.25">
      <c r="A151" s="24" t="s">
        <v>253</v>
      </c>
      <c r="B151" s="24" t="s">
        <v>254</v>
      </c>
      <c r="C151" s="24"/>
      <c r="D151" s="24"/>
      <c r="E151" s="24"/>
      <c r="F151" s="24"/>
      <c r="G151" s="24"/>
      <c r="H151" s="26"/>
      <c r="I151" s="26"/>
    </row>
    <row r="152" spans="1:9" s="23" customFormat="1" ht="90" x14ac:dyDescent="0.25">
      <c r="A152" s="24" t="s">
        <v>255</v>
      </c>
      <c r="B152" s="24" t="s">
        <v>256</v>
      </c>
      <c r="C152" s="24"/>
      <c r="D152" s="24"/>
      <c r="E152" s="24"/>
      <c r="F152" s="24"/>
      <c r="G152" s="24"/>
      <c r="H152" s="26"/>
      <c r="I152" s="26"/>
    </row>
    <row r="153" spans="1:9" s="23" customFormat="1" ht="30" x14ac:dyDescent="0.25">
      <c r="A153" s="24" t="s">
        <v>257</v>
      </c>
      <c r="B153" s="24" t="s">
        <v>232</v>
      </c>
      <c r="C153" s="24"/>
      <c r="D153" s="24"/>
      <c r="E153" s="24"/>
      <c r="F153" s="24"/>
      <c r="G153" s="24"/>
      <c r="H153" s="26"/>
      <c r="I153" s="26"/>
    </row>
    <row r="154" spans="1:9" s="23" customFormat="1" ht="240" x14ac:dyDescent="0.25">
      <c r="A154" s="24" t="s">
        <v>258</v>
      </c>
      <c r="B154" s="24" t="s">
        <v>259</v>
      </c>
      <c r="C154" s="24"/>
      <c r="D154" s="24"/>
      <c r="E154" s="24"/>
      <c r="F154" s="24"/>
      <c r="G154" s="24"/>
      <c r="H154" s="26"/>
      <c r="I154" s="26"/>
    </row>
    <row r="155" spans="1:9" s="23" customFormat="1" ht="240" x14ac:dyDescent="0.25">
      <c r="A155" s="24" t="s">
        <v>260</v>
      </c>
      <c r="B155" s="24" t="s">
        <v>261</v>
      </c>
      <c r="C155" s="24"/>
      <c r="D155" s="24"/>
      <c r="E155" s="24"/>
      <c r="F155" s="24"/>
      <c r="G155" s="24"/>
      <c r="H155" s="26"/>
      <c r="I155" s="26"/>
    </row>
    <row r="156" spans="1:9" s="23" customFormat="1" ht="60" x14ac:dyDescent="0.25">
      <c r="A156" s="24" t="s">
        <v>262</v>
      </c>
      <c r="B156" s="24" t="s">
        <v>234</v>
      </c>
      <c r="C156" s="24"/>
      <c r="D156" s="24"/>
      <c r="E156" s="24"/>
      <c r="F156" s="24"/>
      <c r="G156" s="24"/>
      <c r="H156" s="26"/>
      <c r="I156" s="26"/>
    </row>
    <row r="157" spans="1:9" s="23" customFormat="1" ht="30" x14ac:dyDescent="0.25">
      <c r="A157" s="24" t="s">
        <v>263</v>
      </c>
      <c r="B157" s="24" t="s">
        <v>264</v>
      </c>
      <c r="C157" s="24"/>
      <c r="D157" s="24"/>
      <c r="E157" s="24"/>
      <c r="F157" s="24"/>
      <c r="G157" s="24"/>
      <c r="H157" s="26"/>
      <c r="I157" s="26"/>
    </row>
    <row r="158" spans="1:9" s="23" customFormat="1" ht="30" x14ac:dyDescent="0.25">
      <c r="A158" s="24" t="s">
        <v>265</v>
      </c>
      <c r="B158" s="24" t="s">
        <v>266</v>
      </c>
      <c r="C158" s="24"/>
      <c r="D158" s="24"/>
      <c r="E158" s="24"/>
      <c r="F158" s="24"/>
      <c r="G158" s="24"/>
      <c r="H158" s="26"/>
      <c r="I158" s="26"/>
    </row>
    <row r="159" spans="1:9" s="23" customFormat="1" ht="30" x14ac:dyDescent="0.25">
      <c r="A159" s="24" t="s">
        <v>267</v>
      </c>
      <c r="B159" s="24" t="s">
        <v>268</v>
      </c>
      <c r="C159" s="24"/>
      <c r="D159" s="24"/>
      <c r="E159" s="24"/>
      <c r="F159" s="24"/>
      <c r="G159" s="24"/>
      <c r="H159" s="26"/>
      <c r="I159" s="26"/>
    </row>
    <row r="160" spans="1:9" s="23" customFormat="1" x14ac:dyDescent="0.25">
      <c r="A160" s="24" t="s">
        <v>269</v>
      </c>
      <c r="B160" s="24" t="s">
        <v>270</v>
      </c>
      <c r="C160" s="24"/>
      <c r="D160" s="24"/>
      <c r="E160" s="24"/>
      <c r="F160" s="24"/>
      <c r="G160" s="24"/>
      <c r="H160" s="26"/>
      <c r="I160" s="26"/>
    </row>
    <row r="161" spans="1:9" s="23" customFormat="1" x14ac:dyDescent="0.25">
      <c r="A161" s="24" t="s">
        <v>271</v>
      </c>
      <c r="B161" s="24" t="s">
        <v>272</v>
      </c>
      <c r="C161" s="24"/>
      <c r="D161" s="24"/>
      <c r="E161" s="24"/>
      <c r="F161" s="24"/>
      <c r="G161" s="24"/>
      <c r="H161" s="26"/>
      <c r="I161" s="26"/>
    </row>
    <row r="162" spans="1:9" s="23" customFormat="1" x14ac:dyDescent="0.25">
      <c r="A162" s="24" t="s">
        <v>273</v>
      </c>
      <c r="B162" s="24" t="s">
        <v>274</v>
      </c>
      <c r="C162" s="24"/>
      <c r="D162" s="24"/>
      <c r="E162" s="24"/>
      <c r="F162" s="24"/>
      <c r="G162" s="24"/>
      <c r="H162" s="26"/>
      <c r="I162" s="26"/>
    </row>
    <row r="163" spans="1:9" s="23" customFormat="1" x14ac:dyDescent="0.25">
      <c r="A163" s="24" t="s">
        <v>275</v>
      </c>
      <c r="B163" s="24" t="s">
        <v>276</v>
      </c>
      <c r="C163" s="24"/>
      <c r="D163" s="24"/>
      <c r="E163" s="24"/>
      <c r="F163" s="24"/>
      <c r="G163" s="24"/>
      <c r="H163" s="26"/>
      <c r="I163" s="26"/>
    </row>
    <row r="164" spans="1:9" s="23" customFormat="1" x14ac:dyDescent="0.25">
      <c r="A164" s="24" t="s">
        <v>277</v>
      </c>
      <c r="B164" s="24" t="s">
        <v>278</v>
      </c>
      <c r="C164" s="24"/>
      <c r="D164" s="24"/>
      <c r="E164" s="24"/>
      <c r="F164" s="24"/>
      <c r="G164" s="24"/>
      <c r="H164" s="26"/>
      <c r="I164" s="26"/>
    </row>
    <row r="165" spans="1:9" s="23" customFormat="1" ht="56.25" customHeight="1" x14ac:dyDescent="0.25">
      <c r="A165" s="24" t="s">
        <v>279</v>
      </c>
      <c r="B165" s="24" t="s">
        <v>280</v>
      </c>
      <c r="C165" s="24">
        <v>2000</v>
      </c>
      <c r="D165" s="24" t="s">
        <v>38</v>
      </c>
      <c r="E165" s="25"/>
      <c r="F165" s="24" t="str">
        <f>IF(ISBLANK(E165),"", PRODUCT(C165,E165))</f>
        <v/>
      </c>
      <c r="G165" s="26"/>
      <c r="H165" s="24"/>
      <c r="I165" s="24"/>
    </row>
    <row r="166" spans="1:9" s="23" customFormat="1" ht="210" x14ac:dyDescent="0.25">
      <c r="A166" s="24" t="s">
        <v>281</v>
      </c>
      <c r="B166" s="24" t="s">
        <v>282</v>
      </c>
      <c r="C166" s="24"/>
      <c r="D166" s="24"/>
      <c r="E166" s="24"/>
      <c r="F166" s="24"/>
      <c r="G166" s="24"/>
      <c r="H166" s="26"/>
      <c r="I166" s="26"/>
    </row>
    <row r="167" spans="1:9" s="23" customFormat="1" ht="30" x14ac:dyDescent="0.25">
      <c r="A167" s="24" t="s">
        <v>283</v>
      </c>
      <c r="B167" s="24" t="s">
        <v>232</v>
      </c>
      <c r="C167" s="24"/>
      <c r="D167" s="24"/>
      <c r="E167" s="24"/>
      <c r="F167" s="24"/>
      <c r="G167" s="24"/>
      <c r="H167" s="26"/>
      <c r="I167" s="26"/>
    </row>
    <row r="168" spans="1:9" s="23" customFormat="1" ht="240" x14ac:dyDescent="0.25">
      <c r="A168" s="24" t="s">
        <v>284</v>
      </c>
      <c r="B168" s="24" t="s">
        <v>259</v>
      </c>
      <c r="C168" s="24"/>
      <c r="D168" s="24"/>
      <c r="E168" s="24"/>
      <c r="F168" s="24"/>
      <c r="G168" s="24"/>
      <c r="H168" s="26"/>
      <c r="I168" s="26"/>
    </row>
    <row r="169" spans="1:9" s="23" customFormat="1" ht="240" x14ac:dyDescent="0.25">
      <c r="A169" s="24" t="s">
        <v>285</v>
      </c>
      <c r="B169" s="24" t="s">
        <v>286</v>
      </c>
      <c r="C169" s="24"/>
      <c r="D169" s="24"/>
      <c r="E169" s="24"/>
      <c r="F169" s="24"/>
      <c r="G169" s="24"/>
      <c r="H169" s="26"/>
      <c r="I169" s="26"/>
    </row>
    <row r="170" spans="1:9" s="23" customFormat="1" ht="60" x14ac:dyDescent="0.25">
      <c r="A170" s="24" t="s">
        <v>287</v>
      </c>
      <c r="B170" s="24" t="s">
        <v>288</v>
      </c>
      <c r="C170" s="24"/>
      <c r="D170" s="24"/>
      <c r="E170" s="24"/>
      <c r="F170" s="24"/>
      <c r="G170" s="24"/>
      <c r="H170" s="26"/>
      <c r="I170" s="26"/>
    </row>
    <row r="171" spans="1:9" s="23" customFormat="1" ht="45" x14ac:dyDescent="0.25">
      <c r="A171" s="24" t="s">
        <v>289</v>
      </c>
      <c r="B171" s="24" t="s">
        <v>290</v>
      </c>
      <c r="C171" s="24"/>
      <c r="D171" s="24"/>
      <c r="E171" s="24"/>
      <c r="F171" s="24"/>
      <c r="G171" s="24"/>
      <c r="H171" s="26"/>
      <c r="I171" s="26"/>
    </row>
    <row r="172" spans="1:9" s="23" customFormat="1" ht="30" x14ac:dyDescent="0.25">
      <c r="A172" s="24" t="s">
        <v>291</v>
      </c>
      <c r="B172" s="24" t="s">
        <v>292</v>
      </c>
      <c r="C172" s="24"/>
      <c r="D172" s="24"/>
      <c r="E172" s="24"/>
      <c r="F172" s="24"/>
      <c r="G172" s="24"/>
      <c r="H172" s="26"/>
      <c r="I172" s="26"/>
    </row>
    <row r="173" spans="1:9" s="23" customFormat="1" ht="30" x14ac:dyDescent="0.25">
      <c r="A173" s="24" t="s">
        <v>293</v>
      </c>
      <c r="B173" s="24" t="s">
        <v>294</v>
      </c>
      <c r="C173" s="24"/>
      <c r="D173" s="24"/>
      <c r="E173" s="24"/>
      <c r="F173" s="24"/>
      <c r="G173" s="24"/>
      <c r="H173" s="26"/>
      <c r="I173" s="26"/>
    </row>
    <row r="174" spans="1:9" s="23" customFormat="1" ht="30" x14ac:dyDescent="0.25">
      <c r="A174" s="24" t="s">
        <v>295</v>
      </c>
      <c r="B174" s="24" t="s">
        <v>296</v>
      </c>
      <c r="C174" s="24"/>
      <c r="D174" s="24"/>
      <c r="E174" s="24"/>
      <c r="F174" s="24"/>
      <c r="G174" s="24"/>
      <c r="H174" s="26"/>
      <c r="I174" s="26"/>
    </row>
    <row r="175" spans="1:9" s="23" customFormat="1" ht="30" x14ac:dyDescent="0.25">
      <c r="A175" s="24" t="s">
        <v>297</v>
      </c>
      <c r="B175" s="24" t="s">
        <v>148</v>
      </c>
      <c r="C175" s="24"/>
      <c r="D175" s="24"/>
      <c r="E175" s="24"/>
      <c r="F175" s="24"/>
      <c r="G175" s="24"/>
      <c r="H175" s="26"/>
      <c r="I175" s="26"/>
    </row>
    <row r="176" spans="1:9" s="23" customFormat="1" ht="30" x14ac:dyDescent="0.25">
      <c r="A176" s="24" t="s">
        <v>298</v>
      </c>
      <c r="B176" s="24" t="s">
        <v>168</v>
      </c>
      <c r="C176" s="24"/>
      <c r="D176" s="24"/>
      <c r="E176" s="24"/>
      <c r="F176" s="24"/>
      <c r="G176" s="24"/>
      <c r="H176" s="26"/>
      <c r="I176" s="26"/>
    </row>
    <row r="177" spans="1:9" s="23" customFormat="1" x14ac:dyDescent="0.25">
      <c r="A177" s="24" t="s">
        <v>299</v>
      </c>
      <c r="B177" s="24" t="s">
        <v>58</v>
      </c>
      <c r="C177" s="24"/>
      <c r="D177" s="24"/>
      <c r="E177" s="24"/>
      <c r="F177" s="24"/>
      <c r="G177" s="24"/>
      <c r="H177" s="26"/>
      <c r="I177" s="26"/>
    </row>
    <row r="178" spans="1:9" s="23" customFormat="1" x14ac:dyDescent="0.25">
      <c r="A178" s="24" t="s">
        <v>300</v>
      </c>
      <c r="B178" s="24" t="s">
        <v>301</v>
      </c>
      <c r="C178" s="24"/>
      <c r="D178" s="24"/>
      <c r="E178" s="24"/>
      <c r="F178" s="24"/>
      <c r="G178" s="24"/>
      <c r="H178" s="26"/>
      <c r="I178" s="26"/>
    </row>
    <row r="179" spans="1:9" s="23" customFormat="1" x14ac:dyDescent="0.25">
      <c r="A179" s="24" t="s">
        <v>302</v>
      </c>
      <c r="B179" s="24" t="s">
        <v>303</v>
      </c>
      <c r="C179" s="24"/>
      <c r="D179" s="24"/>
      <c r="E179" s="24"/>
      <c r="F179" s="24"/>
      <c r="G179" s="24"/>
      <c r="H179" s="26"/>
      <c r="I179" s="26"/>
    </row>
    <row r="180" spans="1:9" s="23" customFormat="1" x14ac:dyDescent="0.25">
      <c r="A180" s="24" t="s">
        <v>304</v>
      </c>
      <c r="B180" s="24" t="s">
        <v>305</v>
      </c>
      <c r="C180" s="24"/>
      <c r="D180" s="24"/>
      <c r="E180" s="24"/>
      <c r="F180" s="24"/>
      <c r="G180" s="24"/>
      <c r="H180" s="26"/>
      <c r="I180" s="26"/>
    </row>
    <row r="181" spans="1:9" s="23" customFormat="1" x14ac:dyDescent="0.25">
      <c r="A181" s="24" t="s">
        <v>306</v>
      </c>
      <c r="B181" s="24" t="s">
        <v>307</v>
      </c>
      <c r="C181" s="24"/>
      <c r="D181" s="24"/>
      <c r="E181" s="24"/>
      <c r="F181" s="24"/>
      <c r="G181" s="24"/>
      <c r="H181" s="26"/>
      <c r="I181" s="26"/>
    </row>
    <row r="182" spans="1:9" s="23" customFormat="1" x14ac:dyDescent="0.25">
      <c r="A182" s="24" t="s">
        <v>308</v>
      </c>
      <c r="B182" s="24" t="s">
        <v>309</v>
      </c>
      <c r="C182" s="24"/>
      <c r="D182" s="24"/>
      <c r="E182" s="24"/>
      <c r="F182" s="24"/>
      <c r="G182" s="24"/>
      <c r="H182" s="26"/>
      <c r="I182" s="26"/>
    </row>
    <row r="183" spans="1:9" s="23" customFormat="1" x14ac:dyDescent="0.25">
      <c r="A183" s="24" t="s">
        <v>310</v>
      </c>
      <c r="B183" s="24" t="s">
        <v>311</v>
      </c>
      <c r="C183" s="24"/>
      <c r="D183" s="24"/>
      <c r="E183" s="24"/>
      <c r="F183" s="24"/>
      <c r="G183" s="24"/>
      <c r="H183" s="26"/>
      <c r="I183" s="26"/>
    </row>
    <row r="184" spans="1:9" s="23" customFormat="1" ht="41.25" customHeight="1" x14ac:dyDescent="0.25">
      <c r="A184" s="24" t="s">
        <v>312</v>
      </c>
      <c r="B184" s="24" t="s">
        <v>313</v>
      </c>
      <c r="C184" s="24">
        <v>1600</v>
      </c>
      <c r="D184" s="24" t="s">
        <v>38</v>
      </c>
      <c r="E184" s="25"/>
      <c r="F184" s="24" t="str">
        <f>IF(ISBLANK(E184),"", PRODUCT(C184,E184))</f>
        <v/>
      </c>
      <c r="G184" s="26"/>
      <c r="H184" s="24"/>
      <c r="I184" s="24"/>
    </row>
    <row r="185" spans="1:9" s="23" customFormat="1" ht="165" x14ac:dyDescent="0.25">
      <c r="A185" s="24" t="s">
        <v>314</v>
      </c>
      <c r="B185" s="24" t="s">
        <v>315</v>
      </c>
      <c r="C185" s="24"/>
      <c r="D185" s="24"/>
      <c r="E185" s="24"/>
      <c r="F185" s="24"/>
      <c r="G185" s="24"/>
      <c r="H185" s="26"/>
      <c r="I185" s="26"/>
    </row>
    <row r="186" spans="1:9" s="23" customFormat="1" ht="165" x14ac:dyDescent="0.25">
      <c r="A186" s="24" t="s">
        <v>316</v>
      </c>
      <c r="B186" s="24" t="s">
        <v>317</v>
      </c>
      <c r="C186" s="24"/>
      <c r="D186" s="24"/>
      <c r="E186" s="24"/>
      <c r="F186" s="24"/>
      <c r="G186" s="24"/>
      <c r="H186" s="26"/>
      <c r="I186" s="26"/>
    </row>
    <row r="187" spans="1:9" s="23" customFormat="1" ht="165" x14ac:dyDescent="0.25">
      <c r="A187" s="24" t="s">
        <v>318</v>
      </c>
      <c r="B187" s="24" t="s">
        <v>319</v>
      </c>
      <c r="C187" s="24"/>
      <c r="D187" s="24"/>
      <c r="E187" s="24"/>
      <c r="F187" s="24"/>
      <c r="G187" s="24"/>
      <c r="H187" s="26"/>
      <c r="I187" s="26"/>
    </row>
    <row r="188" spans="1:9" s="23" customFormat="1" ht="90" x14ac:dyDescent="0.25">
      <c r="A188" s="24" t="s">
        <v>320</v>
      </c>
      <c r="B188" s="24" t="s">
        <v>321</v>
      </c>
      <c r="C188" s="24"/>
      <c r="D188" s="24"/>
      <c r="E188" s="24"/>
      <c r="F188" s="24"/>
      <c r="G188" s="24"/>
      <c r="H188" s="26"/>
      <c r="I188" s="26"/>
    </row>
    <row r="189" spans="1:9" s="23" customFormat="1" ht="30" x14ac:dyDescent="0.25">
      <c r="A189" s="24" t="s">
        <v>322</v>
      </c>
      <c r="B189" s="24" t="s">
        <v>232</v>
      </c>
      <c r="C189" s="24"/>
      <c r="D189" s="24"/>
      <c r="E189" s="24"/>
      <c r="F189" s="24"/>
      <c r="G189" s="24"/>
      <c r="H189" s="26"/>
      <c r="I189" s="26"/>
    </row>
    <row r="190" spans="1:9" s="23" customFormat="1" ht="30" x14ac:dyDescent="0.25">
      <c r="A190" s="24" t="s">
        <v>323</v>
      </c>
      <c r="B190" s="24" t="s">
        <v>52</v>
      </c>
      <c r="C190" s="24"/>
      <c r="D190" s="24"/>
      <c r="E190" s="24"/>
      <c r="F190" s="24"/>
      <c r="G190" s="24"/>
      <c r="H190" s="26"/>
      <c r="I190" s="26"/>
    </row>
    <row r="191" spans="1:9" s="23" customFormat="1" x14ac:dyDescent="0.25">
      <c r="A191" s="24" t="s">
        <v>324</v>
      </c>
      <c r="B191" s="24" t="s">
        <v>325</v>
      </c>
      <c r="C191" s="24"/>
      <c r="D191" s="24"/>
      <c r="E191" s="24"/>
      <c r="F191" s="24"/>
      <c r="G191" s="24"/>
      <c r="H191" s="26"/>
      <c r="I191" s="26"/>
    </row>
    <row r="192" spans="1:9" s="23" customFormat="1" ht="225" x14ac:dyDescent="0.25">
      <c r="A192" s="24" t="s">
        <v>326</v>
      </c>
      <c r="B192" s="24" t="s">
        <v>327</v>
      </c>
      <c r="C192" s="24"/>
      <c r="D192" s="24"/>
      <c r="E192" s="24"/>
      <c r="F192" s="24"/>
      <c r="G192" s="24"/>
      <c r="H192" s="26"/>
      <c r="I192" s="26"/>
    </row>
    <row r="193" spans="1:9" s="23" customFormat="1" ht="240" x14ac:dyDescent="0.25">
      <c r="A193" s="24" t="s">
        <v>328</v>
      </c>
      <c r="B193" s="24" t="s">
        <v>329</v>
      </c>
      <c r="C193" s="24"/>
      <c r="D193" s="24"/>
      <c r="E193" s="24"/>
      <c r="F193" s="24"/>
      <c r="G193" s="24"/>
      <c r="H193" s="26"/>
      <c r="I193" s="26"/>
    </row>
    <row r="194" spans="1:9" s="23" customFormat="1" x14ac:dyDescent="0.25">
      <c r="A194" s="24" t="s">
        <v>330</v>
      </c>
      <c r="B194" s="24" t="s">
        <v>331</v>
      </c>
      <c r="C194" s="24"/>
      <c r="D194" s="24"/>
      <c r="E194" s="24"/>
      <c r="F194" s="24"/>
      <c r="G194" s="24"/>
      <c r="H194" s="26"/>
      <c r="I194" s="26"/>
    </row>
    <row r="195" spans="1:9" s="23" customFormat="1" x14ac:dyDescent="0.25">
      <c r="A195" s="24" t="s">
        <v>332</v>
      </c>
      <c r="B195" s="24" t="s">
        <v>333</v>
      </c>
      <c r="C195" s="24"/>
      <c r="D195" s="24"/>
      <c r="E195" s="24"/>
      <c r="F195" s="24"/>
      <c r="G195" s="24"/>
      <c r="H195" s="26"/>
      <c r="I195" s="26"/>
    </row>
    <row r="196" spans="1:9" s="23" customFormat="1" x14ac:dyDescent="0.25">
      <c r="A196" s="24" t="s">
        <v>334</v>
      </c>
      <c r="B196" s="24" t="s">
        <v>335</v>
      </c>
      <c r="C196" s="24"/>
      <c r="D196" s="24"/>
      <c r="E196" s="24"/>
      <c r="F196" s="24"/>
      <c r="G196" s="24"/>
      <c r="H196" s="26"/>
      <c r="I196" s="26"/>
    </row>
    <row r="197" spans="1:9" s="23" customFormat="1" x14ac:dyDescent="0.25">
      <c r="A197" s="24" t="s">
        <v>336</v>
      </c>
      <c r="B197" s="24" t="s">
        <v>337</v>
      </c>
      <c r="C197" s="24"/>
      <c r="D197" s="24"/>
      <c r="E197" s="24"/>
      <c r="F197" s="24"/>
      <c r="G197" s="24"/>
      <c r="H197" s="26"/>
      <c r="I197" s="26"/>
    </row>
    <row r="198" spans="1:9" s="23" customFormat="1" ht="30" x14ac:dyDescent="0.25">
      <c r="A198" s="24" t="s">
        <v>338</v>
      </c>
      <c r="B198" s="24" t="s">
        <v>339</v>
      </c>
      <c r="C198" s="24"/>
      <c r="D198" s="24"/>
      <c r="E198" s="24"/>
      <c r="F198" s="24"/>
      <c r="G198" s="24"/>
      <c r="H198" s="26"/>
      <c r="I198" s="26"/>
    </row>
    <row r="199" spans="1:9" s="23" customFormat="1" ht="30" x14ac:dyDescent="0.25">
      <c r="A199" s="24" t="s">
        <v>340</v>
      </c>
      <c r="B199" s="24" t="s">
        <v>341</v>
      </c>
      <c r="C199" s="24"/>
      <c r="D199" s="24"/>
      <c r="E199" s="24"/>
      <c r="F199" s="24"/>
      <c r="G199" s="24"/>
      <c r="H199" s="26"/>
      <c r="I199" s="26"/>
    </row>
    <row r="200" spans="1:9" s="23" customFormat="1" ht="30" x14ac:dyDescent="0.25">
      <c r="A200" s="24" t="s">
        <v>342</v>
      </c>
      <c r="B200" s="24" t="s">
        <v>343</v>
      </c>
      <c r="C200" s="24"/>
      <c r="D200" s="24"/>
      <c r="E200" s="24"/>
      <c r="F200" s="24"/>
      <c r="G200" s="24"/>
      <c r="H200" s="26"/>
      <c r="I200" s="26"/>
    </row>
    <row r="201" spans="1:9" s="23" customFormat="1" ht="30" x14ac:dyDescent="0.25">
      <c r="A201" s="24" t="s">
        <v>344</v>
      </c>
      <c r="B201" s="24" t="s">
        <v>345</v>
      </c>
      <c r="C201" s="24"/>
      <c r="D201" s="24"/>
      <c r="E201" s="24"/>
      <c r="F201" s="24"/>
      <c r="G201" s="24"/>
      <c r="H201" s="26"/>
      <c r="I201" s="26"/>
    </row>
    <row r="202" spans="1:9" s="23" customFormat="1" x14ac:dyDescent="0.25">
      <c r="A202" s="24" t="s">
        <v>346</v>
      </c>
      <c r="B202" s="24" t="s">
        <v>347</v>
      </c>
      <c r="C202" s="24"/>
      <c r="D202" s="24"/>
      <c r="E202" s="24"/>
      <c r="F202" s="24"/>
      <c r="G202" s="24"/>
      <c r="H202" s="26"/>
      <c r="I202" s="26"/>
    </row>
    <row r="203" spans="1:9" s="23" customFormat="1" x14ac:dyDescent="0.25">
      <c r="A203" s="24" t="s">
        <v>348</v>
      </c>
      <c r="B203" s="24" t="s">
        <v>349</v>
      </c>
      <c r="C203" s="24"/>
      <c r="D203" s="24"/>
      <c r="E203" s="24"/>
      <c r="F203" s="24"/>
      <c r="G203" s="24"/>
      <c r="H203" s="26"/>
      <c r="I203" s="26"/>
    </row>
    <row r="204" spans="1:9" s="23" customFormat="1" ht="30" x14ac:dyDescent="0.25">
      <c r="A204" s="24" t="s">
        <v>350</v>
      </c>
      <c r="B204" s="24" t="s">
        <v>351</v>
      </c>
      <c r="C204" s="24"/>
      <c r="D204" s="24"/>
      <c r="E204" s="24"/>
      <c r="F204" s="24"/>
      <c r="G204" s="24"/>
      <c r="H204" s="26"/>
      <c r="I204" s="26"/>
    </row>
    <row r="205" spans="1:9" s="23" customFormat="1" ht="30" x14ac:dyDescent="0.25">
      <c r="A205" s="24" t="s">
        <v>352</v>
      </c>
      <c r="B205" s="24" t="s">
        <v>353</v>
      </c>
      <c r="C205" s="24"/>
      <c r="D205" s="24"/>
      <c r="E205" s="24"/>
      <c r="F205" s="24"/>
      <c r="G205" s="24"/>
      <c r="H205" s="26"/>
      <c r="I205" s="26"/>
    </row>
    <row r="206" spans="1:9" s="23" customFormat="1" ht="48.75" customHeight="1" x14ac:dyDescent="0.25">
      <c r="A206" s="24" t="s">
        <v>354</v>
      </c>
      <c r="B206" s="24" t="s">
        <v>355</v>
      </c>
      <c r="C206" s="24">
        <v>4000</v>
      </c>
      <c r="D206" s="24" t="s">
        <v>38</v>
      </c>
      <c r="E206" s="25"/>
      <c r="F206" s="24" t="str">
        <f>IF(ISBLANK(E206),"", PRODUCT(C206,E206))</f>
        <v/>
      </c>
      <c r="G206" s="26"/>
      <c r="H206" s="24"/>
      <c r="I206" s="24"/>
    </row>
    <row r="207" spans="1:9" s="23" customFormat="1" ht="210" x14ac:dyDescent="0.25">
      <c r="A207" s="24" t="s">
        <v>356</v>
      </c>
      <c r="B207" s="24" t="s">
        <v>357</v>
      </c>
      <c r="C207" s="24"/>
      <c r="D207" s="24"/>
      <c r="E207" s="24"/>
      <c r="F207" s="24"/>
      <c r="G207" s="24"/>
      <c r="H207" s="26"/>
      <c r="I207" s="26"/>
    </row>
    <row r="208" spans="1:9" s="23" customFormat="1" ht="120" x14ac:dyDescent="0.25">
      <c r="A208" s="24" t="s">
        <v>358</v>
      </c>
      <c r="B208" s="24" t="s">
        <v>359</v>
      </c>
      <c r="C208" s="24"/>
      <c r="D208" s="24"/>
      <c r="E208" s="24"/>
      <c r="F208" s="24"/>
      <c r="G208" s="24"/>
      <c r="H208" s="26"/>
      <c r="I208" s="26"/>
    </row>
    <row r="209" spans="1:9" s="23" customFormat="1" ht="30" x14ac:dyDescent="0.25">
      <c r="A209" s="24" t="s">
        <v>360</v>
      </c>
      <c r="B209" s="24" t="s">
        <v>361</v>
      </c>
      <c r="C209" s="24"/>
      <c r="D209" s="24"/>
      <c r="E209" s="24"/>
      <c r="F209" s="24"/>
      <c r="G209" s="24"/>
      <c r="H209" s="26"/>
      <c r="I209" s="26"/>
    </row>
    <row r="210" spans="1:9" s="23" customFormat="1" ht="30" x14ac:dyDescent="0.25">
      <c r="A210" s="24" t="s">
        <v>362</v>
      </c>
      <c r="B210" s="24" t="s">
        <v>121</v>
      </c>
      <c r="C210" s="24"/>
      <c r="D210" s="24"/>
      <c r="E210" s="24"/>
      <c r="F210" s="24"/>
      <c r="G210" s="24"/>
      <c r="H210" s="26"/>
      <c r="I210" s="26"/>
    </row>
    <row r="211" spans="1:9" s="23" customFormat="1" ht="240" x14ac:dyDescent="0.25">
      <c r="A211" s="24" t="s">
        <v>363</v>
      </c>
      <c r="B211" s="24" t="s">
        <v>123</v>
      </c>
      <c r="C211" s="24"/>
      <c r="D211" s="24"/>
      <c r="E211" s="24"/>
      <c r="F211" s="24"/>
      <c r="G211" s="24"/>
      <c r="H211" s="26"/>
      <c r="I211" s="26"/>
    </row>
    <row r="212" spans="1:9" s="23" customFormat="1" ht="240" x14ac:dyDescent="0.25">
      <c r="A212" s="24" t="s">
        <v>364</v>
      </c>
      <c r="B212" s="24" t="s">
        <v>365</v>
      </c>
      <c r="C212" s="24"/>
      <c r="D212" s="24"/>
      <c r="E212" s="24"/>
      <c r="F212" s="24"/>
      <c r="G212" s="24"/>
      <c r="H212" s="26"/>
      <c r="I212" s="26"/>
    </row>
    <row r="213" spans="1:9" s="23" customFormat="1" ht="45" x14ac:dyDescent="0.25">
      <c r="A213" s="24" t="s">
        <v>366</v>
      </c>
      <c r="B213" s="24" t="s">
        <v>367</v>
      </c>
      <c r="C213" s="24"/>
      <c r="D213" s="24"/>
      <c r="E213" s="24"/>
      <c r="F213" s="24"/>
      <c r="G213" s="24"/>
      <c r="H213" s="26"/>
      <c r="I213" s="26"/>
    </row>
    <row r="214" spans="1:9" s="23" customFormat="1" x14ac:dyDescent="0.25">
      <c r="A214" s="24" t="s">
        <v>368</v>
      </c>
      <c r="B214" s="24" t="s">
        <v>369</v>
      </c>
      <c r="C214" s="24"/>
      <c r="D214" s="24"/>
      <c r="E214" s="24"/>
      <c r="F214" s="24"/>
      <c r="G214" s="24"/>
      <c r="H214" s="26"/>
      <c r="I214" s="26"/>
    </row>
    <row r="215" spans="1:9" s="23" customFormat="1" x14ac:dyDescent="0.25">
      <c r="A215" s="24" t="s">
        <v>370</v>
      </c>
      <c r="B215" s="24" t="s">
        <v>371</v>
      </c>
      <c r="C215" s="24"/>
      <c r="D215" s="24"/>
      <c r="E215" s="24"/>
      <c r="F215" s="24"/>
      <c r="G215" s="24"/>
      <c r="H215" s="26"/>
      <c r="I215" s="26"/>
    </row>
    <row r="216" spans="1:9" s="23" customFormat="1" x14ac:dyDescent="0.25">
      <c r="A216" s="24" t="s">
        <v>372</v>
      </c>
      <c r="B216" s="24" t="s">
        <v>373</v>
      </c>
      <c r="C216" s="24"/>
      <c r="D216" s="24"/>
      <c r="E216" s="24"/>
      <c r="F216" s="24"/>
      <c r="G216" s="24"/>
      <c r="H216" s="26"/>
      <c r="I216" s="26"/>
    </row>
    <row r="217" spans="1:9" s="23" customFormat="1" x14ac:dyDescent="0.25">
      <c r="A217" s="24" t="s">
        <v>374</v>
      </c>
      <c r="B217" s="24" t="s">
        <v>375</v>
      </c>
      <c r="C217" s="24"/>
      <c r="D217" s="24"/>
      <c r="E217" s="24"/>
      <c r="F217" s="24"/>
      <c r="G217" s="24"/>
      <c r="H217" s="26"/>
      <c r="I217" s="26"/>
    </row>
    <row r="218" spans="1:9" s="23" customFormat="1" ht="30" x14ac:dyDescent="0.25">
      <c r="A218" s="24" t="s">
        <v>376</v>
      </c>
      <c r="B218" s="24" t="s">
        <v>377</v>
      </c>
      <c r="C218" s="24"/>
      <c r="D218" s="24"/>
      <c r="E218" s="24"/>
      <c r="F218" s="24"/>
      <c r="G218" s="24"/>
      <c r="H218" s="26"/>
      <c r="I218" s="26"/>
    </row>
    <row r="219" spans="1:9" s="23" customFormat="1" ht="30" x14ac:dyDescent="0.25">
      <c r="A219" s="24" t="s">
        <v>378</v>
      </c>
      <c r="B219" s="24" t="s">
        <v>379</v>
      </c>
      <c r="C219" s="24"/>
      <c r="D219" s="24"/>
      <c r="E219" s="24"/>
      <c r="F219" s="24"/>
      <c r="G219" s="24"/>
      <c r="H219" s="26"/>
      <c r="I219" s="26"/>
    </row>
    <row r="220" spans="1:9" s="23" customFormat="1" ht="30" x14ac:dyDescent="0.25">
      <c r="A220" s="24" t="s">
        <v>380</v>
      </c>
      <c r="B220" s="24" t="s">
        <v>381</v>
      </c>
      <c r="C220" s="24"/>
      <c r="D220" s="24"/>
      <c r="E220" s="24"/>
      <c r="F220" s="24"/>
      <c r="G220" s="24"/>
      <c r="H220" s="26"/>
      <c r="I220" s="26"/>
    </row>
    <row r="221" spans="1:9" s="23" customFormat="1" x14ac:dyDescent="0.25">
      <c r="A221" s="24" t="s">
        <v>382</v>
      </c>
      <c r="B221" s="24" t="s">
        <v>383</v>
      </c>
      <c r="C221" s="24"/>
      <c r="D221" s="24"/>
      <c r="E221" s="24"/>
      <c r="F221" s="24"/>
      <c r="G221" s="24"/>
      <c r="H221" s="26"/>
      <c r="I221" s="26"/>
    </row>
    <row r="222" spans="1:9" s="23" customFormat="1" x14ac:dyDescent="0.25">
      <c r="A222" s="24" t="s">
        <v>384</v>
      </c>
      <c r="B222" s="24" t="s">
        <v>385</v>
      </c>
      <c r="C222" s="24"/>
      <c r="D222" s="24"/>
      <c r="E222" s="24"/>
      <c r="F222" s="24"/>
      <c r="G222" s="24"/>
      <c r="H222" s="26"/>
      <c r="I222" s="26"/>
    </row>
    <row r="223" spans="1:9" s="23" customFormat="1" x14ac:dyDescent="0.25">
      <c r="A223" s="24" t="s">
        <v>386</v>
      </c>
      <c r="B223" s="24" t="s">
        <v>387</v>
      </c>
      <c r="C223" s="24"/>
      <c r="D223" s="24"/>
      <c r="E223" s="24"/>
      <c r="F223" s="24"/>
      <c r="G223" s="24"/>
      <c r="H223" s="26"/>
      <c r="I223" s="26"/>
    </row>
    <row r="224" spans="1:9" s="23" customFormat="1" x14ac:dyDescent="0.25">
      <c r="A224" s="24" t="s">
        <v>388</v>
      </c>
      <c r="B224" s="24" t="s">
        <v>389</v>
      </c>
      <c r="C224" s="24"/>
      <c r="D224" s="24"/>
      <c r="E224" s="24"/>
      <c r="F224" s="24"/>
      <c r="G224" s="24"/>
      <c r="H224" s="26"/>
      <c r="I224" s="26"/>
    </row>
    <row r="225" spans="1:9" s="23" customFormat="1" ht="30" x14ac:dyDescent="0.25">
      <c r="A225" s="24" t="s">
        <v>390</v>
      </c>
      <c r="B225" s="24" t="s">
        <v>391</v>
      </c>
      <c r="C225" s="24"/>
      <c r="D225" s="24"/>
      <c r="E225" s="24"/>
      <c r="F225" s="24"/>
      <c r="G225" s="24"/>
      <c r="H225" s="26"/>
      <c r="I225" s="26"/>
    </row>
    <row r="226" spans="1:9" s="23" customFormat="1" x14ac:dyDescent="0.25">
      <c r="A226" s="24" t="s">
        <v>392</v>
      </c>
      <c r="B226" s="24" t="s">
        <v>393</v>
      </c>
      <c r="C226" s="24"/>
      <c r="D226" s="24"/>
      <c r="E226" s="24"/>
      <c r="F226" s="24"/>
      <c r="G226" s="24"/>
      <c r="H226" s="26"/>
      <c r="I226" s="26"/>
    </row>
    <row r="227" spans="1:9" s="23" customFormat="1" ht="30" x14ac:dyDescent="0.25">
      <c r="A227" s="24" t="s">
        <v>394</v>
      </c>
      <c r="B227" s="24" t="s">
        <v>395</v>
      </c>
      <c r="C227" s="24"/>
      <c r="D227" s="24"/>
      <c r="E227" s="24"/>
      <c r="F227" s="24"/>
      <c r="G227" s="24"/>
      <c r="H227" s="26"/>
      <c r="I227" s="26"/>
    </row>
    <row r="228" spans="1:9" s="23" customFormat="1" x14ac:dyDescent="0.25">
      <c r="A228" s="24" t="s">
        <v>396</v>
      </c>
      <c r="B228" s="24" t="s">
        <v>397</v>
      </c>
      <c r="C228" s="24"/>
      <c r="D228" s="24"/>
      <c r="E228" s="24"/>
      <c r="F228" s="24"/>
      <c r="G228" s="24"/>
      <c r="H228" s="26"/>
      <c r="I228" s="26"/>
    </row>
    <row r="229" spans="1:9" s="23" customFormat="1" x14ac:dyDescent="0.25">
      <c r="A229" s="24" t="s">
        <v>398</v>
      </c>
      <c r="B229" s="24" t="s">
        <v>399</v>
      </c>
      <c r="C229" s="24"/>
      <c r="D229" s="24"/>
      <c r="E229" s="24"/>
      <c r="F229" s="24"/>
      <c r="G229" s="24"/>
      <c r="H229" s="26"/>
      <c r="I229" s="26"/>
    </row>
    <row r="230" spans="1:9" s="23" customFormat="1" ht="47.25" customHeight="1" x14ac:dyDescent="0.25">
      <c r="A230" s="24" t="s">
        <v>400</v>
      </c>
      <c r="B230" s="24" t="s">
        <v>401</v>
      </c>
      <c r="C230" s="24">
        <v>3200</v>
      </c>
      <c r="D230" s="24" t="s">
        <v>38</v>
      </c>
      <c r="E230" s="25"/>
      <c r="F230" s="24" t="str">
        <f>IF(ISBLANK(E230),"", PRODUCT(C230,E230))</f>
        <v/>
      </c>
      <c r="G230" s="26"/>
      <c r="H230" s="24"/>
      <c r="I230" s="24"/>
    </row>
    <row r="231" spans="1:9" s="23" customFormat="1" ht="120" x14ac:dyDescent="0.25">
      <c r="A231" s="24" t="s">
        <v>402</v>
      </c>
      <c r="B231" s="24" t="s">
        <v>403</v>
      </c>
      <c r="C231" s="24"/>
      <c r="D231" s="24"/>
      <c r="E231" s="24"/>
      <c r="F231" s="24"/>
      <c r="G231" s="24"/>
      <c r="H231" s="26"/>
      <c r="I231" s="26"/>
    </row>
    <row r="232" spans="1:9" s="23" customFormat="1" ht="30" x14ac:dyDescent="0.25">
      <c r="A232" s="24" t="s">
        <v>404</v>
      </c>
      <c r="B232" s="24" t="s">
        <v>405</v>
      </c>
      <c r="C232" s="24"/>
      <c r="D232" s="24"/>
      <c r="E232" s="24"/>
      <c r="F232" s="24"/>
      <c r="G232" s="24"/>
      <c r="H232" s="26"/>
      <c r="I232" s="26"/>
    </row>
    <row r="233" spans="1:9" s="23" customFormat="1" ht="240" x14ac:dyDescent="0.25">
      <c r="A233" s="24" t="s">
        <v>406</v>
      </c>
      <c r="B233" s="24" t="s">
        <v>407</v>
      </c>
      <c r="C233" s="24"/>
      <c r="D233" s="24"/>
      <c r="E233" s="24"/>
      <c r="F233" s="24"/>
      <c r="G233" s="24"/>
      <c r="H233" s="26"/>
      <c r="I233" s="26"/>
    </row>
    <row r="234" spans="1:9" s="23" customFormat="1" ht="30" x14ac:dyDescent="0.25">
      <c r="A234" s="24" t="s">
        <v>408</v>
      </c>
      <c r="B234" s="24" t="s">
        <v>296</v>
      </c>
      <c r="C234" s="24"/>
      <c r="D234" s="24"/>
      <c r="E234" s="24"/>
      <c r="F234" s="24"/>
      <c r="G234" s="24"/>
      <c r="H234" s="26"/>
      <c r="I234" s="26"/>
    </row>
    <row r="235" spans="1:9" s="23" customFormat="1" ht="30" x14ac:dyDescent="0.25">
      <c r="A235" s="24" t="s">
        <v>409</v>
      </c>
      <c r="B235" s="24" t="s">
        <v>168</v>
      </c>
      <c r="C235" s="24"/>
      <c r="D235" s="24"/>
      <c r="E235" s="24"/>
      <c r="F235" s="24"/>
      <c r="G235" s="24"/>
      <c r="H235" s="26"/>
      <c r="I235" s="26"/>
    </row>
    <row r="236" spans="1:9" s="23" customFormat="1" x14ac:dyDescent="0.25">
      <c r="A236" s="24" t="s">
        <v>410</v>
      </c>
      <c r="B236" s="24" t="s">
        <v>411</v>
      </c>
      <c r="C236" s="24"/>
      <c r="D236" s="24"/>
      <c r="E236" s="24"/>
      <c r="F236" s="24"/>
      <c r="G236" s="24"/>
      <c r="H236" s="26"/>
      <c r="I236" s="26"/>
    </row>
    <row r="237" spans="1:9" s="23" customFormat="1" x14ac:dyDescent="0.25">
      <c r="A237" s="24" t="s">
        <v>412</v>
      </c>
      <c r="B237" s="24" t="s">
        <v>413</v>
      </c>
      <c r="C237" s="24"/>
      <c r="D237" s="24"/>
      <c r="E237" s="24"/>
      <c r="F237" s="24"/>
      <c r="G237" s="24"/>
      <c r="H237" s="26"/>
      <c r="I237" s="26"/>
    </row>
    <row r="238" spans="1:9" s="23" customFormat="1" x14ac:dyDescent="0.25">
      <c r="A238" s="24" t="s">
        <v>414</v>
      </c>
      <c r="B238" s="24" t="s">
        <v>415</v>
      </c>
      <c r="C238" s="24"/>
      <c r="D238" s="24"/>
      <c r="E238" s="24"/>
      <c r="F238" s="24"/>
      <c r="G238" s="24"/>
      <c r="H238" s="26"/>
      <c r="I238" s="26"/>
    </row>
    <row r="239" spans="1:9" s="23" customFormat="1" x14ac:dyDescent="0.25">
      <c r="A239" s="24" t="s">
        <v>416</v>
      </c>
      <c r="B239" s="24" t="s">
        <v>417</v>
      </c>
      <c r="C239" s="24"/>
      <c r="D239" s="24"/>
      <c r="E239" s="24"/>
      <c r="F239" s="24"/>
      <c r="G239" s="24"/>
      <c r="H239" s="26"/>
      <c r="I239" s="26"/>
    </row>
    <row r="240" spans="1:9" s="23" customFormat="1" x14ac:dyDescent="0.25">
      <c r="A240" s="24" t="s">
        <v>418</v>
      </c>
      <c r="B240" s="24" t="s">
        <v>419</v>
      </c>
      <c r="C240" s="24"/>
      <c r="D240" s="24"/>
      <c r="E240" s="24"/>
      <c r="F240" s="24"/>
      <c r="G240" s="24"/>
      <c r="H240" s="26"/>
      <c r="I240" s="26"/>
    </row>
    <row r="241" spans="1:9" s="23" customFormat="1" x14ac:dyDescent="0.25">
      <c r="A241" s="24" t="s">
        <v>420</v>
      </c>
      <c r="B241" s="24" t="s">
        <v>421</v>
      </c>
      <c r="C241" s="24"/>
      <c r="D241" s="24"/>
      <c r="E241" s="24"/>
      <c r="F241" s="24"/>
      <c r="G241" s="24"/>
      <c r="H241" s="26"/>
      <c r="I241" s="26"/>
    </row>
    <row r="242" spans="1:9" s="23" customFormat="1" x14ac:dyDescent="0.25">
      <c r="A242" s="24" t="s">
        <v>422</v>
      </c>
      <c r="B242" s="24" t="s">
        <v>175</v>
      </c>
      <c r="C242" s="24"/>
      <c r="D242" s="24"/>
      <c r="E242" s="24"/>
      <c r="F242" s="24"/>
      <c r="G242" s="24"/>
      <c r="H242" s="26"/>
      <c r="I242" s="26"/>
    </row>
    <row r="243" spans="1:9" s="23" customFormat="1" x14ac:dyDescent="0.25">
      <c r="A243" s="24" t="s">
        <v>423</v>
      </c>
      <c r="B243" s="24" t="s">
        <v>424</v>
      </c>
      <c r="C243" s="24"/>
      <c r="D243" s="24"/>
      <c r="E243" s="24"/>
      <c r="F243" s="24"/>
      <c r="G243" s="24"/>
      <c r="H243" s="26"/>
      <c r="I243" s="26"/>
    </row>
    <row r="244" spans="1:9" s="23" customFormat="1" ht="46.5" customHeight="1" x14ac:dyDescent="0.25">
      <c r="A244" s="24" t="s">
        <v>425</v>
      </c>
      <c r="B244" s="24" t="s">
        <v>426</v>
      </c>
      <c r="C244" s="24">
        <v>1200</v>
      </c>
      <c r="D244" s="24" t="s">
        <v>38</v>
      </c>
      <c r="E244" s="25"/>
      <c r="F244" s="24" t="str">
        <f>IF(ISBLANK(E244),"", PRODUCT(C244,E244))</f>
        <v/>
      </c>
      <c r="G244" s="26"/>
      <c r="H244" s="24"/>
      <c r="I244" s="24"/>
    </row>
    <row r="245" spans="1:9" s="23" customFormat="1" ht="165" x14ac:dyDescent="0.25">
      <c r="A245" s="24" t="s">
        <v>427</v>
      </c>
      <c r="B245" s="24" t="s">
        <v>428</v>
      </c>
      <c r="C245" s="24"/>
      <c r="D245" s="24"/>
      <c r="E245" s="24"/>
      <c r="F245" s="24"/>
      <c r="G245" s="24"/>
      <c r="H245" s="26"/>
      <c r="I245" s="26"/>
    </row>
    <row r="246" spans="1:9" s="23" customFormat="1" ht="105" x14ac:dyDescent="0.25">
      <c r="A246" s="24" t="s">
        <v>429</v>
      </c>
      <c r="B246" s="24" t="s">
        <v>430</v>
      </c>
      <c r="C246" s="24"/>
      <c r="D246" s="24"/>
      <c r="E246" s="24"/>
      <c r="F246" s="24"/>
      <c r="G246" s="24"/>
      <c r="H246" s="26"/>
      <c r="I246" s="26"/>
    </row>
    <row r="247" spans="1:9" s="23" customFormat="1" ht="30" x14ac:dyDescent="0.25">
      <c r="A247" s="24" t="s">
        <v>431</v>
      </c>
      <c r="B247" s="24" t="s">
        <v>432</v>
      </c>
      <c r="C247" s="24"/>
      <c r="D247" s="24"/>
      <c r="E247" s="24"/>
      <c r="F247" s="24"/>
      <c r="G247" s="24"/>
      <c r="H247" s="26"/>
      <c r="I247" s="26"/>
    </row>
    <row r="248" spans="1:9" s="23" customFormat="1" ht="30" x14ac:dyDescent="0.25">
      <c r="A248" s="24" t="s">
        <v>433</v>
      </c>
      <c r="B248" s="24" t="s">
        <v>52</v>
      </c>
      <c r="C248" s="24"/>
      <c r="D248" s="24"/>
      <c r="E248" s="24"/>
      <c r="F248" s="24"/>
      <c r="G248" s="24"/>
      <c r="H248" s="26"/>
      <c r="I248" s="26"/>
    </row>
    <row r="249" spans="1:9" s="23" customFormat="1" x14ac:dyDescent="0.25">
      <c r="A249" s="24" t="s">
        <v>434</v>
      </c>
      <c r="B249" s="24" t="s">
        <v>325</v>
      </c>
      <c r="C249" s="24"/>
      <c r="D249" s="24"/>
      <c r="E249" s="24"/>
      <c r="F249" s="24"/>
      <c r="G249" s="24"/>
      <c r="H249" s="26"/>
      <c r="I249" s="26"/>
    </row>
    <row r="250" spans="1:9" s="23" customFormat="1" ht="225" x14ac:dyDescent="0.25">
      <c r="A250" s="24" t="s">
        <v>435</v>
      </c>
      <c r="B250" s="24" t="s">
        <v>436</v>
      </c>
      <c r="C250" s="24"/>
      <c r="D250" s="24"/>
      <c r="E250" s="24"/>
      <c r="F250" s="24"/>
      <c r="G250" s="24"/>
      <c r="H250" s="26"/>
      <c r="I250" s="26"/>
    </row>
    <row r="251" spans="1:9" s="23" customFormat="1" ht="240" x14ac:dyDescent="0.25">
      <c r="A251" s="24" t="s">
        <v>437</v>
      </c>
      <c r="B251" s="24" t="s">
        <v>329</v>
      </c>
      <c r="C251" s="24"/>
      <c r="D251" s="24"/>
      <c r="E251" s="24"/>
      <c r="F251" s="24"/>
      <c r="G251" s="24"/>
      <c r="H251" s="26"/>
      <c r="I251" s="26"/>
    </row>
    <row r="252" spans="1:9" s="23" customFormat="1" ht="30" x14ac:dyDescent="0.25">
      <c r="A252" s="24" t="s">
        <v>438</v>
      </c>
      <c r="B252" s="24" t="s">
        <v>439</v>
      </c>
      <c r="C252" s="24"/>
      <c r="D252" s="24"/>
      <c r="E252" s="24"/>
      <c r="F252" s="24"/>
      <c r="G252" s="24"/>
      <c r="H252" s="26"/>
      <c r="I252" s="26"/>
    </row>
    <row r="253" spans="1:9" s="23" customFormat="1" ht="30" x14ac:dyDescent="0.25">
      <c r="A253" s="24" t="s">
        <v>440</v>
      </c>
      <c r="B253" s="24" t="s">
        <v>441</v>
      </c>
      <c r="C253" s="24"/>
      <c r="D253" s="24"/>
      <c r="E253" s="24"/>
      <c r="F253" s="24"/>
      <c r="G253" s="24"/>
      <c r="H253" s="26"/>
      <c r="I253" s="26"/>
    </row>
    <row r="254" spans="1:9" s="23" customFormat="1" x14ac:dyDescent="0.25">
      <c r="A254" s="24" t="s">
        <v>442</v>
      </c>
      <c r="B254" s="24" t="s">
        <v>331</v>
      </c>
      <c r="C254" s="24"/>
      <c r="D254" s="24"/>
      <c r="E254" s="24"/>
      <c r="F254" s="24"/>
      <c r="G254" s="24"/>
      <c r="H254" s="26"/>
      <c r="I254" s="26"/>
    </row>
    <row r="255" spans="1:9" s="23" customFormat="1" x14ac:dyDescent="0.25">
      <c r="A255" s="24" t="s">
        <v>443</v>
      </c>
      <c r="B255" s="24" t="s">
        <v>333</v>
      </c>
      <c r="C255" s="24"/>
      <c r="D255" s="24"/>
      <c r="E255" s="24"/>
      <c r="F255" s="24"/>
      <c r="G255" s="24"/>
      <c r="H255" s="26"/>
      <c r="I255" s="26"/>
    </row>
    <row r="256" spans="1:9" s="23" customFormat="1" x14ac:dyDescent="0.25">
      <c r="A256" s="24" t="s">
        <v>444</v>
      </c>
      <c r="B256" s="24" t="s">
        <v>445</v>
      </c>
      <c r="C256" s="24"/>
      <c r="D256" s="24"/>
      <c r="E256" s="24"/>
      <c r="F256" s="24"/>
      <c r="G256" s="24"/>
      <c r="H256" s="26"/>
      <c r="I256" s="26"/>
    </row>
    <row r="257" spans="1:9" s="23" customFormat="1" x14ac:dyDescent="0.25">
      <c r="A257" s="24" t="s">
        <v>446</v>
      </c>
      <c r="B257" s="24" t="s">
        <v>349</v>
      </c>
      <c r="C257" s="24"/>
      <c r="D257" s="24"/>
      <c r="E257" s="24"/>
      <c r="F257" s="24"/>
      <c r="G257" s="24"/>
      <c r="H257" s="26"/>
      <c r="I257" s="26"/>
    </row>
    <row r="258" spans="1:9" s="23" customFormat="1" ht="43.5" customHeight="1" x14ac:dyDescent="0.25">
      <c r="A258" s="24" t="s">
        <v>447</v>
      </c>
      <c r="B258" s="24" t="s">
        <v>448</v>
      </c>
      <c r="C258" s="24">
        <v>670</v>
      </c>
      <c r="D258" s="24" t="s">
        <v>38</v>
      </c>
      <c r="E258" s="25"/>
      <c r="F258" s="24" t="str">
        <f>IF(ISBLANK(E258),"", PRODUCT(C258,E258))</f>
        <v/>
      </c>
      <c r="G258" s="26"/>
      <c r="H258" s="24"/>
      <c r="I258" s="24"/>
    </row>
    <row r="259" spans="1:9" s="23" customFormat="1" ht="195" x14ac:dyDescent="0.25">
      <c r="A259" s="24" t="s">
        <v>449</v>
      </c>
      <c r="B259" s="24" t="s">
        <v>450</v>
      </c>
      <c r="C259" s="24"/>
      <c r="D259" s="24"/>
      <c r="E259" s="24"/>
      <c r="F259" s="24"/>
      <c r="G259" s="24"/>
      <c r="H259" s="26"/>
      <c r="I259" s="26"/>
    </row>
    <row r="260" spans="1:9" s="23" customFormat="1" ht="165" x14ac:dyDescent="0.25">
      <c r="A260" s="24" t="s">
        <v>451</v>
      </c>
      <c r="B260" s="24" t="s">
        <v>452</v>
      </c>
      <c r="C260" s="24"/>
      <c r="D260" s="24"/>
      <c r="E260" s="24"/>
      <c r="F260" s="24"/>
      <c r="G260" s="24"/>
      <c r="H260" s="26"/>
      <c r="I260" s="26"/>
    </row>
    <row r="261" spans="1:9" s="23" customFormat="1" ht="165" x14ac:dyDescent="0.25">
      <c r="A261" s="24" t="s">
        <v>453</v>
      </c>
      <c r="B261" s="24" t="s">
        <v>454</v>
      </c>
      <c r="C261" s="24"/>
      <c r="D261" s="24"/>
      <c r="E261" s="24"/>
      <c r="F261" s="24"/>
      <c r="G261" s="24"/>
      <c r="H261" s="26"/>
      <c r="I261" s="26"/>
    </row>
    <row r="262" spans="1:9" s="23" customFormat="1" ht="30" x14ac:dyDescent="0.25">
      <c r="A262" s="24" t="s">
        <v>455</v>
      </c>
      <c r="B262" s="24" t="s">
        <v>232</v>
      </c>
      <c r="C262" s="24"/>
      <c r="D262" s="24"/>
      <c r="E262" s="24"/>
      <c r="F262" s="24"/>
      <c r="G262" s="24"/>
      <c r="H262" s="26"/>
      <c r="I262" s="26"/>
    </row>
    <row r="263" spans="1:9" s="23" customFormat="1" ht="30" x14ac:dyDescent="0.25">
      <c r="A263" s="24" t="s">
        <v>456</v>
      </c>
      <c r="B263" s="24" t="s">
        <v>52</v>
      </c>
      <c r="C263" s="24"/>
      <c r="D263" s="24"/>
      <c r="E263" s="24"/>
      <c r="F263" s="24"/>
      <c r="G263" s="24"/>
      <c r="H263" s="26"/>
      <c r="I263" s="26"/>
    </row>
    <row r="264" spans="1:9" s="23" customFormat="1" x14ac:dyDescent="0.25">
      <c r="A264" s="24" t="s">
        <v>457</v>
      </c>
      <c r="B264" s="24" t="s">
        <v>458</v>
      </c>
      <c r="C264" s="24"/>
      <c r="D264" s="24"/>
      <c r="E264" s="24"/>
      <c r="F264" s="24"/>
      <c r="G264" s="24"/>
      <c r="H264" s="26"/>
      <c r="I264" s="26"/>
    </row>
    <row r="265" spans="1:9" s="23" customFormat="1" x14ac:dyDescent="0.25">
      <c r="A265" s="24" t="s">
        <v>459</v>
      </c>
      <c r="B265" s="24" t="s">
        <v>460</v>
      </c>
      <c r="C265" s="24"/>
      <c r="D265" s="24"/>
      <c r="E265" s="24"/>
      <c r="F265" s="24"/>
      <c r="G265" s="24"/>
      <c r="H265" s="26"/>
      <c r="I265" s="26"/>
    </row>
    <row r="266" spans="1:9" s="23" customFormat="1" ht="42.75" customHeight="1" x14ac:dyDescent="0.25">
      <c r="A266" s="24" t="s">
        <v>461</v>
      </c>
      <c r="B266" s="24" t="s">
        <v>462</v>
      </c>
      <c r="C266" s="24">
        <v>200</v>
      </c>
      <c r="D266" s="24" t="s">
        <v>38</v>
      </c>
      <c r="E266" s="25"/>
      <c r="F266" s="24" t="str">
        <f>IF(ISBLANK(E266),"", PRODUCT(C266,E266))</f>
        <v/>
      </c>
      <c r="G266" s="26"/>
      <c r="H266" s="24"/>
      <c r="I266" s="24"/>
    </row>
    <row r="267" spans="1:9" s="23" customFormat="1" ht="90" x14ac:dyDescent="0.25">
      <c r="A267" s="24" t="s">
        <v>463</v>
      </c>
      <c r="B267" s="24" t="s">
        <v>464</v>
      </c>
      <c r="C267" s="24"/>
      <c r="D267" s="24"/>
      <c r="E267" s="24"/>
      <c r="F267" s="24"/>
      <c r="G267" s="24"/>
      <c r="H267" s="26"/>
      <c r="I267" s="26"/>
    </row>
    <row r="268" spans="1:9" s="23" customFormat="1" ht="90" x14ac:dyDescent="0.25">
      <c r="A268" s="24" t="s">
        <v>465</v>
      </c>
      <c r="B268" s="24" t="s">
        <v>224</v>
      </c>
      <c r="C268" s="24"/>
      <c r="D268" s="24"/>
      <c r="E268" s="24"/>
      <c r="F268" s="24"/>
      <c r="G268" s="24"/>
      <c r="H268" s="26"/>
      <c r="I268" s="26"/>
    </row>
    <row r="269" spans="1:9" s="23" customFormat="1" ht="90" x14ac:dyDescent="0.25">
      <c r="A269" s="24" t="s">
        <v>466</v>
      </c>
      <c r="B269" s="24" t="s">
        <v>467</v>
      </c>
      <c r="C269" s="24"/>
      <c r="D269" s="24"/>
      <c r="E269" s="24"/>
      <c r="F269" s="24"/>
      <c r="G269" s="24"/>
      <c r="H269" s="26"/>
      <c r="I269" s="26"/>
    </row>
    <row r="270" spans="1:9" s="23" customFormat="1" ht="30" x14ac:dyDescent="0.25">
      <c r="A270" s="24" t="s">
        <v>468</v>
      </c>
      <c r="B270" s="24" t="s">
        <v>232</v>
      </c>
      <c r="C270" s="24"/>
      <c r="D270" s="24"/>
      <c r="E270" s="24"/>
      <c r="F270" s="24"/>
      <c r="G270" s="24"/>
      <c r="H270" s="26"/>
      <c r="I270" s="26"/>
    </row>
    <row r="271" spans="1:9" s="23" customFormat="1" ht="30" x14ac:dyDescent="0.25">
      <c r="A271" s="24" t="s">
        <v>469</v>
      </c>
      <c r="B271" s="24" t="s">
        <v>52</v>
      </c>
      <c r="C271" s="24"/>
      <c r="D271" s="24"/>
      <c r="E271" s="24"/>
      <c r="F271" s="24"/>
      <c r="G271" s="24"/>
      <c r="H271" s="26"/>
      <c r="I271" s="26"/>
    </row>
    <row r="272" spans="1:9" s="23" customFormat="1" ht="240" x14ac:dyDescent="0.25">
      <c r="A272" s="24" t="s">
        <v>470</v>
      </c>
      <c r="B272" s="24" t="s">
        <v>54</v>
      </c>
      <c r="C272" s="24"/>
      <c r="D272" s="24"/>
      <c r="E272" s="24"/>
      <c r="F272" s="24"/>
      <c r="G272" s="24"/>
      <c r="H272" s="26"/>
      <c r="I272" s="26"/>
    </row>
    <row r="273" spans="1:9" s="23" customFormat="1" ht="240" x14ac:dyDescent="0.25">
      <c r="A273" s="24" t="s">
        <v>471</v>
      </c>
      <c r="B273" s="24" t="s">
        <v>123</v>
      </c>
      <c r="C273" s="24"/>
      <c r="D273" s="24"/>
      <c r="E273" s="24"/>
      <c r="F273" s="24"/>
      <c r="G273" s="24"/>
      <c r="H273" s="26"/>
      <c r="I273" s="26"/>
    </row>
    <row r="274" spans="1:9" s="23" customFormat="1" ht="30" x14ac:dyDescent="0.25">
      <c r="A274" s="24" t="s">
        <v>472</v>
      </c>
      <c r="B274" s="24" t="s">
        <v>296</v>
      </c>
      <c r="C274" s="24"/>
      <c r="D274" s="24"/>
      <c r="E274" s="24"/>
      <c r="F274" s="24"/>
      <c r="G274" s="24"/>
      <c r="H274" s="26"/>
      <c r="I274" s="26"/>
    </row>
    <row r="275" spans="1:9" s="23" customFormat="1" ht="30" x14ac:dyDescent="0.25">
      <c r="A275" s="24" t="s">
        <v>473</v>
      </c>
      <c r="B275" s="24" t="s">
        <v>168</v>
      </c>
      <c r="C275" s="24"/>
      <c r="D275" s="24"/>
      <c r="E275" s="24"/>
      <c r="F275" s="24"/>
      <c r="G275" s="24"/>
      <c r="H275" s="26"/>
      <c r="I275" s="26"/>
    </row>
    <row r="276" spans="1:9" s="23" customFormat="1" x14ac:dyDescent="0.25">
      <c r="A276" s="24" t="s">
        <v>474</v>
      </c>
      <c r="B276" s="24" t="s">
        <v>475</v>
      </c>
      <c r="C276" s="24"/>
      <c r="D276" s="24"/>
      <c r="E276" s="24"/>
      <c r="F276" s="24"/>
      <c r="G276" s="24"/>
      <c r="H276" s="26"/>
      <c r="I276" s="26"/>
    </row>
    <row r="277" spans="1:9" s="23" customFormat="1" ht="30" x14ac:dyDescent="0.25">
      <c r="A277" s="24" t="s">
        <v>476</v>
      </c>
      <c r="B277" s="24" t="s">
        <v>477</v>
      </c>
      <c r="C277" s="24"/>
      <c r="D277" s="24"/>
      <c r="E277" s="24"/>
      <c r="F277" s="24"/>
      <c r="G277" s="24"/>
      <c r="H277" s="26"/>
      <c r="I277" s="26"/>
    </row>
    <row r="278" spans="1:9" s="23" customFormat="1" x14ac:dyDescent="0.25">
      <c r="A278" s="24" t="s">
        <v>478</v>
      </c>
      <c r="B278" s="24" t="s">
        <v>479</v>
      </c>
      <c r="C278" s="24"/>
      <c r="D278" s="24"/>
      <c r="E278" s="24"/>
      <c r="F278" s="24"/>
      <c r="G278" s="24"/>
      <c r="H278" s="26"/>
      <c r="I278" s="26"/>
    </row>
    <row r="279" spans="1:9" s="23" customFormat="1" ht="30" x14ac:dyDescent="0.25">
      <c r="A279" s="24" t="s">
        <v>480</v>
      </c>
      <c r="B279" s="24" t="s">
        <v>481</v>
      </c>
      <c r="C279" s="24"/>
      <c r="D279" s="24"/>
      <c r="E279" s="24"/>
      <c r="F279" s="24"/>
      <c r="G279" s="24"/>
      <c r="H279" s="26"/>
      <c r="I279" s="26"/>
    </row>
    <row r="280" spans="1:9" s="23" customFormat="1" x14ac:dyDescent="0.25">
      <c r="A280" s="24" t="s">
        <v>482</v>
      </c>
      <c r="B280" s="24" t="s">
        <v>483</v>
      </c>
      <c r="C280" s="24"/>
      <c r="D280" s="24"/>
      <c r="E280" s="24"/>
      <c r="F280" s="24"/>
      <c r="G280" s="24"/>
      <c r="H280" s="26"/>
      <c r="I280" s="26"/>
    </row>
    <row r="281" spans="1:9" s="23" customFormat="1" ht="46.5" customHeight="1" x14ac:dyDescent="0.25">
      <c r="A281" s="24" t="s">
        <v>484</v>
      </c>
      <c r="B281" s="24" t="s">
        <v>485</v>
      </c>
      <c r="C281" s="24">
        <v>800</v>
      </c>
      <c r="D281" s="24" t="s">
        <v>38</v>
      </c>
      <c r="E281" s="25"/>
      <c r="F281" s="24" t="str">
        <f>IF(ISBLANK(E281),"", PRODUCT(C281,E281))</f>
        <v/>
      </c>
      <c r="G281" s="26"/>
      <c r="H281" s="24"/>
      <c r="I281" s="24"/>
    </row>
    <row r="282" spans="1:9" s="23" customFormat="1" ht="120" x14ac:dyDescent="0.25">
      <c r="A282" s="24" t="s">
        <v>486</v>
      </c>
      <c r="B282" s="24" t="s">
        <v>487</v>
      </c>
      <c r="C282" s="24"/>
      <c r="D282" s="24"/>
      <c r="E282" s="24"/>
      <c r="F282" s="24"/>
      <c r="G282" s="24"/>
      <c r="H282" s="26"/>
      <c r="I282" s="26"/>
    </row>
    <row r="283" spans="1:9" s="23" customFormat="1" ht="105" x14ac:dyDescent="0.25">
      <c r="A283" s="24" t="s">
        <v>488</v>
      </c>
      <c r="B283" s="24" t="s">
        <v>489</v>
      </c>
      <c r="C283" s="24"/>
      <c r="D283" s="24"/>
      <c r="E283" s="24"/>
      <c r="F283" s="24"/>
      <c r="G283" s="24"/>
      <c r="H283" s="26"/>
      <c r="I283" s="26"/>
    </row>
    <row r="284" spans="1:9" s="23" customFormat="1" ht="90" x14ac:dyDescent="0.25">
      <c r="A284" s="24" t="s">
        <v>490</v>
      </c>
      <c r="B284" s="24" t="s">
        <v>491</v>
      </c>
      <c r="C284" s="24"/>
      <c r="D284" s="24"/>
      <c r="E284" s="24"/>
      <c r="F284" s="24"/>
      <c r="G284" s="24"/>
      <c r="H284" s="26"/>
      <c r="I284" s="26"/>
    </row>
    <row r="285" spans="1:9" s="23" customFormat="1" ht="120" x14ac:dyDescent="0.25">
      <c r="A285" s="24" t="s">
        <v>492</v>
      </c>
      <c r="B285" s="24" t="s">
        <v>86</v>
      </c>
      <c r="C285" s="24"/>
      <c r="D285" s="24"/>
      <c r="E285" s="24"/>
      <c r="F285" s="24"/>
      <c r="G285" s="24"/>
      <c r="H285" s="26"/>
      <c r="I285" s="26"/>
    </row>
    <row r="286" spans="1:9" s="23" customFormat="1" ht="30" x14ac:dyDescent="0.25">
      <c r="A286" s="24" t="s">
        <v>493</v>
      </c>
      <c r="B286" s="24" t="s">
        <v>494</v>
      </c>
      <c r="C286" s="24"/>
      <c r="D286" s="24"/>
      <c r="E286" s="24"/>
      <c r="F286" s="24"/>
      <c r="G286" s="24"/>
      <c r="H286" s="26"/>
      <c r="I286" s="26"/>
    </row>
    <row r="287" spans="1:9" s="23" customFormat="1" ht="30" x14ac:dyDescent="0.25">
      <c r="A287" s="24" t="s">
        <v>495</v>
      </c>
      <c r="B287" s="24" t="s">
        <v>232</v>
      </c>
      <c r="C287" s="24"/>
      <c r="D287" s="24"/>
      <c r="E287" s="24"/>
      <c r="F287" s="24"/>
      <c r="G287" s="24"/>
      <c r="H287" s="26"/>
      <c r="I287" s="26"/>
    </row>
    <row r="288" spans="1:9" s="23" customFormat="1" ht="30" x14ac:dyDescent="0.25">
      <c r="A288" s="24" t="s">
        <v>496</v>
      </c>
      <c r="B288" s="24" t="s">
        <v>52</v>
      </c>
      <c r="C288" s="24"/>
      <c r="D288" s="24"/>
      <c r="E288" s="24"/>
      <c r="F288" s="24"/>
      <c r="G288" s="24"/>
      <c r="H288" s="26"/>
      <c r="I288" s="26"/>
    </row>
    <row r="289" spans="1:9" s="23" customFormat="1" ht="240" x14ac:dyDescent="0.25">
      <c r="A289" s="24" t="s">
        <v>497</v>
      </c>
      <c r="B289" s="24" t="s">
        <v>261</v>
      </c>
      <c r="C289" s="24"/>
      <c r="D289" s="24"/>
      <c r="E289" s="24"/>
      <c r="F289" s="24"/>
      <c r="G289" s="24"/>
      <c r="H289" s="26"/>
      <c r="I289" s="26"/>
    </row>
    <row r="290" spans="1:9" s="23" customFormat="1" ht="240" x14ac:dyDescent="0.25">
      <c r="A290" s="24" t="s">
        <v>498</v>
      </c>
      <c r="B290" s="24" t="s">
        <v>54</v>
      </c>
      <c r="C290" s="24"/>
      <c r="D290" s="24"/>
      <c r="E290" s="24"/>
      <c r="F290" s="24"/>
      <c r="G290" s="24"/>
      <c r="H290" s="26"/>
      <c r="I290" s="26"/>
    </row>
    <row r="291" spans="1:9" s="23" customFormat="1" ht="225" x14ac:dyDescent="0.25">
      <c r="A291" s="24" t="s">
        <v>499</v>
      </c>
      <c r="B291" s="24" t="s">
        <v>500</v>
      </c>
      <c r="C291" s="24"/>
      <c r="D291" s="24"/>
      <c r="E291" s="24"/>
      <c r="F291" s="24"/>
      <c r="G291" s="24"/>
      <c r="H291" s="26"/>
      <c r="I291" s="26"/>
    </row>
    <row r="292" spans="1:9" s="23" customFormat="1" ht="30" x14ac:dyDescent="0.25">
      <c r="A292" s="24" t="s">
        <v>501</v>
      </c>
      <c r="B292" s="24" t="s">
        <v>296</v>
      </c>
      <c r="C292" s="24"/>
      <c r="D292" s="24"/>
      <c r="E292" s="24"/>
      <c r="F292" s="24"/>
      <c r="G292" s="24"/>
      <c r="H292" s="26"/>
      <c r="I292" s="26"/>
    </row>
    <row r="293" spans="1:9" s="23" customFormat="1" ht="30" x14ac:dyDescent="0.25">
      <c r="A293" s="24" t="s">
        <v>502</v>
      </c>
      <c r="B293" s="24" t="s">
        <v>168</v>
      </c>
      <c r="C293" s="24"/>
      <c r="D293" s="24"/>
      <c r="E293" s="24"/>
      <c r="F293" s="24"/>
      <c r="G293" s="24"/>
      <c r="H293" s="26"/>
      <c r="I293" s="26"/>
    </row>
    <row r="294" spans="1:9" s="23" customFormat="1" x14ac:dyDescent="0.25">
      <c r="A294" s="24" t="s">
        <v>503</v>
      </c>
      <c r="B294" s="24" t="s">
        <v>475</v>
      </c>
      <c r="C294" s="24"/>
      <c r="D294" s="24"/>
      <c r="E294" s="24"/>
      <c r="F294" s="24"/>
      <c r="G294" s="24"/>
      <c r="H294" s="26"/>
      <c r="I294" s="26"/>
    </row>
    <row r="295" spans="1:9" s="23" customFormat="1" ht="30" x14ac:dyDescent="0.25">
      <c r="A295" s="24" t="s">
        <v>504</v>
      </c>
      <c r="B295" s="24" t="s">
        <v>505</v>
      </c>
      <c r="C295" s="24"/>
      <c r="D295" s="24"/>
      <c r="E295" s="24"/>
      <c r="F295" s="24"/>
      <c r="G295" s="24"/>
      <c r="H295" s="26"/>
      <c r="I295" s="26"/>
    </row>
    <row r="296" spans="1:9" s="23" customFormat="1" ht="30" x14ac:dyDescent="0.25">
      <c r="A296" s="24" t="s">
        <v>506</v>
      </c>
      <c r="B296" s="24" t="s">
        <v>477</v>
      </c>
      <c r="C296" s="24"/>
      <c r="D296" s="24"/>
      <c r="E296" s="24"/>
      <c r="F296" s="24"/>
      <c r="G296" s="24"/>
      <c r="H296" s="26"/>
      <c r="I296" s="26"/>
    </row>
    <row r="297" spans="1:9" s="23" customFormat="1" x14ac:dyDescent="0.25">
      <c r="A297" s="24" t="s">
        <v>507</v>
      </c>
      <c r="B297" s="24" t="s">
        <v>250</v>
      </c>
      <c r="C297" s="24"/>
      <c r="D297" s="24"/>
      <c r="E297" s="24"/>
      <c r="F297" s="24"/>
      <c r="G297" s="24"/>
      <c r="H297" s="26"/>
      <c r="I297" s="26"/>
    </row>
    <row r="298" spans="1:9" s="23" customFormat="1" ht="30" x14ac:dyDescent="0.25">
      <c r="A298" s="24" t="s">
        <v>508</v>
      </c>
      <c r="B298" s="24" t="s">
        <v>509</v>
      </c>
      <c r="C298" s="24"/>
      <c r="D298" s="24"/>
      <c r="E298" s="24"/>
      <c r="F298" s="24"/>
      <c r="G298" s="24"/>
      <c r="H298" s="26"/>
      <c r="I298" s="26"/>
    </row>
    <row r="299" spans="1:9" s="23" customFormat="1" x14ac:dyDescent="0.25">
      <c r="A299" s="24" t="s">
        <v>510</v>
      </c>
      <c r="B299" s="24" t="s">
        <v>483</v>
      </c>
      <c r="C299" s="24"/>
      <c r="D299" s="24"/>
      <c r="E299" s="24"/>
      <c r="F299" s="24"/>
      <c r="G299" s="24"/>
      <c r="H299" s="26"/>
      <c r="I299" s="26"/>
    </row>
    <row r="300" spans="1:9" s="23" customFormat="1" x14ac:dyDescent="0.25">
      <c r="A300" s="24" t="s">
        <v>511</v>
      </c>
      <c r="B300" s="24" t="s">
        <v>512</v>
      </c>
      <c r="C300" s="24"/>
      <c r="D300" s="24"/>
      <c r="E300" s="24"/>
      <c r="F300" s="24"/>
      <c r="G300" s="24"/>
      <c r="H300" s="26"/>
      <c r="I300" s="26"/>
    </row>
    <row r="301" spans="1:9" s="23" customFormat="1" ht="50.25" customHeight="1" x14ac:dyDescent="0.25">
      <c r="A301" s="24" t="s">
        <v>513</v>
      </c>
      <c r="B301" s="24" t="s">
        <v>514</v>
      </c>
      <c r="C301" s="24">
        <v>140</v>
      </c>
      <c r="D301" s="24" t="s">
        <v>38</v>
      </c>
      <c r="E301" s="25"/>
      <c r="F301" s="24" t="str">
        <f>IF(ISBLANK(E301),"", PRODUCT(C301,E301))</f>
        <v/>
      </c>
      <c r="G301" s="26"/>
      <c r="H301" s="24"/>
      <c r="I301" s="24"/>
    </row>
    <row r="302" spans="1:9" s="23" customFormat="1" ht="210" x14ac:dyDescent="0.25">
      <c r="A302" s="24" t="s">
        <v>515</v>
      </c>
      <c r="B302" s="24" t="s">
        <v>516</v>
      </c>
      <c r="C302" s="24"/>
      <c r="D302" s="24"/>
      <c r="E302" s="24"/>
      <c r="F302" s="24"/>
      <c r="G302" s="24"/>
      <c r="H302" s="26"/>
      <c r="I302" s="26"/>
    </row>
    <row r="303" spans="1:9" s="23" customFormat="1" ht="90" x14ac:dyDescent="0.25">
      <c r="A303" s="24" t="s">
        <v>517</v>
      </c>
      <c r="B303" s="24" t="s">
        <v>518</v>
      </c>
      <c r="C303" s="24"/>
      <c r="D303" s="24"/>
      <c r="E303" s="24"/>
      <c r="F303" s="24"/>
      <c r="G303" s="24"/>
      <c r="H303" s="26"/>
      <c r="I303" s="26"/>
    </row>
    <row r="304" spans="1:9" s="23" customFormat="1" ht="120" x14ac:dyDescent="0.25">
      <c r="A304" s="24" t="s">
        <v>519</v>
      </c>
      <c r="B304" s="24" t="s">
        <v>86</v>
      </c>
      <c r="C304" s="24"/>
      <c r="D304" s="24"/>
      <c r="E304" s="24"/>
      <c r="F304" s="24"/>
      <c r="G304" s="24"/>
      <c r="H304" s="26"/>
      <c r="I304" s="26"/>
    </row>
    <row r="305" spans="1:9" s="23" customFormat="1" ht="30" x14ac:dyDescent="0.25">
      <c r="A305" s="24" t="s">
        <v>520</v>
      </c>
      <c r="B305" s="24" t="s">
        <v>232</v>
      </c>
      <c r="C305" s="24"/>
      <c r="D305" s="24"/>
      <c r="E305" s="24"/>
      <c r="F305" s="24"/>
      <c r="G305" s="24"/>
      <c r="H305" s="26"/>
      <c r="I305" s="26"/>
    </row>
    <row r="306" spans="1:9" s="23" customFormat="1" ht="30" x14ac:dyDescent="0.25">
      <c r="A306" s="24" t="s">
        <v>521</v>
      </c>
      <c r="B306" s="24" t="s">
        <v>52</v>
      </c>
      <c r="C306" s="24"/>
      <c r="D306" s="24"/>
      <c r="E306" s="24"/>
      <c r="F306" s="24"/>
      <c r="G306" s="24"/>
      <c r="H306" s="26"/>
      <c r="I306" s="26"/>
    </row>
    <row r="307" spans="1:9" s="23" customFormat="1" ht="240" x14ac:dyDescent="0.25">
      <c r="A307" s="24" t="s">
        <v>522</v>
      </c>
      <c r="B307" s="24" t="s">
        <v>523</v>
      </c>
      <c r="C307" s="24"/>
      <c r="D307" s="24"/>
      <c r="E307" s="24"/>
      <c r="F307" s="24"/>
      <c r="G307" s="24"/>
      <c r="H307" s="26"/>
      <c r="I307" s="26"/>
    </row>
    <row r="308" spans="1:9" s="23" customFormat="1" ht="225" x14ac:dyDescent="0.25">
      <c r="A308" s="24" t="s">
        <v>524</v>
      </c>
      <c r="B308" s="24" t="s">
        <v>500</v>
      </c>
      <c r="C308" s="24"/>
      <c r="D308" s="24"/>
      <c r="E308" s="24"/>
      <c r="F308" s="24"/>
      <c r="G308" s="24"/>
      <c r="H308" s="26"/>
      <c r="I308" s="26"/>
    </row>
    <row r="309" spans="1:9" s="23" customFormat="1" ht="225" x14ac:dyDescent="0.25">
      <c r="A309" s="24" t="s">
        <v>525</v>
      </c>
      <c r="B309" s="24" t="s">
        <v>500</v>
      </c>
      <c r="C309" s="24"/>
      <c r="D309" s="24"/>
      <c r="E309" s="24"/>
      <c r="F309" s="24"/>
      <c r="G309" s="24"/>
      <c r="H309" s="26"/>
      <c r="I309" s="26"/>
    </row>
    <row r="310" spans="1:9" s="23" customFormat="1" ht="30" x14ac:dyDescent="0.25">
      <c r="A310" s="24" t="s">
        <v>526</v>
      </c>
      <c r="B310" s="24" t="s">
        <v>240</v>
      </c>
      <c r="C310" s="24"/>
      <c r="D310" s="24"/>
      <c r="E310" s="24"/>
      <c r="F310" s="24"/>
      <c r="G310" s="24"/>
      <c r="H310" s="26"/>
      <c r="I310" s="26"/>
    </row>
    <row r="311" spans="1:9" s="23" customFormat="1" ht="30" x14ac:dyDescent="0.25">
      <c r="A311" s="24" t="s">
        <v>527</v>
      </c>
      <c r="B311" s="24" t="s">
        <v>168</v>
      </c>
      <c r="C311" s="24"/>
      <c r="D311" s="24"/>
      <c r="E311" s="24"/>
      <c r="F311" s="24"/>
      <c r="G311" s="24"/>
      <c r="H311" s="26"/>
      <c r="I311" s="26"/>
    </row>
    <row r="312" spans="1:9" s="23" customFormat="1" x14ac:dyDescent="0.25">
      <c r="A312" s="24" t="s">
        <v>528</v>
      </c>
      <c r="B312" s="24" t="s">
        <v>529</v>
      </c>
      <c r="C312" s="24"/>
      <c r="D312" s="24"/>
      <c r="E312" s="24"/>
      <c r="F312" s="24"/>
      <c r="G312" s="24"/>
      <c r="H312" s="26"/>
      <c r="I312" s="26"/>
    </row>
    <row r="313" spans="1:9" s="23" customFormat="1" ht="30" x14ac:dyDescent="0.25">
      <c r="A313" s="24" t="s">
        <v>530</v>
      </c>
      <c r="B313" s="24" t="s">
        <v>505</v>
      </c>
      <c r="C313" s="24"/>
      <c r="D313" s="24"/>
      <c r="E313" s="24"/>
      <c r="F313" s="24"/>
      <c r="G313" s="24"/>
      <c r="H313" s="26"/>
      <c r="I313" s="26"/>
    </row>
    <row r="314" spans="1:9" s="23" customFormat="1" ht="30" x14ac:dyDescent="0.25">
      <c r="A314" s="24" t="s">
        <v>531</v>
      </c>
      <c r="B314" s="24" t="s">
        <v>532</v>
      </c>
      <c r="C314" s="24"/>
      <c r="D314" s="24"/>
      <c r="E314" s="24"/>
      <c r="F314" s="24"/>
      <c r="G314" s="24"/>
      <c r="H314" s="26"/>
      <c r="I314" s="26"/>
    </row>
    <row r="315" spans="1:9" s="23" customFormat="1" ht="30" x14ac:dyDescent="0.25">
      <c r="A315" s="24" t="s">
        <v>533</v>
      </c>
      <c r="B315" s="24" t="s">
        <v>534</v>
      </c>
      <c r="C315" s="24"/>
      <c r="D315" s="24"/>
      <c r="E315" s="24"/>
      <c r="F315" s="24"/>
      <c r="G315" s="24"/>
      <c r="H315" s="26"/>
      <c r="I315" s="26"/>
    </row>
    <row r="316" spans="1:9" s="23" customFormat="1" x14ac:dyDescent="0.25">
      <c r="A316" s="24" t="s">
        <v>535</v>
      </c>
      <c r="B316" s="24" t="s">
        <v>250</v>
      </c>
      <c r="C316" s="24"/>
      <c r="D316" s="24"/>
      <c r="E316" s="24"/>
      <c r="F316" s="24"/>
      <c r="G316" s="24"/>
      <c r="H316" s="26"/>
      <c r="I316" s="26"/>
    </row>
    <row r="317" spans="1:9" s="23" customFormat="1" ht="30" x14ac:dyDescent="0.25">
      <c r="A317" s="24" t="s">
        <v>536</v>
      </c>
      <c r="B317" s="24" t="s">
        <v>509</v>
      </c>
      <c r="C317" s="24"/>
      <c r="D317" s="24"/>
      <c r="E317" s="24"/>
      <c r="F317" s="24"/>
      <c r="G317" s="24"/>
      <c r="H317" s="26"/>
      <c r="I317" s="26"/>
    </row>
    <row r="318" spans="1:9" s="23" customFormat="1" x14ac:dyDescent="0.25">
      <c r="A318" s="24" t="s">
        <v>537</v>
      </c>
      <c r="B318" s="24" t="s">
        <v>483</v>
      </c>
      <c r="C318" s="24"/>
      <c r="D318" s="24"/>
      <c r="E318" s="24"/>
      <c r="F318" s="24"/>
      <c r="G318" s="24"/>
      <c r="H318" s="26"/>
      <c r="I318" s="26"/>
    </row>
    <row r="319" spans="1:9" s="23" customFormat="1" ht="30" x14ac:dyDescent="0.25">
      <c r="A319" s="24" t="s">
        <v>538</v>
      </c>
      <c r="B319" s="24" t="s">
        <v>539</v>
      </c>
      <c r="C319" s="24"/>
      <c r="D319" s="24"/>
      <c r="E319" s="24"/>
      <c r="F319" s="24"/>
      <c r="G319" s="24"/>
      <c r="H319" s="26"/>
      <c r="I319" s="26"/>
    </row>
    <row r="320" spans="1:9" s="23" customFormat="1" ht="30" x14ac:dyDescent="0.25">
      <c r="A320" s="24" t="s">
        <v>540</v>
      </c>
      <c r="B320" s="24" t="s">
        <v>62</v>
      </c>
      <c r="C320" s="24"/>
      <c r="D320" s="24"/>
      <c r="E320" s="24"/>
      <c r="F320" s="24"/>
      <c r="G320" s="24"/>
      <c r="H320" s="26"/>
      <c r="I320" s="26"/>
    </row>
    <row r="321" spans="1:9" s="23" customFormat="1" ht="39.75" customHeight="1" x14ac:dyDescent="0.25">
      <c r="A321" s="24" t="s">
        <v>541</v>
      </c>
      <c r="B321" s="24" t="s">
        <v>542</v>
      </c>
      <c r="C321" s="24">
        <v>1300</v>
      </c>
      <c r="D321" s="24" t="s">
        <v>38</v>
      </c>
      <c r="E321" s="25"/>
      <c r="F321" s="24" t="str">
        <f>IF(ISBLANK(E321),"", PRODUCT(C321,E321))</f>
        <v/>
      </c>
      <c r="G321" s="26"/>
      <c r="H321" s="24"/>
      <c r="I321" s="24"/>
    </row>
    <row r="322" spans="1:9" s="23" customFormat="1" ht="90" x14ac:dyDescent="0.25">
      <c r="A322" s="24" t="s">
        <v>543</v>
      </c>
      <c r="B322" s="24" t="s">
        <v>544</v>
      </c>
      <c r="C322" s="24"/>
      <c r="D322" s="24"/>
      <c r="E322" s="24"/>
      <c r="F322" s="24"/>
      <c r="G322" s="24"/>
      <c r="H322" s="26"/>
      <c r="I322" s="26"/>
    </row>
    <row r="323" spans="1:9" s="23" customFormat="1" ht="180" x14ac:dyDescent="0.25">
      <c r="A323" s="24" t="s">
        <v>545</v>
      </c>
      <c r="B323" s="24" t="s">
        <v>546</v>
      </c>
      <c r="C323" s="24"/>
      <c r="D323" s="24"/>
      <c r="E323" s="24"/>
      <c r="F323" s="24"/>
      <c r="G323" s="24"/>
      <c r="H323" s="26"/>
      <c r="I323" s="26"/>
    </row>
    <row r="324" spans="1:9" s="23" customFormat="1" ht="90" x14ac:dyDescent="0.25">
      <c r="A324" s="24" t="s">
        <v>547</v>
      </c>
      <c r="B324" s="24" t="s">
        <v>548</v>
      </c>
      <c r="C324" s="24"/>
      <c r="D324" s="24"/>
      <c r="E324" s="24"/>
      <c r="F324" s="24"/>
      <c r="G324" s="24"/>
      <c r="H324" s="26"/>
      <c r="I324" s="26"/>
    </row>
    <row r="325" spans="1:9" s="23" customFormat="1" ht="90" x14ac:dyDescent="0.25">
      <c r="A325" s="24" t="s">
        <v>549</v>
      </c>
      <c r="B325" s="24" t="s">
        <v>550</v>
      </c>
      <c r="C325" s="24"/>
      <c r="D325" s="24"/>
      <c r="E325" s="24"/>
      <c r="F325" s="24"/>
      <c r="G325" s="24"/>
      <c r="H325" s="26"/>
      <c r="I325" s="26"/>
    </row>
    <row r="326" spans="1:9" s="23" customFormat="1" ht="30" x14ac:dyDescent="0.25">
      <c r="A326" s="24" t="s">
        <v>551</v>
      </c>
      <c r="B326" s="24" t="s">
        <v>232</v>
      </c>
      <c r="C326" s="24"/>
      <c r="D326" s="24"/>
      <c r="E326" s="24"/>
      <c r="F326" s="24"/>
      <c r="G326" s="24"/>
      <c r="H326" s="26"/>
      <c r="I326" s="26"/>
    </row>
    <row r="327" spans="1:9" s="23" customFormat="1" ht="30" x14ac:dyDescent="0.25">
      <c r="A327" s="24" t="s">
        <v>552</v>
      </c>
      <c r="B327" s="24" t="s">
        <v>52</v>
      </c>
      <c r="C327" s="24"/>
      <c r="D327" s="24"/>
      <c r="E327" s="24"/>
      <c r="F327" s="24"/>
      <c r="G327" s="24"/>
      <c r="H327" s="26"/>
      <c r="I327" s="26"/>
    </row>
    <row r="328" spans="1:9" s="23" customFormat="1" ht="240" x14ac:dyDescent="0.25">
      <c r="A328" s="24" t="s">
        <v>553</v>
      </c>
      <c r="B328" s="24" t="s">
        <v>407</v>
      </c>
      <c r="C328" s="24"/>
      <c r="D328" s="24"/>
      <c r="E328" s="24"/>
      <c r="F328" s="24"/>
      <c r="G328" s="24"/>
      <c r="H328" s="26"/>
      <c r="I328" s="26"/>
    </row>
    <row r="329" spans="1:9" s="23" customFormat="1" ht="240" x14ac:dyDescent="0.25">
      <c r="A329" s="24" t="s">
        <v>554</v>
      </c>
      <c r="B329" s="24" t="s">
        <v>555</v>
      </c>
      <c r="C329" s="24"/>
      <c r="D329" s="24"/>
      <c r="E329" s="24"/>
      <c r="F329" s="24"/>
      <c r="G329" s="24"/>
      <c r="H329" s="26"/>
      <c r="I329" s="26"/>
    </row>
    <row r="330" spans="1:9" s="23" customFormat="1" ht="30" x14ac:dyDescent="0.25">
      <c r="A330" s="24" t="s">
        <v>556</v>
      </c>
      <c r="B330" s="24" t="s">
        <v>78</v>
      </c>
      <c r="C330" s="24"/>
      <c r="D330" s="24"/>
      <c r="E330" s="24"/>
      <c r="F330" s="24"/>
      <c r="G330" s="24"/>
      <c r="H330" s="26"/>
      <c r="I330" s="26"/>
    </row>
    <row r="331" spans="1:9" s="23" customFormat="1" x14ac:dyDescent="0.25">
      <c r="A331" s="24" t="s">
        <v>557</v>
      </c>
      <c r="B331" s="24" t="s">
        <v>558</v>
      </c>
      <c r="C331" s="24"/>
      <c r="D331" s="24"/>
      <c r="E331" s="24"/>
      <c r="F331" s="24"/>
      <c r="G331" s="24"/>
      <c r="H331" s="26"/>
      <c r="I331" s="26"/>
    </row>
    <row r="332" spans="1:9" s="23" customFormat="1" x14ac:dyDescent="0.25">
      <c r="A332" s="24" t="s">
        <v>559</v>
      </c>
      <c r="B332" s="24" t="s">
        <v>171</v>
      </c>
      <c r="C332" s="24"/>
      <c r="D332" s="24"/>
      <c r="E332" s="24"/>
      <c r="F332" s="24"/>
      <c r="G332" s="24"/>
      <c r="H332" s="26"/>
      <c r="I332" s="26"/>
    </row>
    <row r="333" spans="1:9" s="23" customFormat="1" x14ac:dyDescent="0.25">
      <c r="A333" s="24" t="s">
        <v>560</v>
      </c>
      <c r="B333" s="24" t="s">
        <v>561</v>
      </c>
      <c r="C333" s="24"/>
      <c r="D333" s="24"/>
      <c r="E333" s="24"/>
      <c r="F333" s="24"/>
      <c r="G333" s="24"/>
      <c r="H333" s="26"/>
      <c r="I333" s="26"/>
    </row>
    <row r="334" spans="1:9" s="23" customFormat="1" x14ac:dyDescent="0.25">
      <c r="A334" s="24" t="s">
        <v>562</v>
      </c>
      <c r="B334" s="24" t="s">
        <v>563</v>
      </c>
      <c r="C334" s="24"/>
      <c r="D334" s="24"/>
      <c r="E334" s="24"/>
      <c r="F334" s="24"/>
      <c r="G334" s="24"/>
      <c r="H334" s="26"/>
      <c r="I334" s="26"/>
    </row>
    <row r="335" spans="1:9" s="23" customFormat="1" ht="30" x14ac:dyDescent="0.25">
      <c r="A335" s="24" t="s">
        <v>564</v>
      </c>
      <c r="B335" s="24" t="s">
        <v>296</v>
      </c>
      <c r="C335" s="24"/>
      <c r="D335" s="24"/>
      <c r="E335" s="24"/>
      <c r="F335" s="24"/>
      <c r="G335" s="24"/>
      <c r="H335" s="26"/>
      <c r="I335" s="26"/>
    </row>
    <row r="336" spans="1:9" s="23" customFormat="1" ht="30" x14ac:dyDescent="0.25">
      <c r="A336" s="24" t="s">
        <v>565</v>
      </c>
      <c r="B336" s="24" t="s">
        <v>168</v>
      </c>
      <c r="C336" s="24"/>
      <c r="D336" s="24"/>
      <c r="E336" s="24"/>
      <c r="F336" s="24"/>
      <c r="G336" s="24"/>
      <c r="H336" s="26"/>
      <c r="I336" s="26"/>
    </row>
    <row r="337" spans="1:9" s="23" customFormat="1" ht="45" x14ac:dyDescent="0.25">
      <c r="A337" s="24" t="s">
        <v>566</v>
      </c>
      <c r="B337" s="24" t="s">
        <v>290</v>
      </c>
      <c r="C337" s="24"/>
      <c r="D337" s="24"/>
      <c r="E337" s="24"/>
      <c r="F337" s="24"/>
      <c r="G337" s="24"/>
      <c r="H337" s="26"/>
      <c r="I337" s="26"/>
    </row>
    <row r="338" spans="1:9" s="23" customFormat="1" ht="51.75" customHeight="1" x14ac:dyDescent="0.25">
      <c r="A338" s="24" t="s">
        <v>567</v>
      </c>
      <c r="B338" s="24" t="s">
        <v>568</v>
      </c>
      <c r="C338" s="24">
        <v>400</v>
      </c>
      <c r="D338" s="24" t="s">
        <v>38</v>
      </c>
      <c r="E338" s="25"/>
      <c r="F338" s="24" t="str">
        <f>IF(ISBLANK(E338),"", PRODUCT(C338,E338))</f>
        <v/>
      </c>
      <c r="G338" s="26"/>
      <c r="H338" s="24"/>
      <c r="I338" s="24"/>
    </row>
    <row r="339" spans="1:9" s="23" customFormat="1" ht="30" x14ac:dyDescent="0.25">
      <c r="A339" s="24" t="s">
        <v>569</v>
      </c>
      <c r="B339" s="24" t="s">
        <v>232</v>
      </c>
      <c r="C339" s="24"/>
      <c r="D339" s="24"/>
      <c r="E339" s="24"/>
      <c r="F339" s="24"/>
      <c r="G339" s="24"/>
      <c r="H339" s="26"/>
      <c r="I339" s="26"/>
    </row>
    <row r="340" spans="1:9" s="23" customFormat="1" ht="105" x14ac:dyDescent="0.25">
      <c r="A340" s="24" t="s">
        <v>570</v>
      </c>
      <c r="B340" s="24" t="s">
        <v>571</v>
      </c>
      <c r="C340" s="24"/>
      <c r="D340" s="24"/>
      <c r="E340" s="24"/>
      <c r="F340" s="24"/>
      <c r="G340" s="24"/>
      <c r="H340" s="26"/>
      <c r="I340" s="26"/>
    </row>
    <row r="341" spans="1:9" s="23" customFormat="1" x14ac:dyDescent="0.25">
      <c r="A341" s="24" t="s">
        <v>572</v>
      </c>
      <c r="B341" s="24" t="s">
        <v>573</v>
      </c>
      <c r="C341" s="24"/>
      <c r="D341" s="24"/>
      <c r="E341" s="24"/>
      <c r="F341" s="24"/>
      <c r="G341" s="24"/>
      <c r="H341" s="26"/>
      <c r="I341" s="26"/>
    </row>
    <row r="342" spans="1:9" s="23" customFormat="1" x14ac:dyDescent="0.25">
      <c r="A342" s="24" t="s">
        <v>574</v>
      </c>
      <c r="B342" s="24" t="s">
        <v>575</v>
      </c>
      <c r="C342" s="24"/>
      <c r="D342" s="24"/>
      <c r="E342" s="24"/>
      <c r="F342" s="24"/>
      <c r="G342" s="24"/>
      <c r="H342" s="26"/>
      <c r="I342" s="26"/>
    </row>
    <row r="343" spans="1:9" s="23" customFormat="1" ht="39.75" customHeight="1" x14ac:dyDescent="0.25">
      <c r="A343" s="24" t="s">
        <v>576</v>
      </c>
      <c r="B343" s="24" t="s">
        <v>577</v>
      </c>
      <c r="C343" s="24">
        <v>1000</v>
      </c>
      <c r="D343" s="24" t="s">
        <v>38</v>
      </c>
      <c r="E343" s="25"/>
      <c r="F343" s="24" t="str">
        <f>IF(ISBLANK(E343),"", PRODUCT(C343,E343))</f>
        <v/>
      </c>
      <c r="G343" s="26"/>
      <c r="H343" s="24"/>
      <c r="I343" s="24"/>
    </row>
    <row r="344" spans="1:9" s="23" customFormat="1" ht="30" x14ac:dyDescent="0.25">
      <c r="A344" s="24" t="s">
        <v>578</v>
      </c>
      <c r="B344" s="24" t="s">
        <v>232</v>
      </c>
      <c r="C344" s="24"/>
      <c r="D344" s="24"/>
      <c r="E344" s="24"/>
      <c r="F344" s="24"/>
      <c r="G344" s="24"/>
      <c r="H344" s="26"/>
      <c r="I344" s="26"/>
    </row>
    <row r="345" spans="1:9" s="23" customFormat="1" ht="105" x14ac:dyDescent="0.25">
      <c r="A345" s="24" t="s">
        <v>579</v>
      </c>
      <c r="B345" s="24" t="s">
        <v>580</v>
      </c>
      <c r="C345" s="24"/>
      <c r="D345" s="24"/>
      <c r="E345" s="24"/>
      <c r="F345" s="24"/>
      <c r="G345" s="24"/>
      <c r="H345" s="26"/>
      <c r="I345" s="26"/>
    </row>
    <row r="346" spans="1:9" s="23" customFormat="1" ht="44.25" customHeight="1" x14ac:dyDescent="0.25">
      <c r="A346" s="24" t="s">
        <v>581</v>
      </c>
      <c r="B346" s="24" t="s">
        <v>582</v>
      </c>
      <c r="C346" s="24">
        <v>2000</v>
      </c>
      <c r="D346" s="24" t="s">
        <v>38</v>
      </c>
      <c r="E346" s="25"/>
      <c r="F346" s="24" t="str">
        <f>IF(ISBLANK(E346),"", PRODUCT(C346,E346))</f>
        <v/>
      </c>
      <c r="G346" s="26"/>
      <c r="H346" s="24"/>
      <c r="I346" s="24"/>
    </row>
    <row r="347" spans="1:9" s="23" customFormat="1" ht="90" x14ac:dyDescent="0.25">
      <c r="A347" s="24" t="s">
        <v>583</v>
      </c>
      <c r="B347" s="24" t="s">
        <v>584</v>
      </c>
      <c r="C347" s="24"/>
      <c r="D347" s="24"/>
      <c r="E347" s="24"/>
      <c r="F347" s="24"/>
      <c r="G347" s="24"/>
      <c r="H347" s="26"/>
      <c r="I347" s="26"/>
    </row>
    <row r="348" spans="1:9" s="23" customFormat="1" ht="105" x14ac:dyDescent="0.25">
      <c r="A348" s="24" t="s">
        <v>585</v>
      </c>
      <c r="B348" s="24" t="s">
        <v>586</v>
      </c>
      <c r="C348" s="24"/>
      <c r="D348" s="24"/>
      <c r="E348" s="24"/>
      <c r="F348" s="24"/>
      <c r="G348" s="24"/>
      <c r="H348" s="26"/>
      <c r="I348" s="26"/>
    </row>
    <row r="349" spans="1:9" s="23" customFormat="1" ht="45" customHeight="1" x14ac:dyDescent="0.25">
      <c r="A349" s="24" t="s">
        <v>587</v>
      </c>
      <c r="B349" s="24" t="s">
        <v>588</v>
      </c>
      <c r="C349" s="24">
        <v>2000</v>
      </c>
      <c r="D349" s="24" t="s">
        <v>38</v>
      </c>
      <c r="E349" s="25"/>
      <c r="F349" s="24" t="str">
        <f>IF(ISBLANK(E349),"", PRODUCT(C349,E349))</f>
        <v/>
      </c>
      <c r="G349" s="26"/>
      <c r="H349" s="24"/>
      <c r="I349" s="24"/>
    </row>
    <row r="350" spans="1:9" s="23" customFormat="1" ht="30" x14ac:dyDescent="0.25">
      <c r="A350" s="24" t="s">
        <v>589</v>
      </c>
      <c r="B350" s="24" t="s">
        <v>232</v>
      </c>
      <c r="C350" s="24"/>
      <c r="D350" s="24"/>
      <c r="E350" s="24"/>
      <c r="F350" s="24"/>
      <c r="G350" s="24"/>
      <c r="H350" s="26"/>
      <c r="I350" s="26"/>
    </row>
    <row r="351" spans="1:9" s="23" customFormat="1" ht="225" x14ac:dyDescent="0.25">
      <c r="A351" s="24" t="s">
        <v>590</v>
      </c>
      <c r="B351" s="24" t="s">
        <v>591</v>
      </c>
      <c r="C351" s="24"/>
      <c r="D351" s="24"/>
      <c r="E351" s="24"/>
      <c r="F351" s="24"/>
      <c r="G351" s="24"/>
      <c r="H351" s="26"/>
      <c r="I351" s="26"/>
    </row>
    <row r="352" spans="1:9" s="23" customFormat="1" x14ac:dyDescent="0.25">
      <c r="A352" s="24" t="s">
        <v>592</v>
      </c>
      <c r="B352" s="24" t="s">
        <v>593</v>
      </c>
      <c r="C352" s="24"/>
      <c r="D352" s="24"/>
      <c r="E352" s="24"/>
      <c r="F352" s="24"/>
      <c r="G352" s="24"/>
      <c r="H352" s="26"/>
      <c r="I352" s="26"/>
    </row>
    <row r="353" spans="1:9" s="23" customFormat="1" ht="60" x14ac:dyDescent="0.25">
      <c r="A353" s="24" t="s">
        <v>594</v>
      </c>
      <c r="B353" s="24" t="s">
        <v>595</v>
      </c>
      <c r="C353" s="24"/>
      <c r="D353" s="24"/>
      <c r="E353" s="24"/>
      <c r="F353" s="24"/>
      <c r="G353" s="24"/>
      <c r="H353" s="26"/>
      <c r="I353" s="26"/>
    </row>
    <row r="354" spans="1:9" s="23" customFormat="1" ht="40.5" customHeight="1" x14ac:dyDescent="0.25">
      <c r="A354" s="24" t="s">
        <v>596</v>
      </c>
      <c r="B354" s="24" t="s">
        <v>597</v>
      </c>
      <c r="C354" s="24">
        <v>5000</v>
      </c>
      <c r="D354" s="24" t="s">
        <v>38</v>
      </c>
      <c r="E354" s="25"/>
      <c r="F354" s="24" t="str">
        <f>IF(ISBLANK(E354),"", PRODUCT(C354,E354))</f>
        <v/>
      </c>
      <c r="G354" s="26"/>
      <c r="H354" s="24"/>
      <c r="I354" s="24"/>
    </row>
    <row r="355" spans="1:9" s="23" customFormat="1" ht="90" x14ac:dyDescent="0.25">
      <c r="A355" s="24" t="s">
        <v>598</v>
      </c>
      <c r="B355" s="24" t="s">
        <v>599</v>
      </c>
      <c r="C355" s="24"/>
      <c r="D355" s="24"/>
      <c r="E355" s="24"/>
      <c r="F355" s="24"/>
      <c r="G355" s="24"/>
      <c r="H355" s="26"/>
      <c r="I355" s="26"/>
    </row>
    <row r="356" spans="1:9" s="23" customFormat="1" ht="90" x14ac:dyDescent="0.25">
      <c r="A356" s="24" t="s">
        <v>600</v>
      </c>
      <c r="B356" s="24" t="s">
        <v>601</v>
      </c>
      <c r="C356" s="24"/>
      <c r="D356" s="24"/>
      <c r="E356" s="24"/>
      <c r="F356" s="24"/>
      <c r="G356" s="24"/>
      <c r="H356" s="26"/>
      <c r="I356" s="26"/>
    </row>
    <row r="357" spans="1:9" s="23" customFormat="1" x14ac:dyDescent="0.25">
      <c r="A357" s="24" t="s">
        <v>602</v>
      </c>
      <c r="B357" s="24" t="s">
        <v>212</v>
      </c>
      <c r="C357" s="24"/>
      <c r="D357" s="24"/>
      <c r="E357" s="24"/>
      <c r="F357" s="24"/>
      <c r="G357" s="24"/>
      <c r="H357" s="26"/>
      <c r="I357" s="26"/>
    </row>
    <row r="358" spans="1:9" s="23" customFormat="1" x14ac:dyDescent="0.25">
      <c r="A358" s="24" t="s">
        <v>603</v>
      </c>
      <c r="B358" s="24" t="s">
        <v>604</v>
      </c>
      <c r="C358" s="24"/>
      <c r="D358" s="24"/>
      <c r="E358" s="24"/>
      <c r="F358" s="24"/>
      <c r="G358" s="24"/>
      <c r="H358" s="26"/>
      <c r="I358" s="26"/>
    </row>
    <row r="359" spans="1:9" s="23" customFormat="1" ht="30" x14ac:dyDescent="0.25">
      <c r="A359" s="24" t="s">
        <v>605</v>
      </c>
      <c r="B359" s="24" t="s">
        <v>606</v>
      </c>
      <c r="C359" s="24"/>
      <c r="D359" s="24"/>
      <c r="E359" s="24"/>
      <c r="F359" s="24"/>
      <c r="G359" s="24"/>
      <c r="H359" s="26"/>
      <c r="I359" s="26"/>
    </row>
    <row r="360" spans="1:9" s="23" customFormat="1" ht="30" x14ac:dyDescent="0.25">
      <c r="A360" s="24" t="s">
        <v>607</v>
      </c>
      <c r="B360" s="24" t="s">
        <v>608</v>
      </c>
      <c r="C360" s="24"/>
      <c r="D360" s="24"/>
      <c r="E360" s="24"/>
      <c r="F360" s="24"/>
      <c r="G360" s="24"/>
      <c r="H360" s="26"/>
      <c r="I360" s="26"/>
    </row>
    <row r="361" spans="1:9" s="23" customFormat="1" x14ac:dyDescent="0.25">
      <c r="A361" s="24" t="s">
        <v>609</v>
      </c>
      <c r="B361" s="24" t="s">
        <v>214</v>
      </c>
      <c r="C361" s="24"/>
      <c r="D361" s="24"/>
      <c r="E361" s="24"/>
      <c r="F361" s="24"/>
      <c r="G361" s="24"/>
      <c r="H361" s="26"/>
      <c r="I361" s="26"/>
    </row>
    <row r="362" spans="1:9" s="23" customFormat="1" ht="45" x14ac:dyDescent="0.25">
      <c r="A362" s="24" t="s">
        <v>610</v>
      </c>
      <c r="B362" s="30" t="s">
        <v>823</v>
      </c>
      <c r="C362" s="24"/>
      <c r="D362" s="24"/>
      <c r="E362" s="24"/>
      <c r="F362" s="24"/>
      <c r="G362" s="24"/>
      <c r="H362" s="26"/>
      <c r="I362" s="26"/>
    </row>
    <row r="363" spans="1:9" s="23" customFormat="1" ht="60" x14ac:dyDescent="0.25">
      <c r="A363" s="24" t="s">
        <v>611</v>
      </c>
      <c r="B363" s="24" t="s">
        <v>612</v>
      </c>
      <c r="C363" s="24"/>
      <c r="D363" s="24"/>
      <c r="E363" s="24"/>
      <c r="F363" s="24"/>
      <c r="G363" s="24"/>
      <c r="H363" s="26"/>
      <c r="I363" s="26"/>
    </row>
    <row r="364" spans="1:9" s="23" customFormat="1" ht="75" x14ac:dyDescent="0.25">
      <c r="A364" s="24" t="s">
        <v>613</v>
      </c>
      <c r="B364" s="24" t="s">
        <v>614</v>
      </c>
      <c r="C364" s="24"/>
      <c r="D364" s="24"/>
      <c r="E364" s="24"/>
      <c r="F364" s="24"/>
      <c r="G364" s="24"/>
      <c r="H364" s="26"/>
      <c r="I364" s="26"/>
    </row>
    <row r="365" spans="1:9" s="23" customFormat="1" ht="45" x14ac:dyDescent="0.25">
      <c r="A365" s="24" t="s">
        <v>615</v>
      </c>
      <c r="B365" s="24" t="s">
        <v>616</v>
      </c>
      <c r="C365" s="24"/>
      <c r="D365" s="24"/>
      <c r="E365" s="24"/>
      <c r="F365" s="24"/>
      <c r="G365" s="24"/>
      <c r="H365" s="26"/>
      <c r="I365" s="26"/>
    </row>
    <row r="366" spans="1:9" s="23" customFormat="1" ht="30" x14ac:dyDescent="0.25">
      <c r="A366" s="24" t="s">
        <v>617</v>
      </c>
      <c r="B366" s="24" t="s">
        <v>618</v>
      </c>
      <c r="C366" s="24"/>
      <c r="D366" s="24"/>
      <c r="E366" s="24"/>
      <c r="F366" s="24"/>
      <c r="G366" s="24"/>
      <c r="H366" s="26"/>
      <c r="I366" s="26"/>
    </row>
    <row r="367" spans="1:9" s="23" customFormat="1" ht="45" x14ac:dyDescent="0.25">
      <c r="A367" s="24" t="s">
        <v>619</v>
      </c>
      <c r="B367" s="24" t="s">
        <v>620</v>
      </c>
      <c r="C367" s="24"/>
      <c r="D367" s="24"/>
      <c r="E367" s="24"/>
      <c r="F367" s="24"/>
      <c r="G367" s="24"/>
      <c r="H367" s="26"/>
      <c r="I367" s="26"/>
    </row>
    <row r="368" spans="1:9" s="23" customFormat="1" ht="60" x14ac:dyDescent="0.25">
      <c r="A368" s="24" t="s">
        <v>621</v>
      </c>
      <c r="B368" s="24" t="s">
        <v>622</v>
      </c>
      <c r="C368" s="24"/>
      <c r="D368" s="24"/>
      <c r="E368" s="24"/>
      <c r="F368" s="24"/>
      <c r="G368" s="24"/>
      <c r="H368" s="26"/>
      <c r="I368" s="26"/>
    </row>
    <row r="369" spans="1:9" s="23" customFormat="1" ht="45" x14ac:dyDescent="0.25">
      <c r="A369" s="24" t="s">
        <v>623</v>
      </c>
      <c r="B369" s="24" t="s">
        <v>624</v>
      </c>
      <c r="C369" s="24"/>
      <c r="D369" s="24"/>
      <c r="E369" s="24"/>
      <c r="F369" s="24"/>
      <c r="G369" s="24"/>
      <c r="H369" s="26"/>
      <c r="I369" s="26"/>
    </row>
    <row r="370" spans="1:9" s="23" customFormat="1" x14ac:dyDescent="0.25">
      <c r="A370" s="24" t="s">
        <v>625</v>
      </c>
      <c r="B370" s="24" t="s">
        <v>626</v>
      </c>
      <c r="C370" s="24"/>
      <c r="D370" s="24"/>
      <c r="E370" s="24"/>
      <c r="F370" s="24"/>
      <c r="G370" s="24"/>
      <c r="H370" s="26"/>
      <c r="I370" s="26"/>
    </row>
    <row r="371" spans="1:9" s="23" customFormat="1" ht="45" x14ac:dyDescent="0.25">
      <c r="A371" s="24" t="s">
        <v>627</v>
      </c>
      <c r="B371" s="24" t="s">
        <v>628</v>
      </c>
      <c r="C371" s="24"/>
      <c r="D371" s="24"/>
      <c r="E371" s="24"/>
      <c r="F371" s="24"/>
      <c r="G371" s="24"/>
      <c r="H371" s="26"/>
      <c r="I371" s="26"/>
    </row>
    <row r="372" spans="1:9" s="23" customFormat="1" x14ac:dyDescent="0.25">
      <c r="A372" s="24" t="s">
        <v>629</v>
      </c>
      <c r="B372" s="24" t="s">
        <v>630</v>
      </c>
      <c r="C372" s="24"/>
      <c r="D372" s="24"/>
      <c r="E372" s="24"/>
      <c r="F372" s="24"/>
      <c r="G372" s="24"/>
      <c r="H372" s="26"/>
      <c r="I372" s="26"/>
    </row>
    <row r="373" spans="1:9" s="23" customFormat="1" ht="30" x14ac:dyDescent="0.25">
      <c r="A373" s="24" t="s">
        <v>631</v>
      </c>
      <c r="B373" s="24" t="s">
        <v>831</v>
      </c>
      <c r="C373" s="24">
        <v>2</v>
      </c>
      <c r="D373" s="24" t="s">
        <v>38</v>
      </c>
      <c r="E373" s="32">
        <v>0</v>
      </c>
      <c r="F373" s="24">
        <f>IF(ISBLANK(E373),"", PRODUCT(C373,E373))</f>
        <v>0</v>
      </c>
      <c r="G373" s="26"/>
      <c r="H373" s="24"/>
      <c r="I373" s="24"/>
    </row>
    <row r="374" spans="1:9" s="23" customFormat="1" ht="60" x14ac:dyDescent="0.25">
      <c r="A374" s="24" t="s">
        <v>632</v>
      </c>
      <c r="B374" s="24" t="s">
        <v>633</v>
      </c>
      <c r="C374" s="24"/>
      <c r="D374" s="24"/>
      <c r="E374" s="24"/>
      <c r="F374" s="24"/>
      <c r="G374" s="24"/>
      <c r="H374" s="26"/>
      <c r="I374" s="26"/>
    </row>
    <row r="375" spans="1:9" s="23" customFormat="1" ht="30" x14ac:dyDescent="0.25">
      <c r="A375" s="24" t="s">
        <v>634</v>
      </c>
      <c r="B375" s="24" t="s">
        <v>635</v>
      </c>
      <c r="C375" s="24"/>
      <c r="D375" s="24"/>
      <c r="E375" s="24"/>
      <c r="F375" s="24"/>
      <c r="G375" s="24"/>
      <c r="H375" s="26"/>
      <c r="I375" s="33"/>
    </row>
    <row r="376" spans="1:9" s="23" customFormat="1" ht="30" x14ac:dyDescent="0.25">
      <c r="A376" s="24" t="s">
        <v>636</v>
      </c>
      <c r="B376" s="31" t="s">
        <v>832</v>
      </c>
      <c r="C376" s="24"/>
      <c r="D376" s="24"/>
      <c r="E376" s="24"/>
      <c r="F376" s="24"/>
      <c r="G376" s="24"/>
      <c r="H376" s="26"/>
      <c r="I376" s="32"/>
    </row>
    <row r="377" spans="1:9" s="23" customFormat="1" ht="75" x14ac:dyDescent="0.25">
      <c r="A377" s="24" t="s">
        <v>637</v>
      </c>
      <c r="B377" s="24" t="s">
        <v>638</v>
      </c>
      <c r="C377" s="24"/>
      <c r="D377" s="24"/>
      <c r="E377" s="24"/>
      <c r="F377" s="24"/>
      <c r="G377" s="24"/>
      <c r="H377" s="26"/>
      <c r="I377" s="26"/>
    </row>
    <row r="378" spans="1:9" s="23" customFormat="1" ht="105" x14ac:dyDescent="0.25">
      <c r="A378" s="24" t="s">
        <v>639</v>
      </c>
      <c r="B378" s="24" t="s">
        <v>824</v>
      </c>
      <c r="C378" s="24"/>
      <c r="D378" s="24"/>
      <c r="E378" s="24"/>
      <c r="F378" s="24"/>
      <c r="G378" s="24"/>
      <c r="H378" s="26"/>
      <c r="I378" s="26"/>
    </row>
    <row r="379" spans="1:9" s="23" customFormat="1" ht="75" x14ac:dyDescent="0.25">
      <c r="A379" s="24" t="s">
        <v>640</v>
      </c>
      <c r="B379" s="24" t="s">
        <v>641</v>
      </c>
      <c r="C379" s="24"/>
      <c r="D379" s="24"/>
      <c r="E379" s="24"/>
      <c r="F379" s="24"/>
      <c r="G379" s="24"/>
      <c r="H379" s="26"/>
      <c r="I379" s="26"/>
    </row>
    <row r="380" spans="1:9" s="23" customFormat="1" ht="30" x14ac:dyDescent="0.25">
      <c r="A380" s="24" t="s">
        <v>642</v>
      </c>
      <c r="B380" s="24" t="s">
        <v>643</v>
      </c>
      <c r="C380" s="24"/>
      <c r="D380" s="24"/>
      <c r="E380" s="24"/>
      <c r="F380" s="24"/>
      <c r="G380" s="24"/>
      <c r="H380" s="26"/>
      <c r="I380" s="26"/>
    </row>
    <row r="381" spans="1:9" s="23" customFormat="1" ht="30" x14ac:dyDescent="0.25">
      <c r="A381" s="24" t="s">
        <v>644</v>
      </c>
      <c r="B381" s="24" t="s">
        <v>645</v>
      </c>
      <c r="C381" s="24"/>
      <c r="D381" s="24"/>
      <c r="E381" s="24"/>
      <c r="F381" s="24"/>
      <c r="G381" s="24"/>
      <c r="H381" s="26"/>
      <c r="I381" s="26"/>
    </row>
    <row r="382" spans="1:9" s="23" customFormat="1" ht="30" x14ac:dyDescent="0.25">
      <c r="A382" s="24" t="s">
        <v>646</v>
      </c>
      <c r="B382" s="24" t="s">
        <v>647</v>
      </c>
      <c r="C382" s="24"/>
      <c r="D382" s="24"/>
      <c r="E382" s="24"/>
      <c r="F382" s="24"/>
      <c r="G382" s="24"/>
      <c r="H382" s="26"/>
      <c r="I382" s="26"/>
    </row>
    <row r="383" spans="1:9" s="23" customFormat="1" ht="75" x14ac:dyDescent="0.25">
      <c r="A383" s="24" t="s">
        <v>648</v>
      </c>
      <c r="B383" s="24" t="s">
        <v>649</v>
      </c>
      <c r="C383" s="24"/>
      <c r="D383" s="24"/>
      <c r="E383" s="24"/>
      <c r="F383" s="24"/>
      <c r="G383" s="24"/>
      <c r="H383" s="26"/>
      <c r="I383" s="26"/>
    </row>
    <row r="384" spans="1:9" s="23" customFormat="1" x14ac:dyDescent="0.25">
      <c r="A384" s="24" t="s">
        <v>650</v>
      </c>
      <c r="B384" s="24" t="s">
        <v>651</v>
      </c>
      <c r="C384" s="24"/>
      <c r="D384" s="24"/>
      <c r="E384" s="24"/>
      <c r="F384" s="24"/>
      <c r="G384" s="24"/>
      <c r="H384" s="26"/>
      <c r="I384" s="26"/>
    </row>
    <row r="385" spans="1:9" s="23" customFormat="1" ht="30" x14ac:dyDescent="0.25">
      <c r="A385" s="24" t="s">
        <v>652</v>
      </c>
      <c r="B385" s="24" t="s">
        <v>653</v>
      </c>
      <c r="C385" s="24"/>
      <c r="D385" s="24"/>
      <c r="E385" s="24"/>
      <c r="F385" s="24"/>
      <c r="G385" s="24"/>
      <c r="H385" s="26"/>
      <c r="I385" s="26"/>
    </row>
    <row r="386" spans="1:9" s="23" customFormat="1" ht="60" x14ac:dyDescent="0.25">
      <c r="A386" s="24" t="s">
        <v>654</v>
      </c>
      <c r="B386" s="24" t="s">
        <v>655</v>
      </c>
      <c r="C386" s="24"/>
      <c r="D386" s="24"/>
      <c r="E386" s="24"/>
      <c r="F386" s="24"/>
      <c r="G386" s="24"/>
      <c r="H386" s="26"/>
      <c r="I386" s="26"/>
    </row>
    <row r="387" spans="1:9" s="23" customFormat="1" ht="30" x14ac:dyDescent="0.25">
      <c r="A387" s="24" t="s">
        <v>656</v>
      </c>
      <c r="B387" s="24" t="s">
        <v>657</v>
      </c>
      <c r="C387" s="24"/>
      <c r="D387" s="24"/>
      <c r="E387" s="24"/>
      <c r="F387" s="24"/>
      <c r="G387" s="24"/>
      <c r="H387" s="26"/>
      <c r="I387" s="26"/>
    </row>
    <row r="388" spans="1:9" s="23" customFormat="1" ht="30" x14ac:dyDescent="0.25">
      <c r="A388" s="24" t="s">
        <v>658</v>
      </c>
      <c r="B388" s="24" t="s">
        <v>659</v>
      </c>
      <c r="C388" s="24"/>
      <c r="D388" s="24"/>
      <c r="E388" s="24"/>
      <c r="F388" s="24"/>
      <c r="G388" s="24"/>
      <c r="H388" s="26"/>
      <c r="I388" s="26"/>
    </row>
    <row r="389" spans="1:9" s="23" customFormat="1" ht="45" x14ac:dyDescent="0.25">
      <c r="A389" s="24" t="s">
        <v>660</v>
      </c>
      <c r="B389" s="24" t="s">
        <v>661</v>
      </c>
      <c r="C389" s="24"/>
      <c r="D389" s="24"/>
      <c r="E389" s="24"/>
      <c r="F389" s="24"/>
      <c r="G389" s="24"/>
      <c r="H389" s="26"/>
      <c r="I389" s="26"/>
    </row>
    <row r="390" spans="1:9" s="23" customFormat="1" ht="45" x14ac:dyDescent="0.25">
      <c r="A390" s="24" t="s">
        <v>662</v>
      </c>
      <c r="B390" s="24" t="s">
        <v>663</v>
      </c>
      <c r="C390" s="24"/>
      <c r="D390" s="24"/>
      <c r="E390" s="24"/>
      <c r="F390" s="24"/>
      <c r="G390" s="24"/>
      <c r="H390" s="26"/>
      <c r="I390" s="26"/>
    </row>
    <row r="391" spans="1:9" s="23" customFormat="1" x14ac:dyDescent="0.25">
      <c r="A391" s="24" t="s">
        <v>664</v>
      </c>
      <c r="B391" s="24" t="s">
        <v>665</v>
      </c>
      <c r="C391" s="24"/>
      <c r="D391" s="24"/>
      <c r="E391" s="24"/>
      <c r="F391" s="24"/>
      <c r="G391" s="24"/>
      <c r="H391" s="26"/>
      <c r="I391" s="26"/>
    </row>
    <row r="392" spans="1:9" s="23" customFormat="1" ht="30" x14ac:dyDescent="0.25">
      <c r="A392" s="24" t="s">
        <v>666</v>
      </c>
      <c r="B392" s="24" t="s">
        <v>667</v>
      </c>
      <c r="C392" s="24"/>
      <c r="D392" s="24"/>
      <c r="E392" s="24"/>
      <c r="F392" s="24"/>
      <c r="G392" s="24"/>
      <c r="H392" s="26"/>
      <c r="I392" s="26"/>
    </row>
    <row r="393" spans="1:9" s="23" customFormat="1" x14ac:dyDescent="0.25">
      <c r="A393" s="24" t="s">
        <v>668</v>
      </c>
      <c r="B393" s="24" t="s">
        <v>669</v>
      </c>
      <c r="C393" s="24"/>
      <c r="D393" s="24"/>
      <c r="E393" s="24"/>
      <c r="F393" s="24"/>
      <c r="G393" s="24"/>
      <c r="H393" s="26"/>
      <c r="I393" s="26"/>
    </row>
    <row r="394" spans="1:9" s="23" customFormat="1" ht="30" x14ac:dyDescent="0.25">
      <c r="A394" s="24" t="s">
        <v>670</v>
      </c>
      <c r="B394" s="24" t="s">
        <v>671</v>
      </c>
      <c r="C394" s="24"/>
      <c r="D394" s="24"/>
      <c r="E394" s="24"/>
      <c r="F394" s="24"/>
      <c r="G394" s="24"/>
      <c r="H394" s="26"/>
      <c r="I394" s="26"/>
    </row>
    <row r="395" spans="1:9" s="23" customFormat="1" x14ac:dyDescent="0.25">
      <c r="A395" s="24" t="s">
        <v>672</v>
      </c>
      <c r="B395" s="24" t="s">
        <v>673</v>
      </c>
      <c r="C395" s="24"/>
      <c r="D395" s="24"/>
      <c r="E395" s="24"/>
      <c r="F395" s="24"/>
      <c r="G395" s="24"/>
      <c r="H395" s="26"/>
      <c r="I395" s="26"/>
    </row>
    <row r="396" spans="1:9" s="23" customFormat="1" ht="30" x14ac:dyDescent="0.25">
      <c r="A396" s="24" t="s">
        <v>674</v>
      </c>
      <c r="B396" s="24" t="s">
        <v>675</v>
      </c>
      <c r="C396" s="24"/>
      <c r="D396" s="24"/>
      <c r="E396" s="24"/>
      <c r="F396" s="24"/>
      <c r="G396" s="24"/>
      <c r="H396" s="26"/>
      <c r="I396" s="26"/>
    </row>
    <row r="397" spans="1:9" s="23" customFormat="1" ht="45" x14ac:dyDescent="0.25">
      <c r="A397" s="24" t="s">
        <v>676</v>
      </c>
      <c r="B397" s="24" t="s">
        <v>677</v>
      </c>
      <c r="C397" s="24"/>
      <c r="D397" s="24"/>
      <c r="E397" s="24"/>
      <c r="F397" s="24"/>
      <c r="G397" s="24"/>
      <c r="H397" s="26"/>
      <c r="I397" s="26"/>
    </row>
    <row r="398" spans="1:9" s="23" customFormat="1" ht="30" x14ac:dyDescent="0.25">
      <c r="A398" s="24" t="s">
        <v>678</v>
      </c>
      <c r="B398" s="24" t="s">
        <v>679</v>
      </c>
      <c r="C398" s="24"/>
      <c r="D398" s="24"/>
      <c r="E398" s="24"/>
      <c r="F398" s="24"/>
      <c r="G398" s="24"/>
      <c r="H398" s="26"/>
      <c r="I398" s="26"/>
    </row>
    <row r="399" spans="1:9" s="23" customFormat="1" ht="30" x14ac:dyDescent="0.25">
      <c r="A399" s="24" t="s">
        <v>680</v>
      </c>
      <c r="B399" s="24" t="s">
        <v>681</v>
      </c>
      <c r="C399" s="24"/>
      <c r="D399" s="24"/>
      <c r="E399" s="24"/>
      <c r="F399" s="24"/>
      <c r="G399" s="24"/>
      <c r="H399" s="26"/>
      <c r="I399" s="26"/>
    </row>
    <row r="400" spans="1:9" s="23" customFormat="1" ht="30" x14ac:dyDescent="0.25">
      <c r="A400" s="24" t="s">
        <v>682</v>
      </c>
      <c r="B400" s="24" t="s">
        <v>683</v>
      </c>
      <c r="C400" s="24"/>
      <c r="D400" s="24"/>
      <c r="E400" s="24"/>
      <c r="F400" s="24"/>
      <c r="G400" s="24"/>
      <c r="H400" s="26"/>
      <c r="I400" s="26"/>
    </row>
    <row r="401" spans="1:9" s="23" customFormat="1" ht="30" x14ac:dyDescent="0.25">
      <c r="A401" s="24" t="s">
        <v>684</v>
      </c>
      <c r="B401" s="31" t="s">
        <v>826</v>
      </c>
      <c r="C401" s="24"/>
      <c r="D401" s="24"/>
      <c r="E401" s="24"/>
      <c r="F401" s="24"/>
      <c r="G401" s="24"/>
      <c r="H401" s="26"/>
      <c r="I401" s="32"/>
    </row>
    <row r="402" spans="1:9" s="23" customFormat="1" ht="30" x14ac:dyDescent="0.25">
      <c r="A402" s="24" t="s">
        <v>685</v>
      </c>
      <c r="B402" s="24" t="s">
        <v>686</v>
      </c>
      <c r="C402" s="24"/>
      <c r="D402" s="24"/>
      <c r="E402" s="24"/>
      <c r="F402" s="24"/>
      <c r="G402" s="24"/>
      <c r="H402" s="26"/>
      <c r="I402" s="32"/>
    </row>
    <row r="403" spans="1:9" s="23" customFormat="1" ht="60" x14ac:dyDescent="0.25">
      <c r="A403" s="24" t="s">
        <v>687</v>
      </c>
      <c r="B403" s="24" t="s">
        <v>688</v>
      </c>
      <c r="C403" s="24"/>
      <c r="D403" s="24"/>
      <c r="E403" s="24"/>
      <c r="F403" s="24"/>
      <c r="G403" s="24"/>
      <c r="H403" s="26"/>
      <c r="I403" s="32"/>
    </row>
    <row r="404" spans="1:9" s="23" customFormat="1" ht="30" x14ac:dyDescent="0.25">
      <c r="A404" s="24" t="s">
        <v>689</v>
      </c>
      <c r="B404" s="24" t="s">
        <v>690</v>
      </c>
      <c r="C404" s="24"/>
      <c r="D404" s="24"/>
      <c r="E404" s="24"/>
      <c r="F404" s="24"/>
      <c r="G404" s="24"/>
      <c r="H404" s="26"/>
      <c r="I404" s="32"/>
    </row>
    <row r="405" spans="1:9" s="23" customFormat="1" ht="45" x14ac:dyDescent="0.25">
      <c r="A405" s="24" t="s">
        <v>691</v>
      </c>
      <c r="B405" s="24" t="s">
        <v>828</v>
      </c>
      <c r="C405" s="24"/>
      <c r="D405" s="24"/>
      <c r="E405" s="24"/>
      <c r="F405" s="24"/>
      <c r="G405" s="24"/>
      <c r="H405" s="26"/>
      <c r="I405" s="32"/>
    </row>
    <row r="406" spans="1:9" s="23" customFormat="1" x14ac:dyDescent="0.25">
      <c r="A406" s="24" t="s">
        <v>692</v>
      </c>
      <c r="B406" s="24" t="s">
        <v>693</v>
      </c>
      <c r="C406" s="24"/>
      <c r="D406" s="24"/>
      <c r="E406" s="24"/>
      <c r="F406" s="24"/>
      <c r="G406" s="24"/>
      <c r="H406" s="26"/>
      <c r="I406" s="32"/>
    </row>
    <row r="407" spans="1:9" s="23" customFormat="1" ht="60" x14ac:dyDescent="0.25">
      <c r="A407" s="24" t="s">
        <v>694</v>
      </c>
      <c r="B407" s="24" t="s">
        <v>695</v>
      </c>
      <c r="C407" s="24"/>
      <c r="D407" s="24"/>
      <c r="E407" s="24"/>
      <c r="F407" s="24"/>
      <c r="G407" s="24"/>
      <c r="H407" s="26"/>
      <c r="I407" s="32"/>
    </row>
    <row r="408" spans="1:9" s="23" customFormat="1" ht="30" x14ac:dyDescent="0.25">
      <c r="A408" s="24" t="s">
        <v>696</v>
      </c>
      <c r="B408" s="24" t="s">
        <v>697</v>
      </c>
      <c r="C408" s="24"/>
      <c r="D408" s="24"/>
      <c r="E408" s="24"/>
      <c r="F408" s="24"/>
      <c r="G408" s="24"/>
      <c r="H408" s="26"/>
      <c r="I408" s="32"/>
    </row>
    <row r="409" spans="1:9" s="23" customFormat="1" ht="45" x14ac:dyDescent="0.25">
      <c r="A409" s="24" t="s">
        <v>698</v>
      </c>
      <c r="B409" s="24" t="s">
        <v>699</v>
      </c>
      <c r="C409" s="24"/>
      <c r="D409" s="24"/>
      <c r="E409" s="24"/>
      <c r="F409" s="24"/>
      <c r="G409" s="24"/>
      <c r="H409" s="26"/>
      <c r="I409" s="32"/>
    </row>
    <row r="410" spans="1:9" s="23" customFormat="1" ht="45" x14ac:dyDescent="0.25">
      <c r="A410" s="24" t="s">
        <v>700</v>
      </c>
      <c r="B410" s="24" t="s">
        <v>701</v>
      </c>
      <c r="C410" s="24"/>
      <c r="D410" s="24"/>
      <c r="E410" s="24"/>
      <c r="F410" s="24"/>
      <c r="G410" s="24"/>
      <c r="H410" s="26"/>
      <c r="I410" s="32"/>
    </row>
    <row r="411" spans="1:9" s="23" customFormat="1" ht="60" x14ac:dyDescent="0.25">
      <c r="A411" s="24" t="s">
        <v>702</v>
      </c>
      <c r="B411" s="24" t="s">
        <v>703</v>
      </c>
      <c r="C411" s="24"/>
      <c r="D411" s="24"/>
      <c r="E411" s="24"/>
      <c r="F411" s="24"/>
      <c r="G411" s="24"/>
      <c r="H411" s="26"/>
      <c r="I411" s="26"/>
    </row>
    <row r="412" spans="1:9" s="23" customFormat="1" ht="60" x14ac:dyDescent="0.25">
      <c r="A412" s="24" t="s">
        <v>704</v>
      </c>
      <c r="B412" s="24" t="s">
        <v>705</v>
      </c>
      <c r="C412" s="24"/>
      <c r="D412" s="24"/>
      <c r="E412" s="24"/>
      <c r="F412" s="24"/>
      <c r="G412" s="24"/>
      <c r="H412" s="26"/>
      <c r="I412" s="32"/>
    </row>
    <row r="413" spans="1:9" s="23" customFormat="1" ht="30" x14ac:dyDescent="0.25">
      <c r="A413" s="24" t="s">
        <v>706</v>
      </c>
      <c r="B413" s="24" t="s">
        <v>707</v>
      </c>
      <c r="C413" s="24"/>
      <c r="D413" s="24"/>
      <c r="E413" s="24"/>
      <c r="F413" s="24"/>
      <c r="G413" s="24"/>
      <c r="H413" s="26"/>
      <c r="I413" s="32"/>
    </row>
    <row r="414" spans="1:9" s="23" customFormat="1" ht="45" x14ac:dyDescent="0.25">
      <c r="A414" s="24" t="s">
        <v>708</v>
      </c>
      <c r="B414" s="24" t="s">
        <v>709</v>
      </c>
      <c r="C414" s="24"/>
      <c r="D414" s="24"/>
      <c r="E414" s="24"/>
      <c r="F414" s="24"/>
      <c r="G414" s="24"/>
      <c r="H414" s="26"/>
      <c r="I414" s="32"/>
    </row>
    <row r="415" spans="1:9" s="23" customFormat="1" ht="120" x14ac:dyDescent="0.25">
      <c r="A415" s="24" t="s">
        <v>710</v>
      </c>
      <c r="B415" s="24" t="s">
        <v>711</v>
      </c>
      <c r="C415" s="24"/>
      <c r="D415" s="24"/>
      <c r="E415" s="24"/>
      <c r="F415" s="24"/>
      <c r="G415" s="24"/>
      <c r="H415" s="26"/>
      <c r="I415" s="32"/>
    </row>
    <row r="416" spans="1:9" s="23" customFormat="1" ht="60" x14ac:dyDescent="0.25">
      <c r="A416" s="24" t="s">
        <v>712</v>
      </c>
      <c r="B416" s="24" t="s">
        <v>713</v>
      </c>
      <c r="C416" s="24"/>
      <c r="D416" s="24"/>
      <c r="E416" s="24"/>
      <c r="F416" s="24"/>
      <c r="G416" s="24"/>
      <c r="H416" s="24"/>
      <c r="I416" s="24"/>
    </row>
    <row r="417" spans="1:9" s="23" customFormat="1" x14ac:dyDescent="0.25">
      <c r="A417" s="24" t="s">
        <v>714</v>
      </c>
      <c r="B417" s="24" t="s">
        <v>715</v>
      </c>
      <c r="C417" s="24"/>
      <c r="D417" s="24"/>
      <c r="E417" s="24"/>
      <c r="F417" s="24"/>
      <c r="G417" s="24"/>
      <c r="H417" s="26"/>
      <c r="I417" s="26"/>
    </row>
    <row r="418" spans="1:9" s="23" customFormat="1" x14ac:dyDescent="0.25">
      <c r="A418" s="24" t="s">
        <v>716</v>
      </c>
      <c r="B418" s="24" t="s">
        <v>717</v>
      </c>
      <c r="C418" s="24"/>
      <c r="D418" s="24"/>
      <c r="E418" s="24"/>
      <c r="F418" s="24"/>
      <c r="G418" s="24"/>
      <c r="H418" s="26"/>
      <c r="I418" s="26"/>
    </row>
    <row r="419" spans="1:9" s="23" customFormat="1" x14ac:dyDescent="0.25">
      <c r="A419" s="24" t="s">
        <v>718</v>
      </c>
      <c r="B419" s="24" t="s">
        <v>719</v>
      </c>
      <c r="C419" s="24"/>
      <c r="D419" s="24"/>
      <c r="E419" s="24"/>
      <c r="F419" s="24"/>
      <c r="G419" s="24"/>
      <c r="H419" s="26"/>
      <c r="I419" s="26"/>
    </row>
    <row r="420" spans="1:9" x14ac:dyDescent="0.25">
      <c r="E420" s="15" t="s">
        <v>720</v>
      </c>
      <c r="F420" s="15" t="str">
        <f>IF((COUNT(C37:C419)&lt;&gt;COUNT(F37:F419)),"", ROUND(SUM(F37:F419),2))</f>
        <v/>
      </c>
      <c r="G420" s="14" t="str">
        <f>IF((COUNT(C37:C419)&lt;&gt;COUNT(F37:F419)),"Neužpildytos visų objektų kainos", "")</f>
        <v>Neužpildytos visų objektų kainos</v>
      </c>
    </row>
    <row r="421" spans="1:9" x14ac:dyDescent="0.25">
      <c r="C421" s="29" t="s">
        <v>721</v>
      </c>
      <c r="D421" s="16"/>
      <c r="E421" s="15" t="s">
        <v>722</v>
      </c>
      <c r="F421" s="15" t="str">
        <f>IF(OR(F420="",D421=""),"", ROUND(PRODUCT(D421,F420)/100,2))</f>
        <v/>
      </c>
      <c r="G421" s="14" t="str">
        <f>IF(D421="", "Nurodykite taikomą PVM dydį", "")</f>
        <v>Nurodykite taikomą PVM dydį</v>
      </c>
    </row>
    <row r="422" spans="1:9" x14ac:dyDescent="0.25">
      <c r="E422" s="15" t="s">
        <v>723</v>
      </c>
      <c r="F422" s="15">
        <f>IF(ISBLANK(F421), "", ROUND(SUM(F420:F421),2))</f>
        <v>0</v>
      </c>
    </row>
    <row r="426" spans="1:9" x14ac:dyDescent="0.25">
      <c r="A426" s="12" t="s">
        <v>724</v>
      </c>
      <c r="B426" s="12" t="s">
        <v>725</v>
      </c>
    </row>
    <row r="428" spans="1:9" x14ac:dyDescent="0.25">
      <c r="A428" s="12" t="s">
        <v>25</v>
      </c>
    </row>
    <row r="429" spans="1:9" s="28" customFormat="1" ht="45" x14ac:dyDescent="0.25">
      <c r="A429" s="27" t="s">
        <v>26</v>
      </c>
      <c r="B429" s="27" t="s">
        <v>27</v>
      </c>
      <c r="C429" s="27" t="s">
        <v>28</v>
      </c>
      <c r="D429" s="27" t="s">
        <v>29</v>
      </c>
      <c r="E429" s="27" t="s">
        <v>30</v>
      </c>
      <c r="F429" s="27" t="s">
        <v>31</v>
      </c>
      <c r="G429" s="27" t="s">
        <v>32</v>
      </c>
      <c r="H429" s="27" t="s">
        <v>33</v>
      </c>
      <c r="I429" s="27" t="s">
        <v>34</v>
      </c>
    </row>
    <row r="430" spans="1:9" s="23" customFormat="1" x14ac:dyDescent="0.25">
      <c r="A430" s="22" t="s">
        <v>726</v>
      </c>
      <c r="B430" s="22" t="s">
        <v>727</v>
      </c>
      <c r="C430" s="24"/>
      <c r="D430" s="24"/>
      <c r="E430" s="24"/>
      <c r="F430" s="24"/>
      <c r="G430" s="24"/>
      <c r="H430" s="24"/>
      <c r="I430" s="24"/>
    </row>
    <row r="431" spans="1:9" s="23" customFormat="1" ht="45" customHeight="1" x14ac:dyDescent="0.25">
      <c r="A431" s="24" t="s">
        <v>728</v>
      </c>
      <c r="B431" s="24" t="s">
        <v>729</v>
      </c>
      <c r="C431" s="24">
        <v>20000</v>
      </c>
      <c r="D431" s="24" t="s">
        <v>38</v>
      </c>
      <c r="E431" s="25"/>
      <c r="F431" s="24" t="str">
        <f>IF(ISBLANK(E431),"", PRODUCT(C431,E431))</f>
        <v/>
      </c>
      <c r="G431" s="26"/>
      <c r="H431" s="24"/>
      <c r="I431" s="24"/>
    </row>
    <row r="432" spans="1:9" s="23" customFormat="1" ht="105" x14ac:dyDescent="0.25">
      <c r="A432" s="24" t="s">
        <v>730</v>
      </c>
      <c r="B432" s="24" t="s">
        <v>731</v>
      </c>
      <c r="C432" s="24"/>
      <c r="D432" s="24"/>
      <c r="E432" s="24"/>
      <c r="F432" s="24"/>
      <c r="G432" s="24"/>
      <c r="H432" s="26"/>
      <c r="I432" s="26"/>
    </row>
    <row r="433" spans="1:9" s="23" customFormat="1" ht="49.5" customHeight="1" x14ac:dyDescent="0.25">
      <c r="A433" s="24" t="s">
        <v>732</v>
      </c>
      <c r="B433" s="24" t="s">
        <v>733</v>
      </c>
      <c r="C433" s="24">
        <v>400</v>
      </c>
      <c r="D433" s="24" t="s">
        <v>38</v>
      </c>
      <c r="E433" s="25"/>
      <c r="F433" s="24" t="str">
        <f>IF(ISBLANK(E433),"", PRODUCT(C433,E433))</f>
        <v/>
      </c>
      <c r="G433" s="26"/>
      <c r="H433" s="24"/>
      <c r="I433" s="24"/>
    </row>
    <row r="434" spans="1:9" s="23" customFormat="1" ht="225" x14ac:dyDescent="0.25">
      <c r="A434" s="24" t="s">
        <v>734</v>
      </c>
      <c r="B434" s="24" t="s">
        <v>735</v>
      </c>
      <c r="C434" s="24"/>
      <c r="D434" s="24"/>
      <c r="E434" s="24"/>
      <c r="F434" s="24"/>
      <c r="G434" s="24"/>
      <c r="H434" s="26"/>
      <c r="I434" s="26"/>
    </row>
    <row r="435" spans="1:9" s="23" customFormat="1" ht="47.25" customHeight="1" x14ac:dyDescent="0.25">
      <c r="A435" s="24" t="s">
        <v>736</v>
      </c>
      <c r="B435" s="24" t="s">
        <v>737</v>
      </c>
      <c r="C435" s="24">
        <v>50380</v>
      </c>
      <c r="D435" s="24" t="s">
        <v>38</v>
      </c>
      <c r="E435" s="25"/>
      <c r="F435" s="24" t="str">
        <f>IF(ISBLANK(E435),"", PRODUCT(C435,E435))</f>
        <v/>
      </c>
      <c r="G435" s="26"/>
      <c r="H435" s="24"/>
      <c r="I435" s="24"/>
    </row>
    <row r="436" spans="1:9" s="23" customFormat="1" ht="90" x14ac:dyDescent="0.25">
      <c r="A436" s="24" t="s">
        <v>738</v>
      </c>
      <c r="B436" s="24" t="s">
        <v>739</v>
      </c>
      <c r="C436" s="24"/>
      <c r="D436" s="24"/>
      <c r="E436" s="24"/>
      <c r="F436" s="24"/>
      <c r="G436" s="24"/>
      <c r="H436" s="26"/>
      <c r="I436" s="26"/>
    </row>
    <row r="437" spans="1:9" s="23" customFormat="1" ht="46.5" customHeight="1" x14ac:dyDescent="0.25">
      <c r="A437" s="24" t="s">
        <v>740</v>
      </c>
      <c r="B437" s="24" t="s">
        <v>741</v>
      </c>
      <c r="C437" s="24">
        <v>20000</v>
      </c>
      <c r="D437" s="24" t="s">
        <v>38</v>
      </c>
      <c r="E437" s="25"/>
      <c r="F437" s="24" t="str">
        <f>IF(ISBLANK(E437),"", PRODUCT(C437,E437))</f>
        <v/>
      </c>
      <c r="G437" s="26"/>
      <c r="H437" s="24"/>
      <c r="I437" s="24"/>
    </row>
    <row r="438" spans="1:9" s="23" customFormat="1" ht="240" x14ac:dyDescent="0.25">
      <c r="A438" s="24" t="s">
        <v>742</v>
      </c>
      <c r="B438" s="24" t="s">
        <v>743</v>
      </c>
      <c r="C438" s="24"/>
      <c r="D438" s="24"/>
      <c r="E438" s="24"/>
      <c r="F438" s="24"/>
      <c r="G438" s="24"/>
      <c r="H438" s="26"/>
      <c r="I438" s="26"/>
    </row>
    <row r="439" spans="1:9" s="23" customFormat="1" ht="53.25" customHeight="1" x14ac:dyDescent="0.25">
      <c r="A439" s="24" t="s">
        <v>744</v>
      </c>
      <c r="B439" s="24" t="s">
        <v>745</v>
      </c>
      <c r="C439" s="24">
        <v>10000</v>
      </c>
      <c r="D439" s="24" t="s">
        <v>38</v>
      </c>
      <c r="E439" s="25"/>
      <c r="F439" s="24" t="str">
        <f>IF(ISBLANK(E439),"", PRODUCT(C439,E439))</f>
        <v/>
      </c>
      <c r="G439" s="26"/>
      <c r="H439" s="24"/>
      <c r="I439" s="24"/>
    </row>
    <row r="440" spans="1:9" s="23" customFormat="1" ht="225" x14ac:dyDescent="0.25">
      <c r="A440" s="24" t="s">
        <v>746</v>
      </c>
      <c r="B440" s="24" t="s">
        <v>747</v>
      </c>
      <c r="C440" s="24"/>
      <c r="D440" s="24"/>
      <c r="E440" s="24"/>
      <c r="F440" s="24"/>
      <c r="G440" s="24"/>
      <c r="H440" s="26"/>
      <c r="I440" s="26"/>
    </row>
    <row r="441" spans="1:9" s="23" customFormat="1" ht="42" customHeight="1" x14ac:dyDescent="0.25">
      <c r="A441" s="24" t="s">
        <v>748</v>
      </c>
      <c r="B441" s="24" t="s">
        <v>749</v>
      </c>
      <c r="C441" s="24">
        <v>5000</v>
      </c>
      <c r="D441" s="24" t="s">
        <v>38</v>
      </c>
      <c r="E441" s="25"/>
      <c r="F441" s="24" t="str">
        <f>IF(ISBLANK(E441),"", PRODUCT(C441,E441))</f>
        <v/>
      </c>
      <c r="G441" s="26"/>
      <c r="H441" s="24"/>
      <c r="I441" s="24"/>
    </row>
    <row r="442" spans="1:9" s="23" customFormat="1" ht="225" x14ac:dyDescent="0.25">
      <c r="A442" s="24" t="s">
        <v>750</v>
      </c>
      <c r="B442" s="24" t="s">
        <v>751</v>
      </c>
      <c r="C442" s="24"/>
      <c r="D442" s="24"/>
      <c r="E442" s="24"/>
      <c r="F442" s="24"/>
      <c r="G442" s="24"/>
      <c r="H442" s="26"/>
      <c r="I442" s="26"/>
    </row>
    <row r="443" spans="1:9" s="23" customFormat="1" ht="48" customHeight="1" x14ac:dyDescent="0.25">
      <c r="A443" s="24" t="s">
        <v>752</v>
      </c>
      <c r="B443" s="24" t="s">
        <v>753</v>
      </c>
      <c r="C443" s="24">
        <v>3000</v>
      </c>
      <c r="D443" s="24" t="s">
        <v>38</v>
      </c>
      <c r="E443" s="25"/>
      <c r="F443" s="24" t="str">
        <f>IF(ISBLANK(E443),"", PRODUCT(C443,E443))</f>
        <v/>
      </c>
      <c r="G443" s="26"/>
      <c r="H443" s="24"/>
      <c r="I443" s="24"/>
    </row>
    <row r="444" spans="1:9" s="23" customFormat="1" ht="105" x14ac:dyDescent="0.25">
      <c r="A444" s="24" t="s">
        <v>754</v>
      </c>
      <c r="B444" s="24" t="s">
        <v>755</v>
      </c>
      <c r="C444" s="24"/>
      <c r="D444" s="24"/>
      <c r="E444" s="24"/>
      <c r="F444" s="24"/>
      <c r="G444" s="24"/>
      <c r="H444" s="26"/>
      <c r="I444" s="26"/>
    </row>
    <row r="445" spans="1:9" s="23" customFormat="1" ht="35.25" customHeight="1" x14ac:dyDescent="0.25">
      <c r="A445" s="24" t="s">
        <v>756</v>
      </c>
      <c r="B445" s="24" t="s">
        <v>757</v>
      </c>
      <c r="C445" s="24">
        <v>10000</v>
      </c>
      <c r="D445" s="24" t="s">
        <v>38</v>
      </c>
      <c r="E445" s="25"/>
      <c r="F445" s="24" t="str">
        <f>IF(ISBLANK(E445),"", PRODUCT(C445,E445))</f>
        <v/>
      </c>
      <c r="G445" s="26"/>
      <c r="H445" s="24"/>
      <c r="I445" s="24"/>
    </row>
    <row r="446" spans="1:9" s="23" customFormat="1" ht="105" x14ac:dyDescent="0.25">
      <c r="A446" s="24" t="s">
        <v>758</v>
      </c>
      <c r="B446" s="24" t="s">
        <v>759</v>
      </c>
      <c r="C446" s="24"/>
      <c r="D446" s="24"/>
      <c r="E446" s="24"/>
      <c r="F446" s="24"/>
      <c r="G446" s="24"/>
      <c r="H446" s="26"/>
      <c r="I446" s="26"/>
    </row>
    <row r="447" spans="1:9" s="23" customFormat="1" ht="41.25" customHeight="1" x14ac:dyDescent="0.25">
      <c r="A447" s="24" t="s">
        <v>760</v>
      </c>
      <c r="B447" s="24" t="s">
        <v>761</v>
      </c>
      <c r="C447" s="24">
        <v>1000</v>
      </c>
      <c r="D447" s="24" t="s">
        <v>38</v>
      </c>
      <c r="E447" s="25"/>
      <c r="F447" s="24" t="str">
        <f>IF(ISBLANK(E447),"", PRODUCT(C447,E447))</f>
        <v/>
      </c>
      <c r="G447" s="26"/>
      <c r="H447" s="24"/>
      <c r="I447" s="24"/>
    </row>
    <row r="448" spans="1:9" s="23" customFormat="1" ht="90" x14ac:dyDescent="0.25">
      <c r="A448" s="24" t="s">
        <v>762</v>
      </c>
      <c r="B448" s="24" t="s">
        <v>763</v>
      </c>
      <c r="C448" s="24"/>
      <c r="D448" s="24"/>
      <c r="E448" s="24"/>
      <c r="F448" s="24"/>
      <c r="G448" s="24"/>
      <c r="H448" s="26"/>
      <c r="I448" s="26"/>
    </row>
    <row r="449" spans="1:9" s="23" customFormat="1" ht="41.25" customHeight="1" x14ac:dyDescent="0.25">
      <c r="A449" s="24" t="s">
        <v>764</v>
      </c>
      <c r="B449" s="24" t="s">
        <v>765</v>
      </c>
      <c r="C449" s="24">
        <v>11700</v>
      </c>
      <c r="D449" s="24" t="s">
        <v>38</v>
      </c>
      <c r="E449" s="25"/>
      <c r="F449" s="24" t="str">
        <f>IF(ISBLANK(E449),"", PRODUCT(C449,E449))</f>
        <v/>
      </c>
      <c r="G449" s="26"/>
      <c r="H449" s="24"/>
      <c r="I449" s="24"/>
    </row>
    <row r="450" spans="1:9" s="23" customFormat="1" ht="180" x14ac:dyDescent="0.25">
      <c r="A450" s="24" t="s">
        <v>766</v>
      </c>
      <c r="B450" s="24" t="s">
        <v>767</v>
      </c>
      <c r="C450" s="24"/>
      <c r="D450" s="24"/>
      <c r="E450" s="24"/>
      <c r="F450" s="24"/>
      <c r="G450" s="24"/>
      <c r="H450" s="26"/>
      <c r="I450" s="26"/>
    </row>
    <row r="451" spans="1:9" s="23" customFormat="1" ht="39.75" customHeight="1" x14ac:dyDescent="0.25">
      <c r="A451" s="24" t="s">
        <v>768</v>
      </c>
      <c r="B451" s="24" t="s">
        <v>769</v>
      </c>
      <c r="C451" s="24">
        <v>1000</v>
      </c>
      <c r="D451" s="24" t="s">
        <v>38</v>
      </c>
      <c r="E451" s="25"/>
      <c r="F451" s="24" t="str">
        <f>IF(ISBLANK(E451),"", PRODUCT(C451,E451))</f>
        <v/>
      </c>
      <c r="G451" s="26"/>
      <c r="H451" s="24"/>
      <c r="I451" s="24"/>
    </row>
    <row r="452" spans="1:9" s="23" customFormat="1" ht="165" x14ac:dyDescent="0.25">
      <c r="A452" s="24" t="s">
        <v>770</v>
      </c>
      <c r="B452" s="24" t="s">
        <v>771</v>
      </c>
      <c r="C452" s="24"/>
      <c r="D452" s="24"/>
      <c r="E452" s="24"/>
      <c r="F452" s="24"/>
      <c r="G452" s="24"/>
      <c r="H452" s="26"/>
      <c r="I452" s="26"/>
    </row>
    <row r="453" spans="1:9" s="23" customFormat="1" ht="90" x14ac:dyDescent="0.25">
      <c r="A453" s="24" t="s">
        <v>772</v>
      </c>
      <c r="B453" s="24" t="s">
        <v>773</v>
      </c>
      <c r="C453" s="24"/>
      <c r="D453" s="24"/>
      <c r="E453" s="24"/>
      <c r="F453" s="24"/>
      <c r="G453" s="24"/>
      <c r="H453" s="26"/>
      <c r="I453" s="26"/>
    </row>
    <row r="454" spans="1:9" s="23" customFormat="1" ht="90" x14ac:dyDescent="0.25">
      <c r="A454" s="24" t="s">
        <v>774</v>
      </c>
      <c r="B454" s="24" t="s">
        <v>775</v>
      </c>
      <c r="C454" s="24"/>
      <c r="D454" s="24"/>
      <c r="E454" s="24"/>
      <c r="F454" s="24"/>
      <c r="G454" s="24"/>
      <c r="H454" s="26"/>
      <c r="I454" s="26"/>
    </row>
    <row r="455" spans="1:9" s="23" customFormat="1" ht="38.25" customHeight="1" x14ac:dyDescent="0.25">
      <c r="A455" s="24" t="s">
        <v>776</v>
      </c>
      <c r="B455" s="24" t="s">
        <v>777</v>
      </c>
      <c r="C455" s="24">
        <v>20000</v>
      </c>
      <c r="D455" s="24" t="s">
        <v>38</v>
      </c>
      <c r="E455" s="25"/>
      <c r="F455" s="24" t="str">
        <f>IF(ISBLANK(E455),"", PRODUCT(C455,E455))</f>
        <v/>
      </c>
      <c r="G455" s="26"/>
      <c r="H455" s="24"/>
      <c r="I455" s="24"/>
    </row>
    <row r="456" spans="1:9" s="23" customFormat="1" ht="120" x14ac:dyDescent="0.25">
      <c r="A456" s="24" t="s">
        <v>778</v>
      </c>
      <c r="B456" s="24" t="s">
        <v>779</v>
      </c>
      <c r="C456" s="24"/>
      <c r="D456" s="24"/>
      <c r="E456" s="24"/>
      <c r="F456" s="24"/>
      <c r="G456" s="24"/>
      <c r="H456" s="26"/>
      <c r="I456" s="26"/>
    </row>
    <row r="457" spans="1:9" s="23" customFormat="1" ht="44.25" customHeight="1" x14ac:dyDescent="0.25">
      <c r="A457" s="24" t="s">
        <v>780</v>
      </c>
      <c r="B457" s="24" t="s">
        <v>781</v>
      </c>
      <c r="C457" s="24">
        <v>100000</v>
      </c>
      <c r="D457" s="24" t="s">
        <v>38</v>
      </c>
      <c r="E457" s="25"/>
      <c r="F457" s="24" t="str">
        <f>IF(ISBLANK(E457),"", PRODUCT(C457,E457))</f>
        <v/>
      </c>
      <c r="G457" s="26"/>
      <c r="H457" s="24"/>
      <c r="I457" s="24"/>
    </row>
    <row r="458" spans="1:9" s="23" customFormat="1" ht="90" x14ac:dyDescent="0.25">
      <c r="A458" s="24" t="s">
        <v>782</v>
      </c>
      <c r="B458" s="24" t="s">
        <v>783</v>
      </c>
      <c r="C458" s="24"/>
      <c r="D458" s="24"/>
      <c r="E458" s="24"/>
      <c r="F458" s="24"/>
      <c r="G458" s="24"/>
      <c r="H458" s="26"/>
      <c r="I458" s="26"/>
    </row>
    <row r="459" spans="1:9" s="23" customFormat="1" ht="45" x14ac:dyDescent="0.25">
      <c r="A459" s="24" t="s">
        <v>784</v>
      </c>
      <c r="B459" s="30" t="s">
        <v>825</v>
      </c>
      <c r="C459" s="24"/>
      <c r="D459" s="24"/>
      <c r="E459" s="24"/>
      <c r="F459" s="24"/>
      <c r="G459" s="24"/>
      <c r="H459" s="26"/>
      <c r="I459" s="26"/>
    </row>
    <row r="460" spans="1:9" s="23" customFormat="1" ht="30" x14ac:dyDescent="0.25">
      <c r="A460" s="24" t="s">
        <v>785</v>
      </c>
      <c r="B460" s="24" t="s">
        <v>786</v>
      </c>
      <c r="C460" s="24"/>
      <c r="D460" s="24"/>
      <c r="E460" s="24"/>
      <c r="F460" s="24"/>
      <c r="G460" s="24"/>
      <c r="H460" s="26"/>
      <c r="I460" s="26"/>
    </row>
    <row r="461" spans="1:9" s="23" customFormat="1" ht="75" x14ac:dyDescent="0.25">
      <c r="A461" s="24" t="s">
        <v>787</v>
      </c>
      <c r="B461" s="24" t="s">
        <v>788</v>
      </c>
      <c r="C461" s="24"/>
      <c r="D461" s="24"/>
      <c r="E461" s="24"/>
      <c r="F461" s="24"/>
      <c r="G461" s="24"/>
      <c r="H461" s="26"/>
      <c r="I461" s="26"/>
    </row>
    <row r="462" spans="1:9" s="23" customFormat="1" ht="30" x14ac:dyDescent="0.25">
      <c r="A462" s="24" t="s">
        <v>789</v>
      </c>
      <c r="B462" s="24" t="s">
        <v>790</v>
      </c>
      <c r="C462" s="24"/>
      <c r="D462" s="24"/>
      <c r="E462" s="24"/>
      <c r="F462" s="24"/>
      <c r="G462" s="24"/>
      <c r="H462" s="26"/>
      <c r="I462" s="26"/>
    </row>
    <row r="463" spans="1:9" s="23" customFormat="1" ht="30" x14ac:dyDescent="0.25">
      <c r="A463" s="24" t="s">
        <v>791</v>
      </c>
      <c r="B463" s="24" t="s">
        <v>618</v>
      </c>
      <c r="C463" s="24"/>
      <c r="D463" s="24"/>
      <c r="E463" s="24"/>
      <c r="F463" s="24"/>
      <c r="G463" s="24"/>
      <c r="H463" s="26"/>
      <c r="I463" s="26"/>
    </row>
    <row r="464" spans="1:9" s="23" customFormat="1" ht="45" x14ac:dyDescent="0.25">
      <c r="A464" s="24" t="s">
        <v>792</v>
      </c>
      <c r="B464" s="24" t="s">
        <v>793</v>
      </c>
      <c r="C464" s="24"/>
      <c r="D464" s="24"/>
      <c r="E464" s="24"/>
      <c r="F464" s="24"/>
      <c r="G464" s="24"/>
      <c r="H464" s="26"/>
      <c r="I464" s="26"/>
    </row>
    <row r="465" spans="1:9" s="23" customFormat="1" x14ac:dyDescent="0.25">
      <c r="A465" s="24" t="s">
        <v>794</v>
      </c>
      <c r="B465" s="24" t="s">
        <v>795</v>
      </c>
      <c r="C465" s="24"/>
      <c r="D465" s="24"/>
      <c r="E465" s="24"/>
      <c r="F465" s="24"/>
      <c r="G465" s="24"/>
      <c r="H465" s="26"/>
      <c r="I465" s="26"/>
    </row>
    <row r="466" spans="1:9" s="23" customFormat="1" ht="45" x14ac:dyDescent="0.25">
      <c r="A466" s="24" t="s">
        <v>796</v>
      </c>
      <c r="B466" s="24" t="s">
        <v>797</v>
      </c>
      <c r="C466" s="24"/>
      <c r="D466" s="24"/>
      <c r="E466" s="24"/>
      <c r="F466" s="24"/>
      <c r="G466" s="24"/>
      <c r="H466" s="26"/>
      <c r="I466" s="26"/>
    </row>
    <row r="467" spans="1:9" s="23" customFormat="1" x14ac:dyDescent="0.25">
      <c r="A467" s="24" t="s">
        <v>798</v>
      </c>
      <c r="B467" s="24" t="s">
        <v>799</v>
      </c>
      <c r="C467" s="24"/>
      <c r="D467" s="24"/>
      <c r="E467" s="24"/>
      <c r="F467" s="24"/>
      <c r="G467" s="24"/>
      <c r="H467" s="26"/>
      <c r="I467" s="26"/>
    </row>
    <row r="468" spans="1:9" x14ac:dyDescent="0.25">
      <c r="E468" s="15" t="s">
        <v>720</v>
      </c>
      <c r="F468" s="15" t="str">
        <f>IF((COUNT(C431:C467)&lt;&gt;COUNT(F431:F467)),"", ROUND(SUM(F431:F467),2))</f>
        <v/>
      </c>
      <c r="G468" s="14" t="str">
        <f>IF((COUNT(C431:C467)&lt;&gt;COUNT(F431:F467)),"Neužpildytos visų objektų kainos", "")</f>
        <v>Neužpildytos visų objektų kainos</v>
      </c>
    </row>
    <row r="469" spans="1:9" x14ac:dyDescent="0.25">
      <c r="C469" s="29" t="s">
        <v>721</v>
      </c>
      <c r="D469" s="16"/>
      <c r="E469" s="15" t="s">
        <v>722</v>
      </c>
      <c r="F469" s="15" t="str">
        <f>IF(OR(F468="",D469=""),"", ROUND(PRODUCT(D469,F468)/100,2))</f>
        <v/>
      </c>
      <c r="G469" s="14" t="str">
        <f>IF(D469="", "Nurodykite taikomą PVM dydį", "")</f>
        <v>Nurodykite taikomą PVM dydį</v>
      </c>
    </row>
    <row r="470" spans="1:9" x14ac:dyDescent="0.25">
      <c r="E470" s="15" t="s">
        <v>723</v>
      </c>
      <c r="F470" s="15">
        <f>IF(ISBLANK(F469), "", ROUND(SUM(F468:F469),2))</f>
        <v>0</v>
      </c>
    </row>
  </sheetData>
  <sheetProtection algorithmName="SHA-512" hashValue="spr9gIPInaQxgX+sYlJHMrSPisWKuZ9M1naLJxidoBtE6MZEkHkyWUJ5S/eCr3ifz/Cfi00L1EOFUEjgiqWRDQ==" saltValue="fNvTqKPAir8LNrCb9IbT+g==" spinCount="100000" sheet="1" objects="1" scenarios="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11811023622047245" right="0.11811023622047245" top="0.35433070866141736" bottom="0.15748031496062992" header="0.31496062992125984" footer="0.31496062992125984"/>
  <pageSetup paperSize="9" scale="7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0" t="s">
        <v>800</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2" t="s">
        <v>801</v>
      </c>
      <c r="B5" s="53"/>
      <c r="C5" s="51" t="s">
        <v>802</v>
      </c>
      <c r="D5" s="52"/>
      <c r="E5" s="53"/>
      <c r="F5" s="51" t="s">
        <v>803</v>
      </c>
      <c r="G5" s="52"/>
      <c r="H5" s="53"/>
      <c r="I5" s="51" t="s">
        <v>804</v>
      </c>
      <c r="J5" s="53"/>
      <c r="K5" s="9" t="s">
        <v>805</v>
      </c>
    </row>
    <row r="6" spans="1:11" ht="48.95" customHeight="1" x14ac:dyDescent="0.25">
      <c r="A6" s="58"/>
      <c r="B6" s="43"/>
      <c r="C6" s="54"/>
      <c r="D6" s="55"/>
      <c r="E6" s="43"/>
      <c r="F6" s="54"/>
      <c r="G6" s="55"/>
      <c r="H6" s="43"/>
      <c r="I6" s="54"/>
      <c r="J6" s="43"/>
      <c r="K6" s="17"/>
    </row>
    <row r="7" spans="1:11" ht="48.95" customHeight="1" x14ac:dyDescent="0.25">
      <c r="A7" s="58"/>
      <c r="B7" s="43"/>
      <c r="C7" s="54"/>
      <c r="D7" s="55"/>
      <c r="E7" s="43"/>
      <c r="F7" s="54"/>
      <c r="G7" s="55"/>
      <c r="H7" s="43"/>
      <c r="I7" s="54"/>
      <c r="J7" s="43"/>
      <c r="K7" s="17"/>
    </row>
    <row r="8" spans="1:11" ht="48.95" customHeight="1" x14ac:dyDescent="0.25">
      <c r="A8" s="58"/>
      <c r="B8" s="43"/>
      <c r="C8" s="54"/>
      <c r="D8" s="55"/>
      <c r="E8" s="43"/>
      <c r="F8" s="54"/>
      <c r="G8" s="55"/>
      <c r="H8" s="43"/>
      <c r="I8" s="54"/>
      <c r="J8" s="43"/>
      <c r="K8" s="17"/>
    </row>
    <row r="9" spans="1:11" ht="48.95" customHeight="1" x14ac:dyDescent="0.25">
      <c r="A9" s="58"/>
      <c r="B9" s="43"/>
      <c r="C9" s="54"/>
      <c r="D9" s="55"/>
      <c r="E9" s="43"/>
      <c r="F9" s="54"/>
      <c r="G9" s="55"/>
      <c r="H9" s="43"/>
      <c r="I9" s="54"/>
      <c r="J9" s="43"/>
      <c r="K9" s="17"/>
    </row>
    <row r="10" spans="1:11" ht="48.95" customHeight="1" x14ac:dyDescent="0.25">
      <c r="A10" s="58"/>
      <c r="B10" s="43"/>
      <c r="C10" s="54"/>
      <c r="D10" s="55"/>
      <c r="E10" s="43"/>
      <c r="F10" s="54"/>
      <c r="G10" s="55"/>
      <c r="H10" s="43"/>
      <c r="I10" s="54"/>
      <c r="J10" s="43"/>
      <c r="K10" s="17"/>
    </row>
    <row r="11" spans="1:11" ht="48.95" customHeight="1" x14ac:dyDescent="0.25">
      <c r="A11" s="58"/>
      <c r="B11" s="43"/>
      <c r="C11" s="54"/>
      <c r="D11" s="55"/>
      <c r="E11" s="43"/>
      <c r="F11" s="54"/>
      <c r="G11" s="55"/>
      <c r="H11" s="43"/>
      <c r="I11" s="54"/>
      <c r="J11" s="43"/>
      <c r="K11" s="17"/>
    </row>
    <row r="12" spans="1:11" ht="48.95" customHeight="1" x14ac:dyDescent="0.25">
      <c r="A12" s="58"/>
      <c r="B12" s="43"/>
      <c r="C12" s="54"/>
      <c r="D12" s="55"/>
      <c r="E12" s="43"/>
      <c r="F12" s="54"/>
      <c r="G12" s="55"/>
      <c r="H12" s="43"/>
      <c r="I12" s="54"/>
      <c r="J12" s="43"/>
      <c r="K12" s="17"/>
    </row>
    <row r="13" spans="1:11" ht="48.95" customHeight="1" x14ac:dyDescent="0.25">
      <c r="A13" s="58"/>
      <c r="B13" s="43"/>
      <c r="C13" s="54"/>
      <c r="D13" s="55"/>
      <c r="E13" s="43"/>
      <c r="F13" s="54"/>
      <c r="G13" s="55"/>
      <c r="H13" s="43"/>
      <c r="I13" s="54"/>
      <c r="J13" s="43"/>
      <c r="K13" s="17"/>
    </row>
    <row r="14" spans="1:11" ht="48.95" customHeight="1" x14ac:dyDescent="0.25">
      <c r="A14" s="58"/>
      <c r="B14" s="43"/>
      <c r="C14" s="54"/>
      <c r="D14" s="55"/>
      <c r="E14" s="43"/>
      <c r="F14" s="54"/>
      <c r="G14" s="55"/>
      <c r="H14" s="43"/>
      <c r="I14" s="54"/>
      <c r="J14" s="43"/>
      <c r="K14" s="17"/>
    </row>
    <row r="15" spans="1:11" ht="48" customHeight="1" thickBot="1" x14ac:dyDescent="0.3">
      <c r="A15" s="67"/>
      <c r="B15" s="61"/>
      <c r="C15" s="59"/>
      <c r="D15" s="60"/>
      <c r="E15" s="61"/>
      <c r="F15" s="59"/>
      <c r="G15" s="60"/>
      <c r="H15" s="61"/>
      <c r="I15" s="59"/>
      <c r="J15" s="61"/>
      <c r="K15" s="18"/>
    </row>
    <row r="16" spans="1:11" ht="18.95" customHeight="1" x14ac:dyDescent="0.25">
      <c r="A16" s="10"/>
      <c r="B16" s="10"/>
      <c r="C16" s="10"/>
      <c r="D16" s="10"/>
      <c r="E16" s="10"/>
      <c r="F16" s="10"/>
      <c r="G16" s="10"/>
      <c r="H16" s="10"/>
      <c r="I16" s="10"/>
      <c r="J16" s="10"/>
      <c r="K16" s="11"/>
    </row>
    <row r="17" spans="1:11" ht="48.95" customHeight="1" x14ac:dyDescent="0.25">
      <c r="A17" s="72" t="s">
        <v>806</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62" t="s">
        <v>27</v>
      </c>
      <c r="B19" s="53"/>
      <c r="C19" s="51" t="s">
        <v>802</v>
      </c>
      <c r="D19" s="52"/>
      <c r="E19" s="53"/>
      <c r="F19" s="51" t="s">
        <v>807</v>
      </c>
      <c r="G19" s="52"/>
      <c r="H19" s="53"/>
      <c r="I19" s="65" t="s">
        <v>804</v>
      </c>
      <c r="J19" s="66"/>
      <c r="K19" s="11"/>
    </row>
    <row r="20" spans="1:11" ht="48.95" customHeight="1" x14ac:dyDescent="0.25">
      <c r="A20" s="58"/>
      <c r="B20" s="43"/>
      <c r="C20" s="54"/>
      <c r="D20" s="55"/>
      <c r="E20" s="43"/>
      <c r="F20" s="54"/>
      <c r="G20" s="55"/>
      <c r="H20" s="43"/>
      <c r="I20" s="56"/>
      <c r="J20" s="57"/>
      <c r="K20" s="11"/>
    </row>
    <row r="21" spans="1:11" ht="48.95" customHeight="1" x14ac:dyDescent="0.25">
      <c r="A21" s="58"/>
      <c r="B21" s="43"/>
      <c r="C21" s="54"/>
      <c r="D21" s="55"/>
      <c r="E21" s="43"/>
      <c r="F21" s="54"/>
      <c r="G21" s="55"/>
      <c r="H21" s="43"/>
      <c r="I21" s="56"/>
      <c r="J21" s="57"/>
      <c r="K21" s="11"/>
    </row>
    <row r="22" spans="1:11" ht="48.95" customHeight="1" x14ac:dyDescent="0.25">
      <c r="A22" s="58"/>
      <c r="B22" s="43"/>
      <c r="C22" s="54"/>
      <c r="D22" s="55"/>
      <c r="E22" s="43"/>
      <c r="F22" s="54"/>
      <c r="G22" s="55"/>
      <c r="H22" s="43"/>
      <c r="I22" s="56"/>
      <c r="J22" s="57"/>
      <c r="K22" s="11"/>
    </row>
    <row r="23" spans="1:11" ht="48.95" customHeight="1" x14ac:dyDescent="0.25">
      <c r="A23" s="58"/>
      <c r="B23" s="43"/>
      <c r="C23" s="54"/>
      <c r="D23" s="55"/>
      <c r="E23" s="43"/>
      <c r="F23" s="54"/>
      <c r="G23" s="55"/>
      <c r="H23" s="43"/>
      <c r="I23" s="56"/>
      <c r="J23" s="57"/>
      <c r="K23" s="11"/>
    </row>
    <row r="24" spans="1:11" ht="48.95" customHeight="1" x14ac:dyDescent="0.25">
      <c r="A24" s="58"/>
      <c r="B24" s="43"/>
      <c r="C24" s="54"/>
      <c r="D24" s="55"/>
      <c r="E24" s="43"/>
      <c r="F24" s="54"/>
      <c r="G24" s="55"/>
      <c r="H24" s="43"/>
      <c r="I24" s="56"/>
      <c r="J24" s="57"/>
      <c r="K24" s="11"/>
    </row>
    <row r="25" spans="1:11" ht="48.95" customHeight="1" x14ac:dyDescent="0.25">
      <c r="A25" s="58"/>
      <c r="B25" s="43"/>
      <c r="C25" s="54"/>
      <c r="D25" s="55"/>
      <c r="E25" s="43"/>
      <c r="F25" s="54"/>
      <c r="G25" s="55"/>
      <c r="H25" s="43"/>
      <c r="I25" s="56"/>
      <c r="J25" s="57"/>
      <c r="K25" s="11"/>
    </row>
    <row r="26" spans="1:11" ht="48.95" customHeight="1" x14ac:dyDescent="0.25">
      <c r="A26" s="58"/>
      <c r="B26" s="43"/>
      <c r="C26" s="54"/>
      <c r="D26" s="55"/>
      <c r="E26" s="43"/>
      <c r="F26" s="54"/>
      <c r="G26" s="55"/>
      <c r="H26" s="43"/>
      <c r="I26" s="56"/>
      <c r="J26" s="57"/>
      <c r="K26" s="11"/>
    </row>
    <row r="27" spans="1:11" ht="48.95" customHeight="1" x14ac:dyDescent="0.25">
      <c r="A27" s="58"/>
      <c r="B27" s="43"/>
      <c r="C27" s="54"/>
      <c r="D27" s="55"/>
      <c r="E27" s="43"/>
      <c r="F27" s="54"/>
      <c r="G27" s="55"/>
      <c r="H27" s="43"/>
      <c r="I27" s="56"/>
      <c r="J27" s="57"/>
      <c r="K27" s="11"/>
    </row>
    <row r="28" spans="1:11" ht="48.95" customHeight="1" x14ac:dyDescent="0.25">
      <c r="A28" s="58"/>
      <c r="B28" s="43"/>
      <c r="C28" s="54"/>
      <c r="D28" s="55"/>
      <c r="E28" s="43"/>
      <c r="F28" s="54"/>
      <c r="G28" s="55"/>
      <c r="H28" s="43"/>
      <c r="I28" s="56"/>
      <c r="J28" s="57"/>
      <c r="K28" s="11"/>
    </row>
    <row r="29" spans="1:11" ht="48.95" customHeight="1" x14ac:dyDescent="0.25">
      <c r="A29" s="58"/>
      <c r="B29" s="43"/>
      <c r="C29" s="54"/>
      <c r="D29" s="55"/>
      <c r="E29" s="43"/>
      <c r="F29" s="54"/>
      <c r="G29" s="55"/>
      <c r="H29" s="43"/>
      <c r="I29" s="56"/>
      <c r="J29" s="57"/>
      <c r="K29" s="11"/>
    </row>
    <row r="31" spans="1:11" ht="33" customHeight="1" x14ac:dyDescent="0.25">
      <c r="A31" s="74"/>
      <c r="B31" s="34"/>
      <c r="C31" s="34"/>
      <c r="D31" s="34"/>
      <c r="E31" s="34"/>
      <c r="F31" s="34"/>
      <c r="G31" s="34"/>
      <c r="H31" s="34"/>
      <c r="I31" s="34"/>
      <c r="J31" s="34"/>
    </row>
    <row r="33" spans="1:10" ht="15.95" customHeight="1" x14ac:dyDescent="0.25">
      <c r="A33" s="75" t="s">
        <v>808</v>
      </c>
      <c r="B33" s="34"/>
      <c r="C33" s="34"/>
      <c r="D33" s="34"/>
      <c r="E33" s="34"/>
      <c r="F33" s="34"/>
      <c r="G33" s="34"/>
      <c r="H33" s="34"/>
      <c r="I33" s="34"/>
      <c r="J33" s="34"/>
    </row>
    <row r="34" spans="1:10" ht="15.95" customHeight="1" thickBot="1" x14ac:dyDescent="0.3"/>
    <row r="35" spans="1:10" ht="15.95" customHeight="1" x14ac:dyDescent="0.25">
      <c r="A35" s="8" t="s">
        <v>26</v>
      </c>
      <c r="B35" s="70" t="s">
        <v>809</v>
      </c>
      <c r="C35" s="52"/>
      <c r="D35" s="52"/>
      <c r="E35" s="52"/>
      <c r="F35" s="52"/>
      <c r="G35" s="53"/>
      <c r="H35" s="71" t="s">
        <v>810</v>
      </c>
      <c r="I35" s="52"/>
      <c r="J35" s="66"/>
    </row>
    <row r="36" spans="1:10" ht="48" customHeight="1" x14ac:dyDescent="0.25">
      <c r="A36" s="19" t="s">
        <v>811</v>
      </c>
      <c r="B36" s="64" t="s">
        <v>812</v>
      </c>
      <c r="C36" s="55"/>
      <c r="D36" s="55"/>
      <c r="E36" s="55"/>
      <c r="F36" s="55"/>
      <c r="G36" s="43"/>
      <c r="H36" s="68"/>
      <c r="I36" s="55"/>
      <c r="J36" s="57"/>
    </row>
    <row r="37" spans="1:10" ht="48" customHeight="1" x14ac:dyDescent="0.25">
      <c r="A37" s="19" t="s">
        <v>813</v>
      </c>
      <c r="B37" s="64" t="s">
        <v>814</v>
      </c>
      <c r="C37" s="55"/>
      <c r="D37" s="55"/>
      <c r="E37" s="55"/>
      <c r="F37" s="55"/>
      <c r="G37" s="43"/>
      <c r="H37" s="68"/>
      <c r="I37" s="55"/>
      <c r="J37" s="57"/>
    </row>
    <row r="38" spans="1:10" ht="48" customHeight="1" x14ac:dyDescent="0.25">
      <c r="A38" s="19" t="s">
        <v>815</v>
      </c>
      <c r="B38" s="64" t="s">
        <v>816</v>
      </c>
      <c r="C38" s="55"/>
      <c r="D38" s="55"/>
      <c r="E38" s="55"/>
      <c r="F38" s="55"/>
      <c r="G38" s="43"/>
      <c r="H38" s="68"/>
      <c r="I38" s="55"/>
      <c r="J38" s="57"/>
    </row>
    <row r="39" spans="1:10" ht="48" customHeight="1" x14ac:dyDescent="0.25">
      <c r="A39" s="19" t="s">
        <v>817</v>
      </c>
      <c r="B39" s="64" t="s">
        <v>818</v>
      </c>
      <c r="C39" s="55"/>
      <c r="D39" s="55"/>
      <c r="E39" s="55"/>
      <c r="F39" s="55"/>
      <c r="G39" s="43"/>
      <c r="H39" s="68"/>
      <c r="I39" s="55"/>
      <c r="J39" s="57"/>
    </row>
    <row r="40" spans="1:10" ht="48" customHeight="1" x14ac:dyDescent="0.25">
      <c r="A40" s="20"/>
      <c r="B40" s="69"/>
      <c r="C40" s="55"/>
      <c r="D40" s="55"/>
      <c r="E40" s="55"/>
      <c r="F40" s="55"/>
      <c r="G40" s="43"/>
      <c r="H40" s="68"/>
      <c r="I40" s="55"/>
      <c r="J40" s="57"/>
    </row>
    <row r="41" spans="1:10" ht="48" customHeight="1" x14ac:dyDescent="0.25">
      <c r="A41" s="20"/>
      <c r="B41" s="69"/>
      <c r="C41" s="55"/>
      <c r="D41" s="55"/>
      <c r="E41" s="55"/>
      <c r="F41" s="55"/>
      <c r="G41" s="43"/>
      <c r="H41" s="68"/>
      <c r="I41" s="55"/>
      <c r="J41" s="57"/>
    </row>
    <row r="42" spans="1:10" ht="48" customHeight="1" x14ac:dyDescent="0.25">
      <c r="A42" s="20"/>
      <c r="B42" s="69"/>
      <c r="C42" s="55"/>
      <c r="D42" s="55"/>
      <c r="E42" s="55"/>
      <c r="F42" s="55"/>
      <c r="G42" s="43"/>
      <c r="H42" s="68"/>
      <c r="I42" s="55"/>
      <c r="J42" s="57"/>
    </row>
    <row r="43" spans="1:10" ht="48" customHeight="1" x14ac:dyDescent="0.25">
      <c r="A43" s="20"/>
      <c r="B43" s="69"/>
      <c r="C43" s="55"/>
      <c r="D43" s="55"/>
      <c r="E43" s="55"/>
      <c r="F43" s="55"/>
      <c r="G43" s="43"/>
      <c r="H43" s="68"/>
      <c r="I43" s="55"/>
      <c r="J43" s="57"/>
    </row>
    <row r="44" spans="1:10" ht="48" customHeight="1" x14ac:dyDescent="0.25">
      <c r="A44" s="20"/>
      <c r="B44" s="69"/>
      <c r="C44" s="55"/>
      <c r="D44" s="55"/>
      <c r="E44" s="55"/>
      <c r="F44" s="55"/>
      <c r="G44" s="43"/>
      <c r="H44" s="68"/>
      <c r="I44" s="55"/>
      <c r="J44" s="57"/>
    </row>
    <row r="45" spans="1:10" ht="48" customHeight="1" x14ac:dyDescent="0.25">
      <c r="A45" s="20"/>
      <c r="B45" s="69"/>
      <c r="C45" s="55"/>
      <c r="D45" s="55"/>
      <c r="E45" s="55"/>
      <c r="F45" s="55"/>
      <c r="G45" s="43"/>
      <c r="H45" s="68"/>
      <c r="I45" s="55"/>
      <c r="J45" s="57"/>
    </row>
    <row r="46" spans="1:10" ht="48.95" customHeight="1" thickBot="1" x14ac:dyDescent="0.3">
      <c r="A46" s="21"/>
      <c r="B46" s="76"/>
      <c r="C46" s="60"/>
      <c r="D46" s="60"/>
      <c r="E46" s="60"/>
      <c r="F46" s="60"/>
      <c r="G46" s="61"/>
      <c r="H46" s="77"/>
      <c r="I46" s="78"/>
      <c r="J46" s="79"/>
    </row>
    <row r="48" spans="1:10" ht="102" customHeight="1" x14ac:dyDescent="0.25">
      <c r="A48" s="74" t="s">
        <v>819</v>
      </c>
      <c r="B48" s="34"/>
      <c r="C48" s="34"/>
      <c r="D48" s="34"/>
      <c r="E48" s="34"/>
      <c r="F48" s="34"/>
      <c r="G48" s="34"/>
      <c r="H48" s="34"/>
      <c r="I48" s="34"/>
      <c r="J48" s="34"/>
    </row>
    <row r="51" spans="1:10" x14ac:dyDescent="0.25">
      <c r="A51" s="73" t="s">
        <v>820</v>
      </c>
      <c r="B51" s="34"/>
      <c r="C51" s="34"/>
      <c r="D51" s="34"/>
      <c r="E51" s="63"/>
      <c r="F51" s="34"/>
      <c r="G51" s="34"/>
      <c r="H51" s="34"/>
      <c r="I51" s="34"/>
      <c r="J51" s="34"/>
    </row>
    <row r="53" spans="1:10" x14ac:dyDescent="0.25">
      <c r="A53" s="73" t="s">
        <v>821</v>
      </c>
      <c r="B53" s="34"/>
      <c r="C53" s="34"/>
      <c r="D53" s="34"/>
      <c r="E53" s="63"/>
      <c r="F53" s="34"/>
      <c r="G53" s="34"/>
      <c r="H53" s="34"/>
      <c r="I53" s="34"/>
      <c r="J53" s="34"/>
    </row>
    <row r="100" spans="1:1" ht="15.75" x14ac:dyDescent="0.25">
      <c r="A100" t="s">
        <v>822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2025-12-23T08:58:22Z</cp:lastPrinted>
  <dcterms:created xsi:type="dcterms:W3CDTF">2023-04-04T12:16:45Z</dcterms:created>
  <dcterms:modified xsi:type="dcterms:W3CDTF">2025-12-23T08:59:25Z</dcterms:modified>
</cp:coreProperties>
</file>