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202300"/>
  <xr:revisionPtr revIDLastSave="0" documentId="13_ncr:1_{4387CB95-64E5-482C-9F7B-DE5E4D7987E6}" xr6:coauthVersionLast="47" xr6:coauthVersionMax="47" xr10:uidLastSave="{00000000-0000-0000-0000-000000000000}"/>
  <bookViews>
    <workbookView xWindow="-108" yWindow="-108" windowWidth="23256" windowHeight="12456" activeTab="3" xr2:uid="{5CC33EF2-DDCA-426C-8FF5-8C745D84BB75}"/>
  </bookViews>
  <sheets>
    <sheet name="Pasiūlymo forma" sheetId="7" r:id="rId1"/>
    <sheet name="1 lentele" sheetId="2" r:id="rId2"/>
    <sheet name="2 lentele" sheetId="3" r:id="rId3"/>
    <sheet name="3 lentele" sheetId="4" r:id="rId4"/>
    <sheet name="4 lentelė" sheetId="8" r:id="rId5"/>
  </sheets>
  <definedNames>
    <definedName name="_Hlk113968318" localSheetId="1">'1 lentele'!#REF!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F8" i="8" l="1"/>
  <c r="F7" i="8"/>
  <c r="F6" i="8"/>
  <c r="D4" i="8"/>
  <c r="F4" i="8" s="1"/>
  <c r="F5" i="8"/>
  <c r="F9" i="8" l="1"/>
  <c r="F10" i="8" s="1"/>
  <c r="G57" i="2"/>
  <c r="G56" i="2"/>
  <c r="G55" i="2"/>
  <c r="G54" i="2"/>
  <c r="G53" i="2"/>
  <c r="G52" i="2"/>
  <c r="G51" i="4"/>
  <c r="F11" i="8" l="1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8" i="2"/>
  <c r="G59" i="2"/>
  <c r="G5" i="3"/>
  <c r="G6" i="3"/>
  <c r="G7" i="3"/>
  <c r="G8" i="3"/>
  <c r="G4" i="3"/>
  <c r="G5" i="2"/>
  <c r="G6" i="2"/>
  <c r="G82" i="4" l="1"/>
  <c r="G83" i="4" s="1"/>
  <c r="G84" i="4" s="1"/>
  <c r="G109" i="3"/>
  <c r="G110" i="3" s="1"/>
  <c r="G111" i="3" s="1"/>
  <c r="G60" i="2" l="1"/>
  <c r="C4" i="7" l="1"/>
  <c r="G61" i="2"/>
  <c r="G62" i="2" s="1"/>
  <c r="C5" i="7" l="1"/>
  <c r="C6" i="7" s="1"/>
</calcChain>
</file>

<file path=xl/sharedStrings.xml><?xml version="1.0" encoding="utf-8"?>
<sst xmlns="http://schemas.openxmlformats.org/spreadsheetml/2006/main" count="538" uniqueCount="270">
  <si>
    <t>Kiekis</t>
  </si>
  <si>
    <t>Mato vnt. įkainis EUR be PVM per mėnesį</t>
  </si>
  <si>
    <t>Maksimalus paslaugų teikimo terminas (mėn.)</t>
  </si>
  <si>
    <t>Eil. Nr.</t>
  </si>
  <si>
    <t>2 lentelė. Viešųjų vietų, kuriose reikia pakeisti ir pajungti vaizdo stebėjimo kameras, sąrašas</t>
  </si>
  <si>
    <t>1 lentelė. Viešųjų vietų, kuriose naujai įrengiamos vaizdo stebėjimo kameros, sąrašas:</t>
  </si>
  <si>
    <t>Mato vnt.</t>
  </si>
  <si>
    <t>Vaizdo stebėjimo kamerų demontavimas</t>
  </si>
  <si>
    <t>Paslaugos pavadinimas</t>
  </si>
  <si>
    <t>vnt.</t>
  </si>
  <si>
    <t>Mato vnt. įkainis EUR be PVM</t>
  </si>
  <si>
    <t>Maksimalus kiekis</t>
  </si>
  <si>
    <t>6 = (4 x 5)</t>
  </si>
  <si>
    <t>val.</t>
  </si>
  <si>
    <t>kompl.</t>
  </si>
  <si>
    <t>Pirkimo sąlygų 2 priedo „Pasiūlymo forma“ 1 priedas</t>
  </si>
  <si>
    <t>21 % PVM:</t>
  </si>
  <si>
    <t>Bendra maksimali paslaugų teikimo kaina (EUR be PVM):</t>
  </si>
  <si>
    <t>Bendra maksimali paslaugų teikimo kaina (EUR su PVM):</t>
  </si>
  <si>
    <t>Vaizdo kameros pajungimo paslaugos (pagal techninės specifikacijos 8 punktą)</t>
  </si>
  <si>
    <t>Mokymų paslaugos (pagal techninės specifikacijos 3.7.5 punktą)</t>
  </si>
  <si>
    <t>Vaizdo stebėjimo kameros nuėmimo bei
montavimo paslaugos (pagal techninės specifikacijos 7 punktą)</t>
  </si>
  <si>
    <t>Bendra maksimali pasiūlymo kaina (1 + 2 + 3 + 4 lentelių suma), EUR be PVM (pasiūlymų palyginimui):</t>
  </si>
  <si>
    <t>Bendra maksimali pasiūlymo kaina (1 + 2 + 3 + 4 lentelių suma), EUR su PVM (pasiūlymų palyginimui):</t>
  </si>
  <si>
    <t>Maksimali paslaugų teikimo kaina EUR be PVM</t>
  </si>
  <si>
    <t>Paslaugos Vilniaus apskrities vyriausiajame policijos komisariate, esančiose patalpose, Birželio 23-iosios g. 16, Vilniuje (pagal techninės specifikacijos 3.5, 3.6, 3.7 punktus)</t>
  </si>
  <si>
    <t>Paslaugų pavadinimas</t>
  </si>
  <si>
    <t xml:space="preserve">Paslaugų pavadinimas </t>
  </si>
  <si>
    <t>7 = (4 x 5 x 6)</t>
  </si>
  <si>
    <t xml:space="preserve">Mato vnt. </t>
  </si>
  <si>
    <t>3 lentelė. Viešosiose vietose įrengtų ir veikiančių bei pasibaigus galiojančioms paslaugų teikimo sutartims į sistemą pajungiamų vaizdo stebėjimo kamerų, sąrašas</t>
  </si>
  <si>
    <t>Vaizdo stebėjimo kamerų, vaizdo transliavimo įrangos įrengimas, priežiūros, remonto ir vaizdo transliavimo paslauga V. Kudirkos aikštė, 4 valdomos vaizdo stebėjimo kameros</t>
  </si>
  <si>
    <t>Vaizdo stebėjimo kamerų, vaizdo transliavimo įrangos įrengimas, priežiūros, remonto ir vaizdo transliavimo paslauga Vilniaus gatvė, 2 valdomos vaizdo stebėjimo kameros</t>
  </si>
  <si>
    <t>Vaizdo stebėjimo kamerų, vaizdo transliavimo įrangos įrengimas, priežiūros, remonto ir vaizdo transliavimo paslauga Gedimino pr. ir Jogailos g. sankryža, 1 valdoma vaizdo stebėjimo kamera</t>
  </si>
  <si>
    <t>Vaizdo stebėjimo kamerų, vaizdo transliavimo įrangos įrengimas, priežiūros, remonto ir vaizdo transliavimo paslauga Vingrių skveras, 6 valdomos vaizdo stebėjimo kameros</t>
  </si>
  <si>
    <t>Vaizdo stebėjimo kamerų, vaizdo transliavimo įrangos įrengimas, priežiūros, remonto ir vaizdo transliavimo paslauga Japoniškas sodas (Linkmenų g. 2A) (17 valdomų vaizdo stebėjimo kamerų)</t>
  </si>
  <si>
    <t>Vaizdo stebėjimo kamerų, vaizdo transliavimo įrangos įrengimas, priežiūros, remonto ir vaizdo transliavimo paslauga Liubarto tiltas (A. Goštauto gatvė)</t>
  </si>
  <si>
    <t>Vaizdo stebėjimo kamerų, vaizdo transliavimo įrangos įrengimas, priežiūros, remonto ir vaizdo transliavimo paslauga Žaliasis tiltas (Upės gatvė)</t>
  </si>
  <si>
    <t>Vaizdo stebėjimo kamerų, vaizdo transliavimo įrangos įrengimas, priežiūros, remonto ir vaizdo transliavimo paslauga Karaliaus Mindaugo tiltas (Žvejų g. ir Rinktinės g. sankryža)</t>
  </si>
  <si>
    <t>Vaizdo stebėjimo kamerų, vaizdo transliavimo įrangos įrengimas, priežiūros, remonto ir vaizdo transliavimo paslauga Karaliaus Mindaugo tiltas (Žygimantų gatvė)</t>
  </si>
  <si>
    <t>Vaizdo stebėjimo kamerų, vaizdo transliavimo įrangos įrengimas, priežiūros, remonto ir vaizdo transliavimo paslauga Žirmūnų tiltas</t>
  </si>
  <si>
    <t>Vaizdo stebėjimo kamerų, vaizdo transliavimo įrangos įrengimas, priežiūros, remonto ir vaizdo transliavimo paslauga Šilo tiltas</t>
  </si>
  <si>
    <t>Vaizdo stebėjimo kamerų, vaizdo transliavimo įrangos įrengimas, priežiūros, remonto ir vaizdo transliavimo paslauga Kaukysos g. ir Manufaktūrų g. sankryža, 2 valdomos vaizdo kameros</t>
  </si>
  <si>
    <t>Vaizdo stebėjimo kamerų, vaizdo transliavimo įrangos įrengimas, priežiūros, remonto ir vaizdo transliavimo paslauga Subačiaus gatvėje šalia Zarasų stotelės, 3 valdomos vaizdo kameros</t>
  </si>
  <si>
    <t>Vaizdo stebėjimo kamerų, vaizdo transliavimo įrangos įrengimas, priežiūros, remonto ir vaizdo transliavimo paslauga Subačiaus g. 127, 2 valdomos vaizdo kameros</t>
  </si>
  <si>
    <t>Vaizdo stebėjimo kamerų, vaizdo transliavimo įrangos įrengimas, priežiūros, remonto ir vaizdo transliavimo paslauga Upės gatvėje, 2 valdomos vaizdo kameros</t>
  </si>
  <si>
    <t>Vaizdo stebėjimo kamerų, vaizdo transliavimo įrangos įrengimas, priežiūros, remonto ir vaizdo transliavimo paslauga A. Goštauto g. ir Gynėjų g. sankryža, 3 valdomos vaizdo kameros</t>
  </si>
  <si>
    <t>Vaizdo stebėjimo kamerų, vaizdo transliavimo įrangos įrengimas, priežiūros, remonto ir vaizdo transliavimo paslauga požeminėje pėsčiųjų perėjoje, esančioje prie prekybos centro "Panorama" (Saltoniškių g. 9), 8 valdomos vaizdo kameros</t>
  </si>
  <si>
    <t>Vaizdo stebėjimo kamerų, vaizdo transliavimo įrangos įrengimas, priežiūros, remonto ir vaizdo transliavimo paslauga požeminėje pėsčiųjų perėjoje, esančioje prie Vingio parko, šalia S. Konarskio g. 26, 2 valdomos vaizdo kameros</t>
  </si>
  <si>
    <t>Vaizdo stebėjimo kamerų, vaizdo transliavimo įrangos įrengimas, priežiūros, remonto ir vaizdo transliavimo paslauga prie požeminės pėsčiųjų perėjos, esančios Oslo gatvėje prie Respublikinės Vilniaus universitetinės ligoninės (Šiltnamių g. 29), 5 valdomos vaizdo kameros</t>
  </si>
  <si>
    <t>Vaizdo stebėjimo kamerų, vaizdo transliavimo įrangos įrengimas, priežiūros, remonto ir vaizdo transliavimo paslauga Tolminkiemio g. ir I. Kanto al. sankryža, 2 valdomos vaizdo kameros</t>
  </si>
  <si>
    <t>Vaizdo stebėjimo kamerų, vaizdo transliavimo įrangos įrengimas, priežiūros, remonto ir vaizdo transliavimo paslauga M. K. Čiurlionio gatvė, įėjimas į Vingio parką, 2 valdomos vaizdo stebėjimo kameros</t>
  </si>
  <si>
    <t>Vaizdo stebėjimo kamerų, vaizdo transliavimo įrangos įrengimas, priežiūros, remonto ir vaizdo transliavimo paslauga Malkų skveras, Pylimo g. 21, 4 valdomos vaizdo stebėjimo kameros</t>
  </si>
  <si>
    <t>Vaizdo stebėjimo kamerų, vaizdo transliavimo įrangos įrengimas, priežiūros, remonto ir vaizdo transliavimo paslauga Žaliųjų Ežerų g. ir Balsių g. sankryža, 2 valdomos vaizdo stebėjimo kameros</t>
  </si>
  <si>
    <t>Vaizdo stebėjimo kamerų, vaizdo transliavimo įrangos įrengimas, priežiūros, remonto ir vaizdo transliavimo paslauga Kalvarijų g. ir Turgaus g. sankryža, 2 valdomos vaizdo stebėjimo kameros</t>
  </si>
  <si>
    <t>Vaizdo stebėjimo kamerų, vaizdo transliavimo įrangos įrengimas, priežiūros, remonto ir vaizdo transliavimo paslauga Karaliaučiaus g. 11, 2 valdomos vaizdo kameros</t>
  </si>
  <si>
    <t>Vaizdo stebėjimo kamerų, vaizdo transliavimo įrangos įrengimas, priežiūros, remonto ir vaizdo transliavimo paslauga Smalinės gatvėje, 2 valdomos vaizdo kameros</t>
  </si>
  <si>
    <t>Vaizdo stebėjimo kamerų, vaizdo transliavimo įrangos įrengimas, priežiūros, remonto ir vaizdo transliavimo paslauga Savanorių pr. 59, 2 valdomos vaizdo kameros</t>
  </si>
  <si>
    <t>Vaizdo stebėjimo kamerų, vaizdo transliavimo įrangos įrengimas, priežiūros, remonto ir vaizdo transliavimo paslauga Kintų g. 6, 2 valdomos vaizdo stebėjimo kameros</t>
  </si>
  <si>
    <t>Vaizdo stebėjimo kamerų, vaizdo transliavimo įrangos įrengimas, priežiūros, remonto ir vaizdo transliavimo paslauga Maironio g. 14A (Bernardinų sodas), 1 valdoma vaizdo stebėjimo kamera</t>
  </si>
  <si>
    <t>Vaizdo stebėjimo kamerų, vaizdo transliavimo įrangos įrengimas, priežiūros, remonto ir vaizdo transliavimo paslauga Vokiečių g. 13, 2 valdomos vaizdo stebėjimo kameros</t>
  </si>
  <si>
    <t>Vaizdo stebėjimo kamerų, vaizdo transliavimo įrangos įrengimas, priežiūros, remonto ir vaizdo transliavimo paslauga Šv. Jono g. ir Universiteto g. sankryža, 2 valdomos vaizdo stebėjimo kameros</t>
  </si>
  <si>
    <t>Vaizdo stebėjimo kamerų, vaizdo transliavimo įrangos įrengimas, priežiūros, remonto ir vaizdo transliavimo paslauga Gariūnų g. ir Paneriškių g. sankryža, 4 valdomos vaizdo kameros</t>
  </si>
  <si>
    <t>Vaizdo stebėjimo kamerų, vaizdo transliavimo įrangos įrengimas, priežiūros, remonto ir vaizdo transliavimo paslauga Subačiaus g. 111, 2 valdomos vaizdo kameros</t>
  </si>
  <si>
    <t>Vaizdo stebėjimo kamerų, vaizdo transliavimo įrangos įrengimas, priežiūros, remonto ir vaizdo transliavimo paslauga Verkių g. ir Kareivių g. sankryža, 3 valdomos vaizdo kameros</t>
  </si>
  <si>
    <t>Vaizdo stebėjimo kamerų, vaizdo transliavimo įrangos įrengimas, priežiūros, remonto ir vaizdo transliavimo paslauga Antakalnio g. ir Šilo g. sankryža, 2 valdomos vaizdo kameros</t>
  </si>
  <si>
    <t>Vaizdo stebėjimo kamerų, vaizdo transliavimo įrangos įrengimas, priežiūros, remonto ir vaizdo transliavimo paslauga Ožkinių g. ir Vindaubos g. sankryža, 1 valdoma vaizdo kamera</t>
  </si>
  <si>
    <t>Vaizdo stebėjimo kamerų, vaizdo transliavimo įrangos įrengimas, priežiūros, remonto ir vaizdo transliavimo paslauga Žaliųjų Ežerų g., Naujanerių g. ir Krakiškių g. sankryža, 2 valdomos vaizdo kameros</t>
  </si>
  <si>
    <t>Vaizdo stebėjimo kamerų, vaizdo transliavimo įrangos įrengimas, priežiūros, remonto ir vaizdo transliavimo paslauga Ozo g. 18 prie p/c „Ozas“, 4 valdomos vaizdo stebėjimo kameros</t>
  </si>
  <si>
    <t>Vaizdo stebėjimo kamerų, vaizdo transliavimo įrangos įrengimas, priežiūros, remonto ir vaizdo transliavimo paslauga Ateities g. ir Baltupio g. sankryža, 2 valdomos vaizdo kameros</t>
  </si>
  <si>
    <t>Vaizdo stebėjimo kamerų, vaizdo transliavimo įrangos įrengimas, priežiūros, remonto ir vaizdo transliavimo paslauga L. Asanavičiūtės g. 29, 2 valdomos vaizdo kameros</t>
  </si>
  <si>
    <r>
      <t>Vaizdo stebėjimo kamerų, vaizdo transliavimo įrangos įrengimas, priežiūros, remonto ir vaizdo transliavimo paslauga Liongino Baliukevičiaus-Dzūko g.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Times New Roman"/>
        <family val="1"/>
      </rPr>
      <t>ir P. Žadeikos g. sankryža, 1 valdoma vaizdo kamera</t>
    </r>
  </si>
  <si>
    <t>Vaizdo stebėjimo kamerų, vaizdo transliavimo įrangos įrengimas, priežiūros, remonto ir vaizdo transliavimo paslauga Musninkų g. ir Šeškinės g. sankryža, 2 valdomos vaizdo kameros</t>
  </si>
  <si>
    <t>Vaizdo stebėjimo kamerų, vaizdo transliavimo įrangos įrengimas, priežiūros, remonto ir vaizdo transliavimo paslauga Viršuliškių g. ir Laisvės pr. sankryža, 3 valdomos vaizdo kameros</t>
  </si>
  <si>
    <t>Vaizdo stebėjimo kamerų, vaizdo transliavimo įrangos įrengimas, priežiūros, remonto ir vaizdo transliavimo paslauga Islandijos g. 1, 2 valdomos vaizdo kameros</t>
  </si>
  <si>
    <t>Vaizdo stebėjimo kamerų, vaizdo transliavimo įrangos įrengimas, priežiūros, remonto ir vaizdo transliavimo paslauga Šv. Jono g. ir Pilies g. sankryža, 2 valdomos vaizdo stebėjimo kameros</t>
  </si>
  <si>
    <t>Vaizdo stebėjimo kamerų, vaizdo transliavimo įrangos įrengimas, priežiūros, remonto ir vaizdo transliavimo paslauga Liejyklos g. ir Totorių g. sankryža, 1 valdoma vaizdo stebėjimo kamera</t>
  </si>
  <si>
    <t>Vaizdo stebėjimo kamerų, vaizdo transliavimo įrangos įrengimas, priežiūros, remonto ir vaizdo transliavimo paslauga Didžioji g. ir Pilies g. sankryža, 2 valdomos vaizdo stebėjimo kameros</t>
  </si>
  <si>
    <t>Vaizdo stebėjimo kamerų, vaizdo transliavimo įrangos įrengimas, priežiūros, remonto ir vaizdo transliavimo paslauga Aušros Vartų g. ir Pasažo skg., 3 valdomos vaizdo stebėjimo kameros</t>
  </si>
  <si>
    <t>Vaizdo stebėjimo kamerų, vaizdo transliavimo įrangos įrengimas, priežiūros, remonto ir vaizdo transliavimo paslauga Sodų g., Seinų ir Stoties g. sankryža, 3 valdomos vaizdo stebėjimo kameros</t>
  </si>
  <si>
    <t>Vaizdo stebėjimo kamerų, vaizdo transliavimo įrangos įrengimas, priežiūros, remonto ir vaizdo transliavimo paslauga Trakų g. ir Pylimo g. sankryža, 2 valdomos vaizdo stebėjimo kameros</t>
  </si>
  <si>
    <t>Vaizdo stebėjimo kamerų, vaizdo transliavimo įrangos įrengimas, priežiūros, remonto ir vaizdo transliavimo paslauga Geležinio Vilko g. ir Ukmergės g. sankryža, 2 valdomos ir 2 stacionarios vaizdo stebėjimo kameros</t>
  </si>
  <si>
    <t>Vaizdo stebėjimo kamerų, vaizdo transliavimo įrangos įrengimas, priežiūros, remonto ir vaizdo transliavimo paslauga Rotušės aikštė, 3 valdomos vaizdo stebėjimo kameros</t>
  </si>
  <si>
    <t>Vaizdo stebėjimo kamerų, vaizdo transliavimo įrangos įrengimas, priežiūros, remonto ir vaizdo transliavimo paslauga Katedros aikštė, 3 valdomos vaizdo stebėjimo kameros</t>
  </si>
  <si>
    <t>Vaizdo stebėjimo kamerų, vaizdo transliavimo įrangos įrengimas, priežiūros, remonto ir vaizdo transliavimo paslauga Pilies g. 8, 2 valdomos vaizdo stebėjimo kameros</t>
  </si>
  <si>
    <t>Vaizdo stebėjimo kamerų, vaizdo transliavimo įrangos įrengimas, priežiūros, remonto ir vaizdo transliavimo paslauga Gedimino pr. ir A. Goštauto g. sankryža, 2 valdomos vaizdo stebėjimo kameros</t>
  </si>
  <si>
    <t>Vaizdo stebėjimo kamerų, vaizdo transliavimo įrangos įrengimas, priežiūros, remonto ir vaizdo transliavimo paslauga Gedimino pr. ir A. Jakšto g. sankryža, 2 valdomos vaizdo stebėjimo kameros</t>
  </si>
  <si>
    <t>Vaizdo stebėjimo kamerų, vaizdo transliavimo įrangos įrengimas, priežiūros, remonto ir vaizdo transliavimo paslauga Geležinkelio stotis ties 19 ir 82 autobusų stotele. Koordinatės 54.6711765, 25.2842231</t>
  </si>
  <si>
    <t>Vaizdo stebėjimo kamerų, vaizdo transliavimo įrangos įrengimas, priežiūros, remonto ir vaizdo transliavimo paslauga Geležinkelio stotis ties 1, 2, 7 troleibusų stotele. Koordinatės 54.6704843, 25.2843858</t>
  </si>
  <si>
    <t>Vaizdo stebėjimo kamerų, vaizdo transliavimo įrangos įrengimas, priežiūros, remonto ir vaizdo transliavimo paslauga Geležinkelio stotis ties 1G ir 53 autobusų stotele. Koordinatės  54.6703850, 25.2840367</t>
  </si>
  <si>
    <t>Vaizdo stebėjimo kamerų, vaizdo transliavimo įrangos įrengimas, priežiūros, remonto ir vaizdo transliavimo paslauga Šventaragio g. prie Odminių skvero. Koordinatės  54.685356, 25.285913</t>
  </si>
  <si>
    <t>Vaizdo stebėjimo kamerų, vaizdo transliavimo įrangos įrengimas, priežiūros, remonto ir vaizdo transliavimo paslauga Bazilijonų g. ir Pylimo g. sankryža.</t>
  </si>
  <si>
    <t>Vaizdo stebėjimo kamerų, vaizdo transliavimo įrangos įrengimas, priežiūros, remonto ir vaizdo transliavimo paslauga Bazilijonų g. ir Aušros Vartų g. sankryža.</t>
  </si>
  <si>
    <t>Vaizdo stebėjimo kamerų, vaizdo transliavimo įrangos įrengimas, priežiūros, remonto ir vaizdo transliavimo paslauga S. Dariaus ir S. Girėno g. ir F. Vaitkaus g. sankryža.</t>
  </si>
  <si>
    <t>Vaizdo stebėjimo kamerų, vaizdo transliavimo įrangos įrengimas, priežiūros, remonto ir vaizdo transliavimo paslauga Rūdninkų g. ir Dysnos g. sankryža.</t>
  </si>
  <si>
    <t>Vaizdo stebėjimo kamerų, vaizdo transliavimo įrangos įrengimas, priežiūros, remonto ir vaizdo transliavimo paslauga Aušros Vartų g. 15.</t>
  </si>
  <si>
    <t>Vaizdo stebėjimo kamerų, vaizdo transliavimo įrangos įrengimas, priežiūros, remonto ir vaizdo transliavimo paslauga Aušros Vartų g. 19.</t>
  </si>
  <si>
    <t>Vaizdo stebėjimo kamerų, vaizdo transliavimo įrangos įrengimas, priežiūros, remonto ir vaizdo transliavimo paslauga Didžioji g. 31 „Vilniaus rotušė“.</t>
  </si>
  <si>
    <t>Vaizdo stebėjimo kamerų, vaizdo transliavimo įrangos įrengimas, priežiūros, remonto ir vaizdo transliavimo paslauga Pilaitės pr. ir Laisvės pr. sankryža.</t>
  </si>
  <si>
    <t>Vaizdo stebėjimo kamerų, vaizdo transliavimo įrangos įrengimas, priežiūros, remonto ir vaizdo transliavimo paslauga Vokiečių g. ir Šv. Mikalojaus g. sankryža.</t>
  </si>
  <si>
    <t>Vaizdo stebėjimo kamerų, vaizdo transliavimo įrangos įrengimas, priežiūros, remonto ir vaizdo transliavimo paslauga Vokiečių g.-Dominikonų g.-Trakų g. sankryža.</t>
  </si>
  <si>
    <t>Vaizdo stebėjimo kamerų, vaizdo transliavimo įrangos įrengimas, priežiūros, remonto ir vaizdo transliavimo paslauga Taikos g. ir Rygos g. sankryža.</t>
  </si>
  <si>
    <t>Vaizdo stebėjimo kamerų, vaizdo transliavimo įrangos įrengimas, priežiūros, remonto ir vaizdo transliavimo paslauga Pilies g. ir Literatų g. sankryža.</t>
  </si>
  <si>
    <t>Vaizdo stebėjimo kamerų, vaizdo transliavimo įrangos įrengimas, priežiūros, remonto ir vaizdo transliavimo paslauga Šventaragio g. 2.</t>
  </si>
  <si>
    <t>Vaizdo stebėjimo kamerų, vaizdo transliavimo įrangos įrengimas, priežiūros, remonto ir vaizdo transliavimo paslauga Gedimino pr. ir Šventaragio g. sankryža.</t>
  </si>
  <si>
    <t>Vaizdo stebėjimo kamerų, vaizdo transliavimo įrangos įrengimas, priežiūros, remonto ir vaizdo transliavimo paslauga Gedimino pr. ir Totorių g. sankryža.</t>
  </si>
  <si>
    <t>Vaizdo stebėjimo kamerų, vaizdo transliavimo įrangos įrengimas, priežiūros, remonto ir vaizdo transliavimo paslauga Gedimino pr. ir Kudirkos a. sankryža.</t>
  </si>
  <si>
    <t>Vaizdo stebėjimo kamerų, vaizdo transliavimo įrangos įrengimas, priežiūros, remonto ir vaizdo transliavimo paslauga Kranto g. ir Lentvario g. sankryža. Koordinatės  54.673290, 25.080463</t>
  </si>
  <si>
    <t>Vaizdo stebėjimo kamerų, vaizdo transliavimo įrangos įrengimas, priežiūros, remonto ir vaizdo transliavimo paslauga Linksmoji g. ir Parko g.  sankryža. Koordinatės  54.685581, 25.430091</t>
  </si>
  <si>
    <t>Vaizdo stebėjimo kamerų, vaizdo transliavimo įrangos įrengimas, priežiūros, remonto ir vaizdo transliavimo paslauga Vilniaus g. ir Liejyklos g. sankryža.</t>
  </si>
  <si>
    <t>Vaizdo stebėjimo kamerų, vaizdo transliavimo įrangos įrengimas, priežiūros, remonto ir vaizdo transliavimo paslauga Vilniaus g. ir Klaipėdos g. sankryža.</t>
  </si>
  <si>
    <t>Vaizdo stebėjimo kamerų, vaizdo transliavimo įrangos įrengimas, priežiūros, remonto ir vaizdo transliavimo paslauga Gedimino pr. ir Jogailos g. sankryža.</t>
  </si>
  <si>
    <t>Vaizdo stebėjimo kamerų, vaizdo transliavimo įrangos įrengimas, priežiūros, remonto ir vaizdo transliavimo paslauga Gedimino pr. ir Jakšto g. sankryža.</t>
  </si>
  <si>
    <t>Vaizdo stebėjimo kamerų, vaizdo transliavimo įrangos įrengimas, priežiūros, remonto ir vaizdo transliavimo paslauga A. Vienuolio g. ir J. Lelevelio g.  sankryža.</t>
  </si>
  <si>
    <t>Vaizdo stebėjimo kamerų, vaizdo transliavimo įrangos įrengimas, priežiūros, remonto ir vaizdo transliavimo paslauga Gedimino pr. ir Vasario 16-osios g. sankryža.</t>
  </si>
  <si>
    <t>Vaizdo stebėjimo kamerų, vaizdo transliavimo įrangos įrengimas, priežiūros, remonto ir vaizdo transliavimo paslauga Gedimino pr. ir V. Kudirkos g. sankryža.</t>
  </si>
  <si>
    <t>Vaizdo stebėjimo kamerų, vaizdo transliavimo įrangos įrengimas, priežiūros, remonto ir vaizdo transliavimo paslauga Gedimino pr. 60 (LR Seimo viešbutis).</t>
  </si>
  <si>
    <t>Vaizdo stebėjimo kamerų, vaizdo transliavimo įrangos įrengimas, priežiūros, remonto ir vaizdo transliavimo paslauga Gedimino pr. ir A. Goštauto g. sankryža.</t>
  </si>
  <si>
    <t>Vaizdo stebėjimo kamerų, vaizdo transliavimo įrangos įrengimas, priežiūros, remonto ir vaizdo transliavimo paslauga Žvejų g. –  Upės g. – Kalvarijų g. sankryža.</t>
  </si>
  <si>
    <t>Vaizdo stebėjimo kamerų, vaizdo transliavimo įrangos įrengimas, priežiūros, remonto ir vaizdo transliavimo paslauga Šeimyniškių g. ir Kalvarijų g. sankryža.</t>
  </si>
  <si>
    <t>Vaizdo stebėjimo kamerų, vaizdo transliavimo įrangos įrengimas, priežiūros, remonto ir vaizdo transliavimo paslauga Konstitucijos pr. ties Europos a.</t>
  </si>
  <si>
    <t>Vaizdo stebėjimo kamerų, vaizdo transliavimo įrangos įrengimas, priežiūros, remonto ir vaizdo transliavimo paslauga Konstitucijos pr. 11.</t>
  </si>
  <si>
    <t>Vaizdo stebėjimo kamerų, vaizdo transliavimo įrangos įrengimas, priežiūros, remonto ir vaizdo transliavimo paslauga Kalvarijų g. ir Turgaus g. sankryža.</t>
  </si>
  <si>
    <t>Vaizdo stebėjimo kamerų, vaizdo transliavimo įrangos įrengimas, priežiūros, remonto ir vaizdo transliavimo paslauga Rinktinės g. ir Turgaus g. sankryža</t>
  </si>
  <si>
    <t>Vaizdo stebėjimo kamerų, vaizdo transliavimo įrangos įrengimas, priežiūros, remonto ir vaizdo transliavimo paslauga Konstitucijos pr. ir L. Kačinskio g. sankryža.</t>
  </si>
  <si>
    <t>Vaizdo stebėjimo kamerų, vaizdo transliavimo įrangos įrengimas, priežiūros, remonto ir vaizdo transliavimo paslauga Maironio g. ir Šv. Mykolo g. sankryža.</t>
  </si>
  <si>
    <t>Vaizdo stebėjimo kamerų, vaizdo transliavimo įrangos įrengimas, priežiūros, remonto ir vaizdo transliavimo paslauga Maironio g. ir Aukštaičių g. sankryža.</t>
  </si>
  <si>
    <t>Vaizdo stebėjimo kamerų, vaizdo transliavimo įrangos įrengimas, priežiūros, remonto ir vaizdo transliavimo paslauga Kauno g. ir Švitrigailos g. sankryža.</t>
  </si>
  <si>
    <t>Vaizdo stebėjimo kamerų, vaizdo transliavimo įrangos įrengimas, priežiūros, remonto ir vaizdo transliavimo paslauga Savanorių pr. 40.</t>
  </si>
  <si>
    <t>Vaizdo stebėjimo kamerų, vaizdo transliavimo įrangos įrengimas, priežiūros, remonto ir vaizdo transliavimo paslauga Savanorių pr. ir Gerosios Vilties g. sankryža.</t>
  </si>
  <si>
    <t>Vaizdo stebėjimo kamerų, vaizdo transliavimo įrangos įrengimas, priežiūros, remonto ir vaizdo transliavimo paslauga Savanorių pr. ir Žemaitės g. sankryža.</t>
  </si>
  <si>
    <t>Vaizdo stebėjimo kamerų, vaizdo transliavimo įrangos įrengimas, priežiūros, remonto ir vaizdo transliavimo paslauga S. Dariaus ir S. Girėno g. ir Pelesos g. sankryža.</t>
  </si>
  <si>
    <t>Vaizdo stebėjimo kamerų, vaizdo transliavimo įrangos įrengimas, priežiūros, remonto ir vaizdo transliavimo paslauga Pelesos g. ties pėsčiųjų tiltu.</t>
  </si>
  <si>
    <t>Vaizdo stebėjimo kamerų, vaizdo transliavimo įrangos įrengimas, priežiūros, remonto ir vaizdo transliavimo paslauga Šaltkalvių g. – Kapsų g. – S. Dariaus ir S. Girėno g. sankryža.</t>
  </si>
  <si>
    <t>Vaizdo stebėjimo kamerų, vaizdo transliavimo įrangos įrengimas, priežiūros, remonto ir vaizdo transliavimo paslauga Šventaragio g. ir Gedimino pr. prie Odminių skvero.</t>
  </si>
  <si>
    <t>Vaizdo stebėjimo kamerų, vaizdo transliavimo įrangos įrengimas, priežiūros, remonto ir vaizdo transliavimo paslauga Šviesos g. ir Kovo 11-osios  g. sankryža.  Koordinatės 54.669155, 25.097357</t>
  </si>
  <si>
    <t>Vaizdo stebėjimo kamerų, vaizdo transliavimo įrangos įrengimas, priežiūros, remonto ir vaizdo transliavimo paslauga F. Vaitkaus g. (tarptautinis oro uostas).</t>
  </si>
  <si>
    <t>Vaizdo stebėjimo kamerų, vaizdo transliavimo įrangos įrengimas, priežiūros, remonto ir vaizdo transliavimo paslauga Pylimo g. ir Šv. Stepono g. sankryža.</t>
  </si>
  <si>
    <t>Vaizdo stebėjimo kamerų, vaizdo transliavimo įrangos įrengimas, priežiūros, remonto ir vaizdo transliavimo paslauga Pylimo g. - Vingrių g. – Ligoninės g sankryža.</t>
  </si>
  <si>
    <t>Vaizdo stebėjimo kamerų, vaizdo transliavimo įrangos įrengimas, priežiūros, remonto ir vaizdo transliavimo paslauga Pylimo g. - Lydos g. – Naugarduko g sankryža.</t>
  </si>
  <si>
    <t>Vaizdo stebėjimo kamerų, vaizdo transliavimo įrangos įrengimas, priežiūros, remonto ir vaizdo transliavimo paslauga P. Lukšio ir Žirmūnų g sankryža.</t>
  </si>
  <si>
    <t>Vaizdo stebėjimo kamerų, vaizdo transliavimo įrangos įrengimas, priežiūros, remonto ir vaizdo transliavimo paslauga V. Kudirkos - J. Basanavičiaus g. - Švitrigailos g. sankryža.</t>
  </si>
  <si>
    <t>Vaizdo stebėjimo kamerų, vaizdo transliavimo įrangos įrengimas, priežiūros, remonto ir vaizdo transliavimo paslauga M. K. Čiurlionio g. ir Geležinio Vilko g. viadukas.</t>
  </si>
  <si>
    <t>Vaizdo stebėjimo kamerų, vaizdo transliavimo įrangos įrengimas, priežiūros, remonto ir vaizdo transliavimo paslauga Savanorių pr. ir Tūkstantmečio g. sankryža.</t>
  </si>
  <si>
    <t>Vaizdo stebėjimo kamerų, vaizdo transliavimo įrangos įrengimas, priežiūros, remonto ir vaizdo transliavimo paslauga Gedimino pr. ir A. Vienuolio g. sankryža.</t>
  </si>
  <si>
    <t>Vaizdo stebėjimo kamerų, vaizdo transliavimo įrangos įrengimas, priežiūros, remonto ir vaizdo transliavimo paslauga T. Kosciuškos - Olandų g. - Antakalnio g. sankryža.</t>
  </si>
  <si>
    <t>Vaizdo stebėjimo kamerų, vaizdo transliavimo įrangos įrengimas, priežiūros, remonto ir vaizdo transliavimo paslauga Kalvarijų g. ir Žalgirio g. sankryža.</t>
  </si>
  <si>
    <t>Vaizdo stebėjimo kamerų, vaizdo transliavimo įrangos įrengimas, priežiūros, remonto ir vaizdo transliavimo paslauga Tuskulėnų g. - Apkasų g. – Rinktinės g. sankryža.</t>
  </si>
  <si>
    <t>Vaizdo stebėjimo kamerų, vaizdo transliavimo įrangos įrengimas, priežiūros, remonto ir vaizdo transliavimo paslauga Šeimyniškių g. ir Rinktinės g. sankryža.</t>
  </si>
  <si>
    <t>Vaizdo stebėjimo kamerų, vaizdo transliavimo įrangos įrengimas, priežiūros, remonto ir vaizdo transliavimo paslauga Edukologijos žiedas.</t>
  </si>
  <si>
    <t>Vaizdo stebėjimo kamerų, vaizdo transliavimo įrangos įrengimas, priežiūros, remonto ir vaizdo transliavimo paslauga Geležinio Vilko g. ir Ukmergės g. sankryža.</t>
  </si>
  <si>
    <t>Vaizdo stebėjimo kamerų, vaizdo transliavimo įrangos įrengimas, priežiūros, remonto ir vaizdo transliavimo paslauga Ozo g. - Kareivių g. – Kalvarijų g. sankryža.</t>
  </si>
  <si>
    <t>Vaizdo stebėjimo kamerų, vaizdo transliavimo įrangos įrengimas, priežiūros, remonto ir vaizdo transliavimo paslauga Liongino Baliukevičiaus-Dzūko g. 129.</t>
  </si>
  <si>
    <t>Vaizdo stebėjimo kamerų, vaizdo transliavimo įrangos įrengimas, priežiūros, remonto ir vaizdo transliavimo paslauga Erfurto g. 1.</t>
  </si>
  <si>
    <t>Vaizdo stebėjimo kamerų, vaizdo transliavimo įrangos įrengimas, priežiūros, remonto ir vaizdo transliavimo paslauga Pergalės g. ir S. Batoro g. sankryža</t>
  </si>
  <si>
    <t>Vaizdo stebėjimo kamerų, vaizdo transliavimo įrangos įrengimas, priežiūros, remonto ir vaizdo transliavimo paslauga Pergalės g. ir Parko g. sankryža.</t>
  </si>
  <si>
    <t>Vaizdo stebėjimo kamerų, vaizdo transliavimo įrangos įrengimas, priežiūros, remonto ir vaizdo transliavimo paslauga Parko g. ir Žvirblių g. sankryža.</t>
  </si>
  <si>
    <t>Vaizdo stebėjimo kamerų, vaizdo transliavimo įrangos įrengimas, priežiūros, remonto ir vaizdo transliavimo paslauga Arsenalo g. ir T. Vrublevskio g. sankryža.</t>
  </si>
  <si>
    <t>Vaizdo stebėjimo kamerų, vaizdo transliavimo įrangos įrengimas, priežiūros, remonto ir vaizdo transliavimo paslauga Konstitucijos pr. 26 „Forum Palace“.</t>
  </si>
  <si>
    <t>Vaizdo stebėjimo kamerų, vaizdo transliavimo įrangos įrengimas, priežiūros, remonto ir vaizdo transliavimo paslauga Žirmūnų g. ir Minties g. sankryža.</t>
  </si>
  <si>
    <t>Vaizdo stebėjimo kamerų, vaizdo transliavimo įrangos įrengimas, priežiūros, remonto ir vaizdo transliavimo paslauga Kauno g. ir Šv. Stepono g. sankryža.</t>
  </si>
  <si>
    <t>Vaizdo stebėjimo kamerų, vaizdo transliavimo įrangos įrengimas, priežiūros, remonto ir vaizdo transliavimo paslauga Pylimo g. ir Pamėnkalnio skveras.</t>
  </si>
  <si>
    <t>Vaizdo stebėjimo kamerų, vaizdo transliavimo įrangos įrengimas, priežiūros, remonto ir vaizdo transliavimo paslauga J. Tumo-Vaižganto g. ir Lukiškių g. sankryža.</t>
  </si>
  <si>
    <t>Vaizdo stebėjimo kamerų, vaizdo transliavimo įrangos įrengimas, priežiūros, remonto ir vaizdo transliavimo paslauga Lukiškių g. ir Mečetės g. sankryža.</t>
  </si>
  <si>
    <t>Vaizdo stebėjimo kamerų, vaizdo transliavimo įrangos įrengimas, priežiūros, remonto ir vaizdo transliavimo paslauga A.Tumėno g. ir Gynėjų g. sankryža.</t>
  </si>
  <si>
    <t>Vaizdo stebėjimo kamerų, vaizdo transliavimo įrangos įrengimas, priežiūros, remonto ir vaizdo transliavimo paslauga Bernardinų sodas (Sereikiškių parkas).</t>
  </si>
  <si>
    <t>Vaizdo stebėjimo kamerų, vaizdo transliavimo įrangos įrengimas, priežiūros, remonto ir vaizdo transliavimo paslauga Rasų kapinės.</t>
  </si>
  <si>
    <t>Vaizdo stebėjimo kamerų, vaizdo transliavimo įrangos įrengimas, priežiūros, remonto ir vaizdo transliavimo paslauga Linkmenų g. 26 ir Ozo g. teritorija</t>
  </si>
  <si>
    <t>Vaizdo stebėjimo kamerų, vaizdo transliavimo įrangos įrengimas, priežiūros, remonto ir vaizdo transliavimo paslauga Žirmūnų skveras.</t>
  </si>
  <si>
    <t>Vaizdo stebėjimo kamerų, vaizdo transliavimo įrangos įrengimas, priežiūros, remonto ir vaizdo transliavimo paslauga Trakų Vokės dvaro sodyba Žalioji g. 2A.</t>
  </si>
  <si>
    <t xml:space="preserve">Vaizdo stebėjimo kamerų, vaizdo transliavimo įrangos įrengimas, priežiūros, remonto ir vaizdo transliavimo paslauga prie Baltojo tilto </t>
  </si>
  <si>
    <t>Vaizdo stebėjimo kamerų, vaizdo transliavimo įrangos įrengimas, priežiūros, remonto ir vaizdo transliavimo paslauga Vingio parkas. Koordinatės 54.6837823, 25.2380425</t>
  </si>
  <si>
    <t>Vaizdo stebėjimo kamerų, vaizdo transliavimo įrangos įrengimas, priežiūros, remonto ir vaizdo transliavimo paslauga Vingio parkas. Koordinatės 54.683366, 25.235050</t>
  </si>
  <si>
    <t xml:space="preserve">Vaizdo stebėjimo kamerų, vaizdo transliavimo įrangos įrengimas, priežiūros, remonto ir vaizdo transliavimo paslauga Įvažiavimas į Vingio parką. Koordinatės 54.673288, 25.240273 </t>
  </si>
  <si>
    <t>Vaizdo stebėjimo kamerų, vaizdo transliavimo įrangos įrengimas, priežiūros, remonto ir vaizdo transliavimo paslauga Įėjimas į Vingio parką (Žvėryno pusė). Koordinatės 54.692318, 25.245842</t>
  </si>
  <si>
    <t>Vaizdo stebėjimo kamerų, vaizdo transliavimo įrangos įrengimas, priežiūros, remonto ir vaizdo transliavimo paslauga Ozo g. ir Kernavės g. sankryža (prie Vilniaus licėjaus).</t>
  </si>
  <si>
    <t>Vaizdo stebėjimo kamerų, vaizdo transliavimo įrangos įrengimas, priežiūros, remonto ir vaizdo transliavimo paslauga Upės gatvėje.</t>
  </si>
  <si>
    <t>Vaizdo stebėjimo kamerų, vaizdo transliavimo įrangos įrengimas, priežiūros, remonto ir vaizdo transliavimo paslauga Ozo g. ir Gelvonų g. sankryža.</t>
  </si>
  <si>
    <t>Vaizdo stebėjimo kamerų, vaizdo transliavimo įrangos įrengimas, priežiūros, remonto ir vaizdo transliavimo paslauga Savanorių pr. ir Vaduvos g. sankryža.</t>
  </si>
  <si>
    <t>Vaizdo stebėjimo kamerų, vaizdo transliavimo įrangos įrengimas, priežiūros, remonto ir vaizdo transliavimo paslauga Kalvarijų g. ir Ateities g. sankryža.</t>
  </si>
  <si>
    <t>Vaizdo stebėjimo kamerų, vaizdo transliavimo įrangos įrengimas, priežiūros, remonto ir vaizdo transliavimo paslauga Geležinio Vilko g. ir Mokslininkų g. sankryža.</t>
  </si>
  <si>
    <t>Vaizdo stebėjimo kamerų, vaizdo transliavimo įrangos įrengimas, priežiūros, remonto ir vaizdo transliavimo paslauga Žaliųjų ežerų g. ir Visalaukio g. sankryža.</t>
  </si>
  <si>
    <t>Vaizdo stebėjimo kamerų, vaizdo transliavimo įrangos įrengimas, priežiūros, remonto ir vaizdo transliavimo paslauga Nemenčinės pl. ir Svajonių g. sankryža.</t>
  </si>
  <si>
    <t>Vaizdo stebėjimo kamerų, vaizdo transliavimo įrangos įrengimas, priežiūros, remonto ir vaizdo transliavimo paslauga Santariškių transporto žiedas.</t>
  </si>
  <si>
    <t>Vaizdo stebėjimo kamerų, vaizdo transliavimo įrangos įrengimas, priežiūros, remonto ir vaizdo transliavimo paslauga Salininkų g., P. Žvirkos g. ir Barčių g. sankryža.</t>
  </si>
  <si>
    <t>Vaizdo stebėjimo kamerų, vaizdo transliavimo įrangos įrengimas, priežiūros, remonto ir vaizdo transliavimo paslauga Justiniškių g. ir Rygos g. sankryža.</t>
  </si>
  <si>
    <t>Vaizdo stebėjimo kamerų, vaizdo transliavimo įrangos įrengimas, priežiūros, remonto ir vaizdo transliavimo paslauga Juodasis kelias ir Tolimoji g. sankryža.</t>
  </si>
  <si>
    <t>Vaizdo stebėjimo kamerų, vaizdo transliavimo įrangos įrengimas, priežiūros, remonto ir vaizdo transliavimo paslauga S. Batoro g. ir Olandų g. sankryža.</t>
  </si>
  <si>
    <t>Vaizdo stebėjimo kamerų, vaizdo transliavimo įrangos įrengimas, priežiūros, remonto ir vaizdo transliavimo paslauga S. Dariaus ir S. Girėno g. bei Eišiškių pl. sankryža.</t>
  </si>
  <si>
    <t>Vaizdo stebėjimo kamerų, vaizdo transliavimo įrangos įrengimas, priežiūros, remonto ir vaizdo transliavimo paslauga Galvės g. ir J. Tiškevičiaus g. sankryža.</t>
  </si>
  <si>
    <t>Vaizdo stebėjimo kamerų, vaizdo transliavimo įrangos įrengimas, priežiūros, remonto ir vaizdo transliavimo paslauga V. Kudirkos g. ir Pamėnkalnio g. sankryža.</t>
  </si>
  <si>
    <t>Vaizdo stebėjimo kamerų, vaizdo transliavimo įrangos įrengimas, priežiūros, remonto ir vaizdo transliavimo paslauga Žvalgų ir Verkių gatvių sankryža.  Koordinatės 54.722610,25.294770</t>
  </si>
  <si>
    <t>Vaizdo stebėjimo kamerų, vaizdo transliavimo įrangos įrengimas, priežiūros, remonto ir vaizdo transliavimo paslauga Dariaus ir Girėno g. 8. Koordinatės 54.662968,25.274119.</t>
  </si>
  <si>
    <t>Vaizdo stebėjimo kamerų, vaizdo transliavimo įrangos įrengimas, priežiūros, remonto ir vaizdo transliavimo paslauga Telšių gatvė. Koordinatės 54.663300,25.276699.</t>
  </si>
  <si>
    <t>Vaizdo stebėjimo kamerų, vaizdo transliavimo įrangos įrengimas, priežiūros, remonto ir vaizdo transliavimo paslauga Dzūkų g. 37. Koordinatės 54.663918,25.283890.</t>
  </si>
  <si>
    <t>Vaizdo stebėjimo kamerų, vaizdo transliavimo įrangos įrengimas, priežiūros, remonto ir vaizdo transliavimo paslauga Naujininkų g. 1. Koordinatės 54.668639,25.290452.</t>
  </si>
  <si>
    <t>Vaizdo stebėjimo kamerų, vaizdo transliavimo įrangos įrengimas, priežiūros, remonto ir vaizdo transliavimo paslauga Dzūkų g. 1. Koordinatės 54.665451,25.276007.</t>
  </si>
  <si>
    <t>Vaizdo stebėjimo kamerų, vaizdo transliavimo įrangos įrengimas, priežiūros, remonto ir vaizdo transliavimo paslauga Dzūkų g. ir Liepkalnio g. sankryža. Koordinatės 54.662455,25.300516.</t>
  </si>
  <si>
    <t>Vaizdo stebėjimo kamerų, vaizdo transliavimo įrangos įrengimas, priežiūros, remonto ir vaizdo transliavimo paslauga Darbininkų g. ir Šaltkalvių g. sankryža. Koordinatės 54.661830,25.270894.</t>
  </si>
  <si>
    <t>Vaizdo stebėjimo kamerų, vaizdo transliavimo įrangos įrengimas, priežiūros, remonto ir vaizdo transliavimo paslauga Gudų g. 22. Koordinatės 54.665741,25.287666.</t>
  </si>
  <si>
    <t>Vaizdo stebėjimo kamerų, vaizdo transliavimo įrangos įrengimas, priežiūros, remonto ir vaizdo transliavimo paslauga Vilkpėdės gatvė. Koordinatės 54.664644,25.242142.</t>
  </si>
  <si>
    <t>Vaizdo stebėjimo kamerų, vaizdo transliavimo įrangos įrengimas, priežiūros, remonto ir vaizdo transliavimo paslauga Sodų g. 22. Koordinatės 54.670056,25.282118.</t>
  </si>
  <si>
    <t>Vaizdo stebėjimo kamerų, vaizdo transliavimo įrangos įrengimas, priežiūros, remonto ir vaizdo transliavimo paslauga Pylimo g. ir Geležinkelio g. sankryža. Koordinatės 54.671820,25.288039.</t>
  </si>
  <si>
    <t>Vaizdo stebėjimo kamerų, vaizdo transliavimo įrangos įrengimas, priežiūros, remonto ir vaizdo transliavimo paslauga Sodų g. ir Gėlių g. sankryža. Koordinatės 54.673405,25.283632.</t>
  </si>
  <si>
    <t>Vaizdo stebėjimo kamerų, vaizdo transliavimo įrangos įrengimas, priežiūros, remonto ir vaizdo transliavimo paslauga Užupio g., Malūnų g. ir Paupio g. sankryža. Koordinatės 54.680697,25.295081; 54.680501,25.295231.</t>
  </si>
  <si>
    <t>Vaizdo stebėjimo kamerų, vaizdo transliavimo įrangos įrengimas, priežiūros, remonto ir vaizdo transliavimo paslauga A. Savičiaus g. ir Bokšto g. sankryža. Koordinatės 54.679423,25.290654.</t>
  </si>
  <si>
    <t>Vaizdo stebėjimo kamerų, vaizdo transliavimo įrangos įrengimas, priežiūros, remonto ir vaizdo transliavimo paslauga Vilniaus g. ir Labdarių g. sankryža. Koordinatės 54.684945,25.279502.</t>
  </si>
  <si>
    <t>Vaizdo stebėjimo kamerų, vaizdo transliavimo įrangos įrengimas, priežiūros, remonto ir vaizdo transliavimo paslauga Sodų g. 22. Koordinatės 54.670973,25.282309.</t>
  </si>
  <si>
    <t>Vaizdo stebėjimo kamerų, vaizdo transliavimo įrangos įrengimas, priežiūros, remonto ir vaizdo transliavimo paslauga Parko g. 34A. Koordinatės 54.685538,25.425004.</t>
  </si>
  <si>
    <t>Vaizdo stebėjimo kamerų, vaizdo transliavimo įrangos įrengimas, priežiūros, remonto ir vaizdo transliavimo paslauga Valakupių g. 5. Koordinatės 54.727149,25.316359.</t>
  </si>
  <si>
    <t>Vaizdo stebėjimo kamerų, vaizdo transliavimo įrangos įrengimas, priežiūros, remonto ir vaizdo transliavimo paslauga Įvažiavime į Žirmūnų gatvės kiemus ties Žirmūnų g. 72. Koordinatės 54.721989,25.300933.</t>
  </si>
  <si>
    <t>Vaizdo stebėjimo kamerų, vaizdo transliavimo įrangos įrengimas, priežiūros, remonto ir vaizdo transliavimo paslauga Įvažiavime į Žirmūnų gatvės kiemus priešais Žirmūnų g. 139. Koordinatės 54.726412,25.298005.</t>
  </si>
  <si>
    <t>Vaizdo stebėjimo kamerų, vaizdo transliavimo įrangos įrengimas, priežiūros, remonto ir vaizdo transliavimo paslauga S. Žukausko gatvė. Koordinatės 54.711386,25.302719.</t>
  </si>
  <si>
    <t>Vaizdo stebėjimo kamerų, vaizdo transliavimo įrangos įrengimas, priežiūros, remonto ir vaizdo transliavimo paslauga Žaliųjų Ežerų g. Balsio ežero paplūdimio automobilių stovėjimo aikštelėje. Koordinatės 54.783206,25.335402.</t>
  </si>
  <si>
    <t>Vaizdo stebėjimo kamerų, vaizdo transliavimo įrangos įrengimas, priežiūros, remonto ir vaizdo transliavimo paslauga Žaliųjų Ežerų gatvė. Koordinatės 54.777201,25.337417.</t>
  </si>
  <si>
    <t>Vaizdo stebėjimo kamerų, vaizdo transliavimo įrangos įrengimas, priežiūros, remonto ir vaizdo transliavimo paslauga Architektų g. 43. Koordinatės 54.674187,25.201579.</t>
  </si>
  <si>
    <t>Vaizdo stebėjimo kamerų, vaizdo transliavimo įrangos įrengimas, priežiūros, remonto ir vaizdo transliavimo paslauga Karaliaučiaus g. 13A. Koordinatės 54.710242,25.172541.</t>
  </si>
  <si>
    <t>Vaizdo stebėjimo kamerų, vaizdo transliavimo įrangos įrengimas, priežiūros, remonto ir vaizdo transliavimo paslauga Lukiškių aikštė.</t>
  </si>
  <si>
    <t>Vaizdo stebėjimo kamerų, vaizdo transliavimo įrangos įrengimas, priežiūros, remonto ir vaizdo transliavimo paslauga Reformatų skveras (Reformatų skv. 1).</t>
  </si>
  <si>
    <t>Vaizdo stebėjimo kamerų, vaizdo transliavimo įrangos įrengimas, priežiūros, remonto ir vaizdo transliavimo paslauga Amatų g. 1.</t>
  </si>
  <si>
    <t>Vaizdo stebėjimo kamerų, vaizdo transliavimo įrangos įrengimas, priežiūros, remonto ir vaizdo transliavimo paslauga Kaukysos g. 18 (Kaukysos sporto aikštynas).</t>
  </si>
  <si>
    <t>Vaizdo stebėjimo kamerų, vaizdo transliavimo įrangos įrengimas, priežiūros, remonto ir vaizdo transliavimo paslauga V. Druskio g.  ir L. Asanavičiūtės g. sankryža. Koordinatės 54.685400,25.205782.</t>
  </si>
  <si>
    <t>Vaizdo stebėjimo kamerų, vaizdo transliavimo įrangos įrengimas, priežiūros, remonto ir vaizdo transliavimo paslauga Č. Sugiharos gatvė. Koordinatės 54.703465,25.231657.</t>
  </si>
  <si>
    <t>Vaizdo stebėjimo kamerų, vaizdo transliavimo įrangos įrengimas, priežiūros, remonto ir vaizdo transliavimo paslauga Architektų g. 152. Koordinatės 54.682479,25.213507.</t>
  </si>
  <si>
    <t>Vaizdo stebėjimo kamerų, vaizdo transliavimo įrangos įrengimas, priežiūros, remonto ir vaizdo transliavimo paslauga Jonažolių g. 1. Koordinatės 54.667676,25.216302.</t>
  </si>
  <si>
    <t>Vaizdo stebėjimo kamerų, vaizdo transliavimo įrangos įrengimas, priežiūros, remonto ir vaizdo transliavimo paslauga S. Neries g. 71. Koordinatės 54.740997,25.229872.</t>
  </si>
  <si>
    <t>Vaizdo stebėjimo kamerų, vaizdo transliavimo įrangos įrengimas, priežiūros, remonto ir vaizdo transliavimo paslauga Gelvonų g. ir S. Stanevičiaus g. sankryža. Koordinatės 54.720791,25.256241.</t>
  </si>
  <si>
    <t>Vaizdo stebėjimo kamerų, vaizdo transliavimo įrangos įrengimas, priežiūros, remonto ir vaizdo transliavimo paslauga Ateities g. ir Fabijoniškių g. sankryža. Koordinatės 54.730743,25.244954.</t>
  </si>
  <si>
    <t>Vaizdo stebėjimo kamerų, vaizdo transliavimo įrangos įrengimas, priežiūros, remonto ir vaizdo transliavimo paslauga Žemynos g. ir Laisvės pr. sankryža. Koordinatės 54.726248,25.233393.</t>
  </si>
  <si>
    <t>Vaizdo stebėjimo kamerų, vaizdo transliavimo įrangos įrengimas, priežiūros, remonto ir vaizdo transliavimo paslauga Ukrainos Didvyrių g. 2 prie Rusijos Federacijos ambasados. Koordinatės 54.696018,25.242910; 54.694967,25.241751; 54.696006,25.240415.</t>
  </si>
  <si>
    <t>Vaizdo stebėjimo kamerų, vaizdo transliavimo įrangos įrengimas, priežiūros, remonto ir vaizdo transliavimo paslauga Mindaugo g. 13 prie Baltarusijos Respublikos ambasados. Koordinatės 54.677653,25.273923.</t>
  </si>
  <si>
    <t>Vaizdo stebėjimo kamerų, vaizdo transliavimo įrangos įrengimas, priežiūros, remonto ir vaizdo transliavimo paslauga Viršuliškių g. ir Šešuolių g. sankryža. Koordinatės 54.708565,25.221545.</t>
  </si>
  <si>
    <t>Vaizdo stebėjimo kamerų, vaizdo transliavimo įrangos įrengimas, priežiūros, remonto ir vaizdo transliavimo paslauga L. Asanavičiūtės gatvė. Koordinatės 54.693134,25.214866.</t>
  </si>
  <si>
    <t>Vaizdo stebėjimo kamerų, vaizdo transliavimo įrangos įrengimas, priežiūros, remonto ir vaizdo transliavimo paslauga A. J. Povilaičio g. 24. Koordinatės 54.698206,25.222016.</t>
  </si>
  <si>
    <t>Vaizdo stebėjimo kamerų, vaizdo transliavimo įrangos įrengimas, priežiūros, remonto ir vaizdo transliavimo paslauga Šeškinės g. 22A. Koordinatės 54.715741,25.248873.</t>
  </si>
  <si>
    <t>Vaizdo stebėjimo kamerų, vaizdo transliavimo įrangos įrengimas, priežiūros, remonto ir vaizdo transliavimo paslauga Fabijoniškių g. 2A. Koordinatės 54.721625,25.245633.</t>
  </si>
  <si>
    <t>Vaizdo stebėjimo kamerų, vaizdo transliavimo įrangos įrengimas, priežiūros, remonto ir vaizdo transliavimo paslauga A. Tumėno g. ir A. Goštauto g. sankryža. Koordinatės 54.692458,25.260835.</t>
  </si>
  <si>
    <t>Vaizdo stebėjimo kamerų, vaizdo transliavimo įrangos įrengimas, priežiūros, remonto ir vaizdo transliavimo paslauga A. Goštauto g. ir J. Tumo-Vaižganto g. sankryža. Koordinatės 54.692227,25.271980.</t>
  </si>
  <si>
    <t>Vaizdo stebėjimo kamerų, vaizdo transliavimo įrangos įrengimas, priežiūros, remonto ir vaizdo transliavimo paslauga Smalinės g. ir Gilužio g. sankryža. Koordinatės 54.701011,25.181378.</t>
  </si>
  <si>
    <t>Vaizdo stebėjimo kamerų, vaizdo transliavimo įrangos įrengimas, priežiūros, remonto ir vaizdo transliavimo paslauga Tauro kalno parkas. Tauro kln., Vilnius</t>
  </si>
  <si>
    <t>Vaizdo stebėjimo kamerų, vaizdo transliavimo įrangos įrengimas, priežiūros, remonto ir vaizdo transliavimo paslauga Vilniaus „Ateities“ mokykla, S. Stanevičiaus g. 98.</t>
  </si>
  <si>
    <t>Vaizdo stebėjimo kamerų, vaizdo transliavimo įrangos įrengimas, priežiūros, remonto ir vaizdo transliavimo paslauga Vilniaus „Laisvės“ gimnazija, Darželio g. 2/15.</t>
  </si>
  <si>
    <t>Vaizdo stebėjimo kamerų, vaizdo transliavimo įrangos įrengimas, priežiūros, remonto ir vaizdo transliavimo paslauga Vilniaus „Minties“ gimnazija, Erfurto g. 23.</t>
  </si>
  <si>
    <t>Vaizdo stebėjimo kamerų, vaizdo transliavimo įrangos įrengimas, priežiūros, remonto ir vaizdo transliavimo paslauga Vilniaus „Ryto“ progimnazija, D. Gerbutavičiaus g. 9.</t>
  </si>
  <si>
    <t>Vaizdo stebėjimo kamerų, vaizdo transliavimo įrangos įrengimas, priežiūros, remonto ir vaizdo transliavimo paslauga Vilniaus „Vilnios“ pagrindinė mokykla, Palydovo g. 29A.</t>
  </si>
  <si>
    <t>Vaizdo stebėjimo kamerų, vaizdo transliavimo įrangos įrengimas, priežiūros, remonto ir vaizdo transliavimo paslauga Vilniaus A. Kulviečio klasikinė gimnazija, Gedvydžių g. 8.</t>
  </si>
  <si>
    <t>Vaizdo stebėjimo kamerų, vaizdo transliavimo įrangos įrengimas, priežiūros, remonto ir vaizdo transliavimo paslauga Vilniaus A. Puškino gimnazija, Gabijos g. 8.</t>
  </si>
  <si>
    <t>Vaizdo stebėjimo kamerų, vaizdo transliavimo įrangos įrengimas, priežiūros, remonto ir vaizdo transliavimo paslauga Vilniaus „Sietuvos“ progimnazija, Taikos g. 47.</t>
  </si>
  <si>
    <t>Vaizdo stebėjimo kamerų, vaizdo transliavimo įrangos įrengimas, priežiūros, remonto ir vaizdo transliavimo paslauga Vilniaus „Atgajos“ specialioji mokykla, Viršuliškių g. 103.</t>
  </si>
  <si>
    <t>Vaizdo stebėjimo kamerų, vaizdo transliavimo įrangos įrengimas, priežiūros, remonto ir vaizdo transliavimo paslauga Vilniaus Gedimino technikos universiteto inžinerijos licėjus, Antakalnio g. 120.</t>
  </si>
  <si>
    <t>Vaizdo stebėjimo kamerų, vaizdo transliavimo įrangos įrengimas, priežiūros, remonto ir vaizdo transliavimo paslauga Vilniaus J. Basanavičiaus gimnazija, S. Konarskio g. 34.</t>
  </si>
  <si>
    <t>Vaizdo stebėjimo kamerų, vaizdo transliavimo įrangos įrengimas, priežiūros, remonto ir vaizdo transliavimo paslauga Vilniaus J. Basanavičiaus progimnazija, S. Konarskio g. 27.</t>
  </si>
  <si>
    <t>Vaizdo stebėjimo kamerų, vaizdo transliavimo įrangos įrengimas, priežiūros, remonto ir vaizdo transliavimo paslauga Vilniaus Jono Pauliaus II progimnazija, Rygos g. 10.</t>
  </si>
  <si>
    <t>Vaizdo stebėjimo kamerų, vaizdo transliavimo įrangos įrengimas, priežiūros, remonto ir vaizdo transliavimo paslauga Vilniaus J. Vienožinskio dailės mokykla, Tremtinių g. 1.</t>
  </si>
  <si>
    <t>Vaizdo stebėjimo kamerų, vaizdo transliavimo įrangos įrengimas, priežiūros, remonto ir vaizdo transliavimo paslauga Vilniaus Karoliniškių gimnazija, Sausio 13-osios g. 17.</t>
  </si>
  <si>
    <t>Vaizdo stebėjimo kamerų, vaizdo transliavimo įrangos įrengimas, priežiūros, remonto ir vaizdo transliavimo paslauga Vilniaus Lazdynų mokykla, Žėručio g. 4.</t>
  </si>
  <si>
    <t>Vaizdo stebėjimo kamerų, vaizdo transliavimo įrangos įrengimas, priežiūros, remonto ir vaizdo transliavimo paslauga Vilniaus L. Karsavino mokykla, Justiniškių g. 43.</t>
  </si>
  <si>
    <t>Vaizdo stebėjimo kamerų, vaizdo transliavimo įrangos įrengimas, priežiūros, remonto ir vaizdo transliavimo paslauga Vilniaus Liepkalnio mokykla, Liepkalnio g. 18.</t>
  </si>
  <si>
    <t>Vaizdo stebėjimo kamerų, vaizdo transliavimo įrangos įrengimas, priežiūros, remonto ir vaizdo transliavimo paslauga Vilniaus Naujininkų mokykla, Šaltkalvių g. 32.</t>
  </si>
  <si>
    <t>Vaizdo stebėjimo kamerų, vaizdo transliavimo įrangos įrengimas, priežiūros, remonto ir vaizdo transliavimo paslauga Vilniaus M. Mažvydo progimnazija, Vydūno g. 17A.</t>
  </si>
  <si>
    <t>Vaizdo stebėjimo kamerų, vaizdo transliavimo įrangos įrengimas, priežiūros, remonto ir vaizdo transliavimo paslauga Vilniaus Pavilnio pagrindinė mokykla, J. Kolaso g. 18.</t>
  </si>
  <si>
    <t>Vaizdo stebėjimo kamerų, vaizdo transliavimo įrangos įrengimas, priežiūros, remonto ir vaizdo transliavimo paslauga Vilniaus S. Nėries progimnazija, Vilniaus g. 32.</t>
  </si>
  <si>
    <t>Vaizdo stebėjimo kamerų, vaizdo transliavimo įrangos įrengimas, priežiūros, remonto ir vaizdo transliavimo paslauga Vilniaus savivaldybės Grigiškių gimnazija, Kovo 11-osios g. 21.</t>
  </si>
  <si>
    <t>Vaizdo stebėjimo kamerų, vaizdo transliavimo įrangos įrengimas, priežiūros, remonto ir vaizdo transliavimo paslauga Vilniaus S. Daukanto progimnazija, Naugarduko g. 7.</t>
  </si>
  <si>
    <t>Vaizdo stebėjimo kamerų, vaizdo transliavimo įrangos įrengimas, priežiūros, remonto ir vaizdo transliavimo paslauga Vilniaus Tuskulėnų gimnazija, Tuskulėnų g. 31.</t>
  </si>
  <si>
    <t>Vaizdo stebėjimo kamerų, vaizdo transliavimo įrangos įrengimas, priežiūros, remonto ir vaizdo transliavimo paslauga Vilniaus V. Kačialovo gimnazija, A. J. Povilaičio g. 1.</t>
  </si>
  <si>
    <t>Vaizdo stebėjimo kamerų, vaizdo transliavimo įrangos įrengimas, priežiūros, remonto ir vaizdo transliavimo paslauga Vilniaus Žemynos gimnazija, Čiobiškio g. 16.</t>
  </si>
  <si>
    <t>Vaizdo stebėjimo kamerų, vaizdo transliavimo įrangos įrengimas, priežiūros, remonto ir vaizdo transliavimo paslauga Vilniaus Žvėryno gimnazija, Žalioji g. 4.</t>
  </si>
  <si>
    <t>Vaizdo stebėjimo kamerų, vaizdo transliavimo įrangos įrengimas, priežiūros, remonto ir vaizdo transliavimo paslauga Vilniaus „Juventos“ gimnazija, Telšių g. 2.</t>
  </si>
  <si>
    <t>Vaizdo stebėjimo kamerų, vaizdo transliavimo įrangos įrengimas, priežiūros, remonto ir vaizdo transliavimo paslauga Vilniaus Žygimanto Augusto pagrindinė mokykla, Šeškinės g. 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</si>
</sst>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#,##0.00;[Red]#,##0.00"/>
  </numFmts>
  <fonts count="14" x14ac:knownFonts="1">
    <font>
      <sz val="11"/>
      <color theme="1"/>
      <name val="Aptos Narrow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165" fontId="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0" fontId="12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vertical="justify"/>
    </xf>
    <xf numFmtId="0" fontId="12" fillId="0" borderId="1" xfId="0" applyFont="1" applyBorder="1"/>
    <xf numFmtId="0" fontId="12" fillId="0" borderId="1" xfId="0" applyFont="1" applyBorder="1" applyAlignment="1">
      <alignment vertical="justify" wrapText="1"/>
    </xf>
    <xf numFmtId="0" fontId="12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justify"/>
    </xf>
    <xf numFmtId="0" fontId="4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0" fillId="0" borderId="0" xfId="0" applyFont="1" applyAlignment="1">
      <alignment horizontal="right"/>
    </xf>
    <xf numFmtId="0" fontId="10" fillId="2" borderId="1" xfId="0" applyFont="1" applyFill="1" applyBorder="1" applyAlignment="1">
      <alignment horizontal="right" vertical="justify"/>
    </xf>
    <xf numFmtId="164" fontId="6" fillId="2" borderId="1" xfId="0" applyNumberFormat="1" applyFont="1" applyFill="1" applyBorder="1" applyAlignment="1">
      <alignment horizontal="right" vertical="center" wrapText="1"/>
    </xf>
    <xf numFmtId="164" fontId="10" fillId="2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right"/>
    </xf>
    <xf numFmtId="0" fontId="13" fillId="2" borderId="3" xfId="0" applyFont="1" applyFill="1" applyBorder="1" applyAlignment="1">
      <alignment horizontal="right"/>
    </xf>
    <xf numFmtId="0" fontId="13" fillId="2" borderId="4" xfId="0" applyFont="1" applyFill="1" applyBorder="1" applyAlignment="1">
      <alignment horizontal="right"/>
    </xf>
    <xf numFmtId="0" fontId="9" fillId="0" borderId="1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Įprastas" xfId="0" builtinId="0"/>
    <cellStyle name="Normal 3" xfId="1" xr:uid="{4D0EC05C-C6FD-41E5-ADE5-0A4FBCA7A3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6D6E5-C2A3-4690-89EA-860DDF49B588}">
  <dimension ref="A1:E10"/>
  <sheetViews>
    <sheetView zoomScale="70" zoomScaleNormal="70" workbookViewId="0">
      <selection activeCell="B16" sqref="B16"/>
    </sheetView>
  </sheetViews>
  <sheetFormatPr defaultRowHeight="14.4" x14ac:dyDescent="0.3"/>
  <cols>
    <col min="2" max="2" width="65.21875" customWidth="1"/>
    <col min="3" max="3" width="18.77734375" customWidth="1"/>
  </cols>
  <sheetData>
    <row r="1" spans="1:5" x14ac:dyDescent="0.3">
      <c r="A1" s="35" t="s">
        <v>15</v>
      </c>
      <c r="B1" s="35"/>
      <c r="C1" s="35"/>
      <c r="D1" s="11"/>
      <c r="E1" s="11"/>
    </row>
    <row r="3" spans="1:5" ht="53.25" customHeight="1" x14ac:dyDescent="0.3">
      <c r="A3" s="12"/>
      <c r="B3" s="17"/>
      <c r="C3" s="18"/>
    </row>
    <row r="4" spans="1:5" ht="30" customHeight="1" x14ac:dyDescent="0.3">
      <c r="A4" s="36" t="s">
        <v>22</v>
      </c>
      <c r="B4" s="36"/>
      <c r="C4" s="19">
        <f>SUM('1 lentele'!G60+'2 lentele'!G109+'3 lentele'!G82+'4 lentelė'!F9)</f>
        <v>0</v>
      </c>
    </row>
    <row r="5" spans="1:5" ht="16.95" customHeight="1" x14ac:dyDescent="0.3">
      <c r="A5" s="37" t="s">
        <v>16</v>
      </c>
      <c r="B5" s="37"/>
      <c r="C5" s="19">
        <f>SUM(C4*0.21)</f>
        <v>0</v>
      </c>
    </row>
    <row r="6" spans="1:5" ht="31.05" customHeight="1" x14ac:dyDescent="0.3">
      <c r="A6" s="37" t="s">
        <v>23</v>
      </c>
      <c r="B6" s="37"/>
      <c r="C6" s="19">
        <f>SUM(C4+C5)</f>
        <v>0</v>
      </c>
    </row>
    <row r="7" spans="1:5" x14ac:dyDescent="0.3">
      <c r="A7" s="12"/>
      <c r="B7" s="17"/>
      <c r="C7" s="18"/>
    </row>
    <row r="8" spans="1:5" x14ac:dyDescent="0.3">
      <c r="A8" s="7"/>
      <c r="B8" s="9"/>
    </row>
    <row r="9" spans="1:5" x14ac:dyDescent="0.3">
      <c r="B9" s="8"/>
    </row>
    <row r="10" spans="1:5" x14ac:dyDescent="0.3">
      <c r="B10" s="8"/>
    </row>
  </sheetData>
  <mergeCells count="4">
    <mergeCell ref="A1:C1"/>
    <mergeCell ref="A4:B4"/>
    <mergeCell ref="A6:B6"/>
    <mergeCell ref="A5:B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A909-06AE-4BDF-A10B-0E5538EB4807}">
  <dimension ref="A1:G62"/>
  <sheetViews>
    <sheetView zoomScaleNormal="100" workbookViewId="0">
      <selection activeCell="B8" sqref="B8"/>
    </sheetView>
  </sheetViews>
  <sheetFormatPr defaultRowHeight="14.4" x14ac:dyDescent="0.3"/>
  <cols>
    <col min="1" max="1" width="9.21875" customWidth="1"/>
    <col min="2" max="2" width="43" customWidth="1"/>
    <col min="3" max="3" width="12.21875" customWidth="1"/>
    <col min="4" max="4" width="8" customWidth="1"/>
    <col min="5" max="5" width="17.21875" customWidth="1"/>
    <col min="6" max="7" width="18.77734375" customWidth="1"/>
  </cols>
  <sheetData>
    <row r="1" spans="1:7" ht="46.8" x14ac:dyDescent="0.3">
      <c r="B1" s="5" t="s">
        <v>5</v>
      </c>
      <c r="C1" s="5"/>
    </row>
    <row r="2" spans="1:7" ht="62.4" x14ac:dyDescent="0.3">
      <c r="A2" s="33" t="s">
        <v>3</v>
      </c>
      <c r="B2" s="33" t="s">
        <v>26</v>
      </c>
      <c r="C2" s="33" t="s">
        <v>6</v>
      </c>
      <c r="D2" s="33" t="s">
        <v>0</v>
      </c>
      <c r="E2" s="33" t="s">
        <v>2</v>
      </c>
      <c r="F2" s="33" t="s">
        <v>1</v>
      </c>
      <c r="G2" s="33" t="s">
        <v>24</v>
      </c>
    </row>
    <row r="3" spans="1:7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 t="s">
        <v>28</v>
      </c>
    </row>
    <row r="4" spans="1:7" ht="55.2" x14ac:dyDescent="0.3">
      <c r="A4" s="1">
        <v>1</v>
      </c>
      <c r="B4" s="4" t="s">
        <v>31</v>
      </c>
      <c r="C4" s="13" t="s">
        <v>14</v>
      </c>
      <c r="D4" s="1">
        <v>4</v>
      </c>
      <c r="E4" s="1">
        <v>92</v>
      </c>
      <c r="F4" s="3"/>
      <c r="G4" s="6">
        <f>D4*E4*F4</f>
        <v>0</v>
      </c>
    </row>
    <row r="5" spans="1:7" ht="55.2" x14ac:dyDescent="0.3">
      <c r="A5" s="1">
        <v>2</v>
      </c>
      <c r="B5" s="4" t="s">
        <v>32</v>
      </c>
      <c r="C5" s="13" t="s">
        <v>14</v>
      </c>
      <c r="D5" s="1">
        <v>2</v>
      </c>
      <c r="E5" s="1">
        <v>92</v>
      </c>
      <c r="F5" s="3"/>
      <c r="G5" s="6">
        <f t="shared" ref="G5:G59" si="0">D5*E5*F5</f>
        <v>0</v>
      </c>
    </row>
    <row r="6" spans="1:7" ht="55.2" x14ac:dyDescent="0.3">
      <c r="A6" s="1">
        <v>3</v>
      </c>
      <c r="B6" s="4" t="s">
        <v>33</v>
      </c>
      <c r="C6" s="13" t="s">
        <v>14</v>
      </c>
      <c r="D6" s="1">
        <v>1</v>
      </c>
      <c r="E6" s="1">
        <v>92</v>
      </c>
      <c r="F6" s="3"/>
      <c r="G6" s="6">
        <f t="shared" si="0"/>
        <v>0</v>
      </c>
    </row>
    <row r="7" spans="1:7" ht="55.2" x14ac:dyDescent="0.3">
      <c r="A7" s="1">
        <v>4</v>
      </c>
      <c r="B7" s="4" t="s">
        <v>86</v>
      </c>
      <c r="C7" s="13" t="s">
        <v>14</v>
      </c>
      <c r="D7" s="1">
        <v>2</v>
      </c>
      <c r="E7" s="1">
        <v>92</v>
      </c>
      <c r="F7" s="3"/>
      <c r="G7" s="6">
        <f t="shared" si="0"/>
        <v>0</v>
      </c>
    </row>
    <row r="8" spans="1:7" ht="55.2" x14ac:dyDescent="0.3">
      <c r="A8" s="1">
        <v>5</v>
      </c>
      <c r="B8" s="4" t="s">
        <v>85</v>
      </c>
      <c r="C8" s="13" t="s">
        <v>14</v>
      </c>
      <c r="D8" s="1">
        <v>2</v>
      </c>
      <c r="E8" s="1">
        <v>92</v>
      </c>
      <c r="F8" s="3"/>
      <c r="G8" s="6">
        <f t="shared" si="0"/>
        <v>0</v>
      </c>
    </row>
    <row r="9" spans="1:7" ht="55.2" x14ac:dyDescent="0.3">
      <c r="A9" s="1">
        <v>6</v>
      </c>
      <c r="B9" s="4" t="s">
        <v>84</v>
      </c>
      <c r="C9" s="13" t="s">
        <v>14</v>
      </c>
      <c r="D9" s="1">
        <v>2</v>
      </c>
      <c r="E9" s="1">
        <v>92</v>
      </c>
      <c r="F9" s="3"/>
      <c r="G9" s="6">
        <f t="shared" si="0"/>
        <v>0</v>
      </c>
    </row>
    <row r="10" spans="1:7" ht="55.2" x14ac:dyDescent="0.3">
      <c r="A10" s="1">
        <v>7</v>
      </c>
      <c r="B10" s="4" t="s">
        <v>83</v>
      </c>
      <c r="C10" s="13" t="s">
        <v>14</v>
      </c>
      <c r="D10" s="1">
        <v>3</v>
      </c>
      <c r="E10" s="1">
        <v>92</v>
      </c>
      <c r="F10" s="3"/>
      <c r="G10" s="6">
        <f t="shared" si="0"/>
        <v>0</v>
      </c>
    </row>
    <row r="11" spans="1:7" ht="55.2" x14ac:dyDescent="0.3">
      <c r="A11" s="1">
        <v>8</v>
      </c>
      <c r="B11" s="4" t="s">
        <v>82</v>
      </c>
      <c r="C11" s="13" t="s">
        <v>14</v>
      </c>
      <c r="D11" s="1">
        <v>3</v>
      </c>
      <c r="E11" s="1">
        <v>92</v>
      </c>
      <c r="F11" s="3"/>
      <c r="G11" s="6">
        <f t="shared" si="0"/>
        <v>0</v>
      </c>
    </row>
    <row r="12" spans="1:7" ht="69" x14ac:dyDescent="0.3">
      <c r="A12" s="1">
        <v>9</v>
      </c>
      <c r="B12" s="4" t="s">
        <v>81</v>
      </c>
      <c r="C12" s="13" t="s">
        <v>14</v>
      </c>
      <c r="D12" s="1">
        <v>4</v>
      </c>
      <c r="E12" s="1">
        <v>92</v>
      </c>
      <c r="F12" s="3"/>
      <c r="G12" s="6">
        <f t="shared" si="0"/>
        <v>0</v>
      </c>
    </row>
    <row r="13" spans="1:7" ht="55.2" x14ac:dyDescent="0.3">
      <c r="A13" s="1">
        <v>10</v>
      </c>
      <c r="B13" s="4" t="s">
        <v>80</v>
      </c>
      <c r="C13" s="13" t="s">
        <v>14</v>
      </c>
      <c r="D13" s="1">
        <v>2</v>
      </c>
      <c r="E13" s="1">
        <v>92</v>
      </c>
      <c r="F13" s="3"/>
      <c r="G13" s="6">
        <f t="shared" si="0"/>
        <v>0</v>
      </c>
    </row>
    <row r="14" spans="1:7" ht="55.2" x14ac:dyDescent="0.3">
      <c r="A14" s="1">
        <v>11</v>
      </c>
      <c r="B14" s="4" t="s">
        <v>79</v>
      </c>
      <c r="C14" s="13" t="s">
        <v>14</v>
      </c>
      <c r="D14" s="1">
        <v>3</v>
      </c>
      <c r="E14" s="1">
        <v>92</v>
      </c>
      <c r="F14" s="3"/>
      <c r="G14" s="6">
        <f t="shared" si="0"/>
        <v>0</v>
      </c>
    </row>
    <row r="15" spans="1:7" ht="55.2" x14ac:dyDescent="0.3">
      <c r="A15" s="1">
        <v>12</v>
      </c>
      <c r="B15" s="4" t="s">
        <v>78</v>
      </c>
      <c r="C15" s="13" t="s">
        <v>14</v>
      </c>
      <c r="D15" s="1">
        <v>3</v>
      </c>
      <c r="E15" s="1">
        <v>92</v>
      </c>
      <c r="F15" s="3"/>
      <c r="G15" s="6">
        <f t="shared" si="0"/>
        <v>0</v>
      </c>
    </row>
    <row r="16" spans="1:7" ht="55.2" x14ac:dyDescent="0.3">
      <c r="A16" s="1">
        <v>13</v>
      </c>
      <c r="B16" s="4" t="s">
        <v>77</v>
      </c>
      <c r="C16" s="13" t="s">
        <v>14</v>
      </c>
      <c r="D16" s="1">
        <v>2</v>
      </c>
      <c r="E16" s="1">
        <v>92</v>
      </c>
      <c r="F16" s="3"/>
      <c r="G16" s="6">
        <f t="shared" si="0"/>
        <v>0</v>
      </c>
    </row>
    <row r="17" spans="1:7" ht="55.2" x14ac:dyDescent="0.3">
      <c r="A17" s="1">
        <v>14</v>
      </c>
      <c r="B17" s="4" t="s">
        <v>76</v>
      </c>
      <c r="C17" s="13" t="s">
        <v>14</v>
      </c>
      <c r="D17" s="1">
        <v>1</v>
      </c>
      <c r="E17" s="1">
        <v>92</v>
      </c>
      <c r="F17" s="3"/>
      <c r="G17" s="6">
        <f t="shared" si="0"/>
        <v>0</v>
      </c>
    </row>
    <row r="18" spans="1:7" ht="55.2" x14ac:dyDescent="0.3">
      <c r="A18" s="1">
        <v>15</v>
      </c>
      <c r="B18" s="4" t="s">
        <v>75</v>
      </c>
      <c r="C18" s="13" t="s">
        <v>14</v>
      </c>
      <c r="D18" s="1">
        <v>2</v>
      </c>
      <c r="E18" s="1">
        <v>92</v>
      </c>
      <c r="F18" s="3"/>
      <c r="G18" s="6">
        <f t="shared" si="0"/>
        <v>0</v>
      </c>
    </row>
    <row r="19" spans="1:7" ht="55.2" x14ac:dyDescent="0.3">
      <c r="A19" s="1">
        <v>16</v>
      </c>
      <c r="B19" s="4" t="s">
        <v>74</v>
      </c>
      <c r="C19" s="13" t="s">
        <v>14</v>
      </c>
      <c r="D19" s="1">
        <v>2</v>
      </c>
      <c r="E19" s="1">
        <v>92</v>
      </c>
      <c r="F19" s="3"/>
      <c r="G19" s="6">
        <f t="shared" si="0"/>
        <v>0</v>
      </c>
    </row>
    <row r="20" spans="1:7" ht="55.2" x14ac:dyDescent="0.3">
      <c r="A20" s="1">
        <v>17</v>
      </c>
      <c r="B20" s="4" t="s">
        <v>73</v>
      </c>
      <c r="C20" s="13" t="s">
        <v>14</v>
      </c>
      <c r="D20" s="1">
        <v>3</v>
      </c>
      <c r="E20" s="1">
        <v>92</v>
      </c>
      <c r="F20" s="3"/>
      <c r="G20" s="6">
        <f t="shared" si="0"/>
        <v>0</v>
      </c>
    </row>
    <row r="21" spans="1:7" ht="55.2" x14ac:dyDescent="0.3">
      <c r="A21" s="1">
        <v>18</v>
      </c>
      <c r="B21" s="4" t="s">
        <v>72</v>
      </c>
      <c r="C21" s="13" t="s">
        <v>14</v>
      </c>
      <c r="D21" s="1">
        <v>2</v>
      </c>
      <c r="E21" s="1">
        <v>92</v>
      </c>
      <c r="F21" s="3"/>
      <c r="G21" s="6">
        <f t="shared" si="0"/>
        <v>0</v>
      </c>
    </row>
    <row r="22" spans="1:7" ht="69.599999999999994" x14ac:dyDescent="0.3">
      <c r="A22" s="1">
        <v>19</v>
      </c>
      <c r="B22" s="4" t="s">
        <v>71</v>
      </c>
      <c r="C22" s="13" t="s">
        <v>14</v>
      </c>
      <c r="D22" s="1">
        <v>1</v>
      </c>
      <c r="E22" s="1">
        <v>92</v>
      </c>
      <c r="F22" s="3"/>
      <c r="G22" s="6">
        <f t="shared" si="0"/>
        <v>0</v>
      </c>
    </row>
    <row r="23" spans="1:7" ht="55.2" x14ac:dyDescent="0.3">
      <c r="A23" s="1">
        <v>20</v>
      </c>
      <c r="B23" s="4" t="s">
        <v>70</v>
      </c>
      <c r="C23" s="13" t="s">
        <v>14</v>
      </c>
      <c r="D23" s="1">
        <v>2</v>
      </c>
      <c r="E23" s="1">
        <v>92</v>
      </c>
      <c r="F23" s="3"/>
      <c r="G23" s="6">
        <f t="shared" si="0"/>
        <v>0</v>
      </c>
    </row>
    <row r="24" spans="1:7" ht="55.2" x14ac:dyDescent="0.3">
      <c r="A24" s="1">
        <v>21</v>
      </c>
      <c r="B24" s="4" t="s">
        <v>69</v>
      </c>
      <c r="C24" s="13" t="s">
        <v>14</v>
      </c>
      <c r="D24" s="1">
        <v>2</v>
      </c>
      <c r="E24" s="1">
        <v>92</v>
      </c>
      <c r="F24" s="3"/>
      <c r="G24" s="6">
        <f t="shared" si="0"/>
        <v>0</v>
      </c>
    </row>
    <row r="25" spans="1:7" ht="55.2" x14ac:dyDescent="0.3">
      <c r="A25" s="1">
        <v>22</v>
      </c>
      <c r="B25" s="4" t="s">
        <v>68</v>
      </c>
      <c r="C25" s="13" t="s">
        <v>14</v>
      </c>
      <c r="D25" s="1">
        <v>4</v>
      </c>
      <c r="E25" s="1">
        <v>92</v>
      </c>
      <c r="F25" s="3"/>
      <c r="G25" s="6">
        <f t="shared" si="0"/>
        <v>0</v>
      </c>
    </row>
    <row r="26" spans="1:7" ht="69" x14ac:dyDescent="0.3">
      <c r="A26" s="1">
        <v>23</v>
      </c>
      <c r="B26" s="4" t="s">
        <v>67</v>
      </c>
      <c r="C26" s="13" t="s">
        <v>14</v>
      </c>
      <c r="D26" s="1">
        <v>2</v>
      </c>
      <c r="E26" s="1">
        <v>92</v>
      </c>
      <c r="F26" s="3"/>
      <c r="G26" s="6">
        <f t="shared" si="0"/>
        <v>0</v>
      </c>
    </row>
    <row r="27" spans="1:7" ht="55.2" x14ac:dyDescent="0.3">
      <c r="A27" s="1">
        <v>24</v>
      </c>
      <c r="B27" s="4" t="s">
        <v>66</v>
      </c>
      <c r="C27" s="13" t="s">
        <v>14</v>
      </c>
      <c r="D27" s="1">
        <v>1</v>
      </c>
      <c r="E27" s="1">
        <v>92</v>
      </c>
      <c r="F27" s="3"/>
      <c r="G27" s="6">
        <f t="shared" si="0"/>
        <v>0</v>
      </c>
    </row>
    <row r="28" spans="1:7" ht="55.2" x14ac:dyDescent="0.3">
      <c r="A28" s="1">
        <v>25</v>
      </c>
      <c r="B28" s="4" t="s">
        <v>65</v>
      </c>
      <c r="C28" s="13" t="s">
        <v>14</v>
      </c>
      <c r="D28" s="1">
        <v>2</v>
      </c>
      <c r="E28" s="1">
        <v>92</v>
      </c>
      <c r="F28" s="3"/>
      <c r="G28" s="6">
        <f t="shared" si="0"/>
        <v>0</v>
      </c>
    </row>
    <row r="29" spans="1:7" ht="55.2" x14ac:dyDescent="0.3">
      <c r="A29" s="1">
        <v>26</v>
      </c>
      <c r="B29" s="4" t="s">
        <v>64</v>
      </c>
      <c r="C29" s="13" t="s">
        <v>14</v>
      </c>
      <c r="D29" s="1">
        <v>3</v>
      </c>
      <c r="E29" s="1">
        <v>92</v>
      </c>
      <c r="F29" s="3"/>
      <c r="G29" s="6">
        <f t="shared" si="0"/>
        <v>0</v>
      </c>
    </row>
    <row r="30" spans="1:7" ht="55.2" x14ac:dyDescent="0.3">
      <c r="A30" s="1">
        <v>27</v>
      </c>
      <c r="B30" s="4" t="s">
        <v>63</v>
      </c>
      <c r="C30" s="13" t="s">
        <v>14</v>
      </c>
      <c r="D30" s="1">
        <v>2</v>
      </c>
      <c r="E30" s="1">
        <v>92</v>
      </c>
      <c r="F30" s="3"/>
      <c r="G30" s="6">
        <f t="shared" si="0"/>
        <v>0</v>
      </c>
    </row>
    <row r="31" spans="1:7" ht="55.2" x14ac:dyDescent="0.3">
      <c r="A31" s="1">
        <v>28</v>
      </c>
      <c r="B31" s="4" t="s">
        <v>62</v>
      </c>
      <c r="C31" s="13" t="s">
        <v>14</v>
      </c>
      <c r="D31" s="1">
        <v>4</v>
      </c>
      <c r="E31" s="1">
        <v>92</v>
      </c>
      <c r="F31" s="3"/>
      <c r="G31" s="6">
        <f t="shared" si="0"/>
        <v>0</v>
      </c>
    </row>
    <row r="32" spans="1:7" ht="55.2" x14ac:dyDescent="0.3">
      <c r="A32" s="1">
        <v>29</v>
      </c>
      <c r="B32" s="4" t="s">
        <v>61</v>
      </c>
      <c r="C32" s="13" t="s">
        <v>14</v>
      </c>
      <c r="D32" s="1">
        <v>2</v>
      </c>
      <c r="E32" s="1">
        <v>92</v>
      </c>
      <c r="F32" s="3"/>
      <c r="G32" s="6">
        <f t="shared" si="0"/>
        <v>0</v>
      </c>
    </row>
    <row r="33" spans="1:7" ht="55.2" x14ac:dyDescent="0.3">
      <c r="A33" s="1">
        <v>30</v>
      </c>
      <c r="B33" s="4" t="s">
        <v>60</v>
      </c>
      <c r="C33" s="13" t="s">
        <v>14</v>
      </c>
      <c r="D33" s="1">
        <v>2</v>
      </c>
      <c r="E33" s="1">
        <v>92</v>
      </c>
      <c r="F33" s="3"/>
      <c r="G33" s="6">
        <f t="shared" si="0"/>
        <v>0</v>
      </c>
    </row>
    <row r="34" spans="1:7" ht="55.2" x14ac:dyDescent="0.3">
      <c r="A34" s="1">
        <v>31</v>
      </c>
      <c r="B34" s="4" t="s">
        <v>59</v>
      </c>
      <c r="C34" s="13" t="s">
        <v>14</v>
      </c>
      <c r="D34" s="1">
        <v>1</v>
      </c>
      <c r="E34" s="1">
        <v>92</v>
      </c>
      <c r="F34" s="3"/>
      <c r="G34" s="6">
        <f t="shared" si="0"/>
        <v>0</v>
      </c>
    </row>
    <row r="35" spans="1:7" ht="55.2" x14ac:dyDescent="0.3">
      <c r="A35" s="1">
        <v>32</v>
      </c>
      <c r="B35" s="4" t="s">
        <v>58</v>
      </c>
      <c r="C35" s="13" t="s">
        <v>14</v>
      </c>
      <c r="D35" s="1">
        <v>2</v>
      </c>
      <c r="E35" s="1">
        <v>92</v>
      </c>
      <c r="F35" s="3"/>
      <c r="G35" s="6">
        <f t="shared" si="0"/>
        <v>0</v>
      </c>
    </row>
    <row r="36" spans="1:7" ht="55.2" x14ac:dyDescent="0.3">
      <c r="A36" s="1">
        <v>33</v>
      </c>
      <c r="B36" s="4" t="s">
        <v>57</v>
      </c>
      <c r="C36" s="13" t="s">
        <v>14</v>
      </c>
      <c r="D36" s="1">
        <v>2</v>
      </c>
      <c r="E36" s="1">
        <v>92</v>
      </c>
      <c r="F36" s="3"/>
      <c r="G36" s="6">
        <f t="shared" si="0"/>
        <v>0</v>
      </c>
    </row>
    <row r="37" spans="1:7" ht="55.2" x14ac:dyDescent="0.3">
      <c r="A37" s="1">
        <v>34</v>
      </c>
      <c r="B37" s="4" t="s">
        <v>56</v>
      </c>
      <c r="C37" s="13" t="s">
        <v>14</v>
      </c>
      <c r="D37" s="1">
        <v>2</v>
      </c>
      <c r="E37" s="1">
        <v>92</v>
      </c>
      <c r="F37" s="3"/>
      <c r="G37" s="6">
        <f t="shared" si="0"/>
        <v>0</v>
      </c>
    </row>
    <row r="38" spans="1:7" ht="55.2" x14ac:dyDescent="0.3">
      <c r="A38" s="1">
        <v>35</v>
      </c>
      <c r="B38" s="4" t="s">
        <v>55</v>
      </c>
      <c r="C38" s="13" t="s">
        <v>14</v>
      </c>
      <c r="D38" s="1">
        <v>2</v>
      </c>
      <c r="E38" s="1">
        <v>92</v>
      </c>
      <c r="F38" s="3"/>
      <c r="G38" s="6">
        <f t="shared" si="0"/>
        <v>0</v>
      </c>
    </row>
    <row r="39" spans="1:7" ht="55.2" x14ac:dyDescent="0.3">
      <c r="A39" s="1">
        <v>36</v>
      </c>
      <c r="B39" s="4" t="s">
        <v>54</v>
      </c>
      <c r="C39" s="13" t="s">
        <v>14</v>
      </c>
      <c r="D39" s="1">
        <v>2</v>
      </c>
      <c r="E39" s="1">
        <v>92</v>
      </c>
      <c r="F39" s="3"/>
      <c r="G39" s="6">
        <f t="shared" si="0"/>
        <v>0</v>
      </c>
    </row>
    <row r="40" spans="1:7" ht="55.2" x14ac:dyDescent="0.3">
      <c r="A40" s="1">
        <v>37</v>
      </c>
      <c r="B40" s="4" t="s">
        <v>53</v>
      </c>
      <c r="C40" s="13" t="s">
        <v>14</v>
      </c>
      <c r="D40" s="1">
        <v>2</v>
      </c>
      <c r="E40" s="1">
        <v>92</v>
      </c>
      <c r="F40" s="3"/>
      <c r="G40" s="6">
        <f t="shared" si="0"/>
        <v>0</v>
      </c>
    </row>
    <row r="41" spans="1:7" ht="55.2" x14ac:dyDescent="0.3">
      <c r="A41" s="1">
        <v>38</v>
      </c>
      <c r="B41" s="4" t="s">
        <v>52</v>
      </c>
      <c r="C41" s="13" t="s">
        <v>14</v>
      </c>
      <c r="D41" s="1">
        <v>4</v>
      </c>
      <c r="E41" s="1">
        <v>92</v>
      </c>
      <c r="F41" s="3"/>
      <c r="G41" s="6">
        <f t="shared" si="0"/>
        <v>0</v>
      </c>
    </row>
    <row r="42" spans="1:7" ht="69" x14ac:dyDescent="0.3">
      <c r="A42" s="1">
        <v>39</v>
      </c>
      <c r="B42" s="4" t="s">
        <v>51</v>
      </c>
      <c r="C42" s="13" t="s">
        <v>14</v>
      </c>
      <c r="D42" s="1">
        <v>2</v>
      </c>
      <c r="E42" s="1">
        <v>92</v>
      </c>
      <c r="F42" s="3"/>
      <c r="G42" s="6">
        <f t="shared" si="0"/>
        <v>0</v>
      </c>
    </row>
    <row r="43" spans="1:7" ht="55.2" x14ac:dyDescent="0.3">
      <c r="A43" s="1">
        <v>40</v>
      </c>
      <c r="B43" s="4" t="s">
        <v>50</v>
      </c>
      <c r="C43" s="13" t="s">
        <v>14</v>
      </c>
      <c r="D43" s="1">
        <v>2</v>
      </c>
      <c r="E43" s="1">
        <v>92</v>
      </c>
      <c r="F43" s="3"/>
      <c r="G43" s="6">
        <f t="shared" si="0"/>
        <v>0</v>
      </c>
    </row>
    <row r="44" spans="1:7" ht="82.8" x14ac:dyDescent="0.3">
      <c r="A44" s="1">
        <v>41</v>
      </c>
      <c r="B44" s="4" t="s">
        <v>49</v>
      </c>
      <c r="C44" s="13" t="s">
        <v>14</v>
      </c>
      <c r="D44" s="1">
        <v>5</v>
      </c>
      <c r="E44" s="1">
        <v>92</v>
      </c>
      <c r="F44" s="3"/>
      <c r="G44" s="6">
        <f t="shared" si="0"/>
        <v>0</v>
      </c>
    </row>
    <row r="45" spans="1:7" ht="69" x14ac:dyDescent="0.3">
      <c r="A45" s="1">
        <v>42</v>
      </c>
      <c r="B45" s="4" t="s">
        <v>48</v>
      </c>
      <c r="C45" s="13" t="s">
        <v>14</v>
      </c>
      <c r="D45" s="1">
        <v>2</v>
      </c>
      <c r="E45" s="1">
        <v>92</v>
      </c>
      <c r="F45" s="3"/>
      <c r="G45" s="6">
        <f t="shared" si="0"/>
        <v>0</v>
      </c>
    </row>
    <row r="46" spans="1:7" ht="73.2" customHeight="1" x14ac:dyDescent="0.3">
      <c r="A46" s="1">
        <v>43</v>
      </c>
      <c r="B46" s="4" t="s">
        <v>47</v>
      </c>
      <c r="C46" s="13" t="s">
        <v>14</v>
      </c>
      <c r="D46" s="1">
        <v>8</v>
      </c>
      <c r="E46" s="1">
        <v>92</v>
      </c>
      <c r="F46" s="3"/>
      <c r="G46" s="6">
        <f t="shared" si="0"/>
        <v>0</v>
      </c>
    </row>
    <row r="47" spans="1:7" ht="55.2" x14ac:dyDescent="0.3">
      <c r="A47" s="1">
        <v>44</v>
      </c>
      <c r="B47" s="4" t="s">
        <v>46</v>
      </c>
      <c r="C47" s="13" t="s">
        <v>14</v>
      </c>
      <c r="D47" s="1">
        <v>3</v>
      </c>
      <c r="E47" s="1">
        <v>92</v>
      </c>
      <c r="F47" s="3"/>
      <c r="G47" s="6">
        <f t="shared" si="0"/>
        <v>0</v>
      </c>
    </row>
    <row r="48" spans="1:7" ht="55.2" x14ac:dyDescent="0.3">
      <c r="A48" s="1">
        <v>45</v>
      </c>
      <c r="B48" s="4" t="s">
        <v>45</v>
      </c>
      <c r="C48" s="13" t="s">
        <v>14</v>
      </c>
      <c r="D48" s="1">
        <v>2</v>
      </c>
      <c r="E48" s="1">
        <v>92</v>
      </c>
      <c r="F48" s="3"/>
      <c r="G48" s="6">
        <f t="shared" si="0"/>
        <v>0</v>
      </c>
    </row>
    <row r="49" spans="1:7" ht="55.2" x14ac:dyDescent="0.3">
      <c r="A49" s="1">
        <v>46</v>
      </c>
      <c r="B49" s="4" t="s">
        <v>44</v>
      </c>
      <c r="C49" s="13" t="s">
        <v>14</v>
      </c>
      <c r="D49" s="1">
        <v>2</v>
      </c>
      <c r="E49" s="1">
        <v>92</v>
      </c>
      <c r="F49" s="3"/>
      <c r="G49" s="6">
        <f t="shared" si="0"/>
        <v>0</v>
      </c>
    </row>
    <row r="50" spans="1:7" ht="55.2" x14ac:dyDescent="0.3">
      <c r="A50" s="1">
        <v>47</v>
      </c>
      <c r="B50" s="4" t="s">
        <v>43</v>
      </c>
      <c r="C50" s="13" t="s">
        <v>14</v>
      </c>
      <c r="D50" s="1">
        <v>3</v>
      </c>
      <c r="E50" s="1">
        <v>92</v>
      </c>
      <c r="F50" s="3"/>
      <c r="G50" s="6">
        <f t="shared" si="0"/>
        <v>0</v>
      </c>
    </row>
    <row r="51" spans="1:7" ht="55.2" x14ac:dyDescent="0.3">
      <c r="A51" s="1">
        <v>48</v>
      </c>
      <c r="B51" s="4" t="s">
        <v>42</v>
      </c>
      <c r="C51" s="13" t="s">
        <v>14</v>
      </c>
      <c r="D51" s="1">
        <v>2</v>
      </c>
      <c r="E51" s="1">
        <v>92</v>
      </c>
      <c r="F51" s="3"/>
      <c r="G51" s="6">
        <f t="shared" si="0"/>
        <v>0</v>
      </c>
    </row>
    <row r="52" spans="1:7" ht="41.4" x14ac:dyDescent="0.3">
      <c r="A52" s="1">
        <v>49</v>
      </c>
      <c r="B52" s="4" t="s">
        <v>41</v>
      </c>
      <c r="C52" s="13" t="s">
        <v>14</v>
      </c>
      <c r="D52" s="1">
        <v>2</v>
      </c>
      <c r="E52" s="1">
        <v>92</v>
      </c>
      <c r="F52" s="3"/>
      <c r="G52" s="6">
        <f t="shared" si="0"/>
        <v>0</v>
      </c>
    </row>
    <row r="53" spans="1:7" ht="42" x14ac:dyDescent="0.3">
      <c r="A53" s="1">
        <v>50</v>
      </c>
      <c r="B53" s="46" t="s">
        <v>40</v>
      </c>
      <c r="C53" s="13" t="s">
        <v>14</v>
      </c>
      <c r="D53" s="1">
        <v>2</v>
      </c>
      <c r="E53" s="1">
        <v>92</v>
      </c>
      <c r="F53" s="3"/>
      <c r="G53" s="6">
        <f t="shared" si="0"/>
        <v>0</v>
      </c>
    </row>
    <row r="54" spans="1:7" ht="55.8" x14ac:dyDescent="0.3">
      <c r="A54" s="1">
        <v>51</v>
      </c>
      <c r="B54" s="8" t="s">
        <v>39</v>
      </c>
      <c r="C54" s="13" t="s">
        <v>14</v>
      </c>
      <c r="D54" s="1">
        <v>1</v>
      </c>
      <c r="E54" s="1">
        <v>92</v>
      </c>
      <c r="F54" s="3"/>
      <c r="G54" s="6">
        <f t="shared" si="0"/>
        <v>0</v>
      </c>
    </row>
    <row r="55" spans="1:7" ht="55.2" x14ac:dyDescent="0.3">
      <c r="A55" s="1">
        <v>52</v>
      </c>
      <c r="B55" s="4" t="s">
        <v>38</v>
      </c>
      <c r="C55" s="13" t="s">
        <v>14</v>
      </c>
      <c r="D55" s="1">
        <v>1</v>
      </c>
      <c r="E55" s="1">
        <v>92</v>
      </c>
      <c r="F55" s="3"/>
      <c r="G55" s="6">
        <f t="shared" si="0"/>
        <v>0</v>
      </c>
    </row>
    <row r="56" spans="1:7" ht="41.4" x14ac:dyDescent="0.3">
      <c r="A56" s="1">
        <v>53</v>
      </c>
      <c r="B56" s="4" t="s">
        <v>37</v>
      </c>
      <c r="C56" s="13" t="s">
        <v>14</v>
      </c>
      <c r="D56" s="1">
        <v>1</v>
      </c>
      <c r="E56" s="1">
        <v>92</v>
      </c>
      <c r="F56" s="3"/>
      <c r="G56" s="6">
        <f t="shared" si="0"/>
        <v>0</v>
      </c>
    </row>
    <row r="57" spans="1:7" ht="55.2" x14ac:dyDescent="0.3">
      <c r="A57" s="1">
        <v>54</v>
      </c>
      <c r="B57" s="4" t="s">
        <v>36</v>
      </c>
      <c r="C57" s="13" t="s">
        <v>14</v>
      </c>
      <c r="D57" s="1">
        <v>1</v>
      </c>
      <c r="E57" s="1">
        <v>92</v>
      </c>
      <c r="F57" s="3"/>
      <c r="G57" s="6">
        <f t="shared" si="0"/>
        <v>0</v>
      </c>
    </row>
    <row r="58" spans="1:7" ht="55.2" x14ac:dyDescent="0.3">
      <c r="A58" s="1">
        <v>55</v>
      </c>
      <c r="B58" s="4" t="s">
        <v>35</v>
      </c>
      <c r="C58" s="13" t="s">
        <v>14</v>
      </c>
      <c r="D58" s="1">
        <v>17</v>
      </c>
      <c r="E58" s="1">
        <v>92</v>
      </c>
      <c r="F58" s="3"/>
      <c r="G58" s="6">
        <f t="shared" si="0"/>
        <v>0</v>
      </c>
    </row>
    <row r="59" spans="1:7" ht="55.2" x14ac:dyDescent="0.3">
      <c r="A59" s="1">
        <v>56</v>
      </c>
      <c r="B59" s="4" t="s">
        <v>34</v>
      </c>
      <c r="C59" s="13" t="s">
        <v>14</v>
      </c>
      <c r="D59" s="1">
        <v>6</v>
      </c>
      <c r="E59" s="1">
        <v>92</v>
      </c>
      <c r="F59" s="3"/>
      <c r="G59" s="6">
        <f t="shared" si="0"/>
        <v>0</v>
      </c>
    </row>
    <row r="60" spans="1:7" x14ac:dyDescent="0.3">
      <c r="A60" s="38" t="s">
        <v>17</v>
      </c>
      <c r="B60" s="38"/>
      <c r="C60" s="38"/>
      <c r="D60" s="38"/>
      <c r="E60" s="38"/>
      <c r="F60" s="38"/>
      <c r="G60" s="15">
        <f>SUM(G4:G59)</f>
        <v>0</v>
      </c>
    </row>
    <row r="61" spans="1:7" x14ac:dyDescent="0.3">
      <c r="A61" s="39" t="s">
        <v>16</v>
      </c>
      <c r="B61" s="39"/>
      <c r="C61" s="39"/>
      <c r="D61" s="39"/>
      <c r="E61" s="39"/>
      <c r="F61" s="39"/>
      <c r="G61" s="16">
        <f>SUM(G60*0.21)</f>
        <v>0</v>
      </c>
    </row>
    <row r="62" spans="1:7" x14ac:dyDescent="0.3">
      <c r="A62" s="39" t="s">
        <v>18</v>
      </c>
      <c r="B62" s="39"/>
      <c r="C62" s="39"/>
      <c r="D62" s="39"/>
      <c r="E62" s="39"/>
      <c r="F62" s="39"/>
      <c r="G62" s="15">
        <f>SUM(G60+G61)</f>
        <v>0</v>
      </c>
    </row>
  </sheetData>
  <mergeCells count="3">
    <mergeCell ref="A60:F60"/>
    <mergeCell ref="A61:F61"/>
    <mergeCell ref="A62:F6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00319-83E0-4A27-A453-B5AA75680C48}">
  <dimension ref="A1:G111"/>
  <sheetViews>
    <sheetView topLeftCell="A105" zoomScaleNormal="100" workbookViewId="0">
      <selection activeCell="E108" sqref="E108"/>
    </sheetView>
  </sheetViews>
  <sheetFormatPr defaultRowHeight="14.4" x14ac:dyDescent="0.3"/>
  <cols>
    <col min="2" max="2" width="33.77734375" customWidth="1"/>
    <col min="3" max="3" width="13.21875" style="48" customWidth="1"/>
    <col min="4" max="4" width="8" customWidth="1"/>
    <col min="5" max="7" width="18.77734375" customWidth="1"/>
  </cols>
  <sheetData>
    <row r="1" spans="1:7" ht="43.2" x14ac:dyDescent="0.3">
      <c r="B1" s="10" t="s">
        <v>4</v>
      </c>
      <c r="C1" s="47"/>
    </row>
    <row r="2" spans="1:7" ht="62.4" x14ac:dyDescent="0.3">
      <c r="A2" s="33" t="s">
        <v>3</v>
      </c>
      <c r="B2" s="33" t="s">
        <v>27</v>
      </c>
      <c r="C2" s="33" t="s">
        <v>6</v>
      </c>
      <c r="D2" s="33" t="s">
        <v>0</v>
      </c>
      <c r="E2" s="33" t="s">
        <v>2</v>
      </c>
      <c r="F2" s="33" t="s">
        <v>1</v>
      </c>
      <c r="G2" s="33" t="s">
        <v>24</v>
      </c>
    </row>
    <row r="3" spans="1:7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 t="s">
        <v>28</v>
      </c>
    </row>
    <row r="4" spans="1:7" ht="82.8" x14ac:dyDescent="0.3">
      <c r="A4" s="1">
        <v>1</v>
      </c>
      <c r="B4" s="4" t="s">
        <v>87</v>
      </c>
      <c r="C4" s="13" t="s">
        <v>14</v>
      </c>
      <c r="D4" s="1">
        <v>2</v>
      </c>
      <c r="E4" s="1">
        <v>92</v>
      </c>
      <c r="F4" s="3"/>
      <c r="G4" s="6">
        <f>D4*E4*F4</f>
        <v>0</v>
      </c>
    </row>
    <row r="5" spans="1:7" ht="82.8" x14ac:dyDescent="0.3">
      <c r="A5" s="1">
        <v>2</v>
      </c>
      <c r="B5" s="4" t="s">
        <v>88</v>
      </c>
      <c r="C5" s="13" t="s">
        <v>14</v>
      </c>
      <c r="D5" s="1">
        <v>2</v>
      </c>
      <c r="E5" s="1">
        <v>92</v>
      </c>
      <c r="F5" s="3"/>
      <c r="G5" s="6">
        <f t="shared" ref="G5:G68" si="0">D5*E5*F5</f>
        <v>0</v>
      </c>
    </row>
    <row r="6" spans="1:7" ht="82.8" x14ac:dyDescent="0.3">
      <c r="A6" s="1">
        <v>3</v>
      </c>
      <c r="B6" s="4" t="s">
        <v>89</v>
      </c>
      <c r="C6" s="13" t="s">
        <v>14</v>
      </c>
      <c r="D6" s="1">
        <v>1</v>
      </c>
      <c r="E6" s="1">
        <v>92</v>
      </c>
      <c r="F6" s="3"/>
      <c r="G6" s="6">
        <f t="shared" si="0"/>
        <v>0</v>
      </c>
    </row>
    <row r="7" spans="1:7" ht="82.8" x14ac:dyDescent="0.3">
      <c r="A7" s="1">
        <v>4</v>
      </c>
      <c r="B7" s="4" t="s">
        <v>90</v>
      </c>
      <c r="C7" s="13" t="s">
        <v>14</v>
      </c>
      <c r="D7" s="1">
        <v>3</v>
      </c>
      <c r="E7" s="1">
        <v>92</v>
      </c>
      <c r="F7" s="3"/>
      <c r="G7" s="6">
        <f t="shared" si="0"/>
        <v>0</v>
      </c>
    </row>
    <row r="8" spans="1:7" ht="69" x14ac:dyDescent="0.3">
      <c r="A8" s="1">
        <v>5</v>
      </c>
      <c r="B8" s="4" t="s">
        <v>91</v>
      </c>
      <c r="C8" s="13" t="s">
        <v>14</v>
      </c>
      <c r="D8" s="1">
        <v>3</v>
      </c>
      <c r="E8" s="1">
        <v>92</v>
      </c>
      <c r="F8" s="3"/>
      <c r="G8" s="6">
        <f t="shared" si="0"/>
        <v>0</v>
      </c>
    </row>
    <row r="9" spans="1:7" ht="69" x14ac:dyDescent="0.3">
      <c r="A9" s="1">
        <v>6</v>
      </c>
      <c r="B9" s="4" t="s">
        <v>92</v>
      </c>
      <c r="C9" s="13" t="s">
        <v>14</v>
      </c>
      <c r="D9" s="1">
        <v>2</v>
      </c>
      <c r="E9" s="1">
        <v>92</v>
      </c>
      <c r="F9" s="3"/>
      <c r="G9" s="6">
        <f t="shared" si="0"/>
        <v>0</v>
      </c>
    </row>
    <row r="10" spans="1:7" ht="69" x14ac:dyDescent="0.3">
      <c r="A10" s="1">
        <v>7</v>
      </c>
      <c r="B10" s="4" t="s">
        <v>93</v>
      </c>
      <c r="C10" s="13" t="s">
        <v>14</v>
      </c>
      <c r="D10" s="1">
        <v>2</v>
      </c>
      <c r="E10" s="1">
        <v>92</v>
      </c>
      <c r="F10" s="3"/>
      <c r="G10" s="6">
        <f t="shared" si="0"/>
        <v>0</v>
      </c>
    </row>
    <row r="11" spans="1:7" ht="69" x14ac:dyDescent="0.3">
      <c r="A11" s="1">
        <v>8</v>
      </c>
      <c r="B11" s="4" t="s">
        <v>94</v>
      </c>
      <c r="C11" s="13" t="s">
        <v>14</v>
      </c>
      <c r="D11" s="1">
        <v>1</v>
      </c>
      <c r="E11" s="1">
        <v>92</v>
      </c>
      <c r="F11" s="3"/>
      <c r="G11" s="6">
        <f t="shared" si="0"/>
        <v>0</v>
      </c>
    </row>
    <row r="12" spans="1:7" ht="69" x14ac:dyDescent="0.3">
      <c r="A12" s="1">
        <v>9</v>
      </c>
      <c r="B12" s="4" t="s">
        <v>95</v>
      </c>
      <c r="C12" s="13" t="s">
        <v>14</v>
      </c>
      <c r="D12" s="1">
        <v>1</v>
      </c>
      <c r="E12" s="1">
        <v>92</v>
      </c>
      <c r="F12" s="3"/>
      <c r="G12" s="6">
        <f t="shared" si="0"/>
        <v>0</v>
      </c>
    </row>
    <row r="13" spans="1:7" ht="69" x14ac:dyDescent="0.3">
      <c r="A13" s="1">
        <v>10</v>
      </c>
      <c r="B13" s="4" t="s">
        <v>96</v>
      </c>
      <c r="C13" s="13" t="s">
        <v>14</v>
      </c>
      <c r="D13" s="1">
        <v>1</v>
      </c>
      <c r="E13" s="1">
        <v>92</v>
      </c>
      <c r="F13" s="3"/>
      <c r="G13" s="6">
        <f t="shared" si="0"/>
        <v>0</v>
      </c>
    </row>
    <row r="14" spans="1:7" ht="69" x14ac:dyDescent="0.3">
      <c r="A14" s="1">
        <v>11</v>
      </c>
      <c r="B14" s="4" t="s">
        <v>97</v>
      </c>
      <c r="C14" s="13" t="s">
        <v>14</v>
      </c>
      <c r="D14" s="1">
        <v>4</v>
      </c>
      <c r="E14" s="1">
        <v>92</v>
      </c>
      <c r="F14" s="3"/>
      <c r="G14" s="6">
        <f t="shared" si="0"/>
        <v>0</v>
      </c>
    </row>
    <row r="15" spans="1:7" ht="69" x14ac:dyDescent="0.3">
      <c r="A15" s="1">
        <v>12</v>
      </c>
      <c r="B15" s="4" t="s">
        <v>98</v>
      </c>
      <c r="C15" s="13" t="s">
        <v>14</v>
      </c>
      <c r="D15" s="1">
        <v>1</v>
      </c>
      <c r="E15" s="1">
        <v>92</v>
      </c>
      <c r="F15" s="3"/>
      <c r="G15" s="6">
        <f t="shared" si="0"/>
        <v>0</v>
      </c>
    </row>
    <row r="16" spans="1:7" ht="69" x14ac:dyDescent="0.3">
      <c r="A16" s="1">
        <v>13</v>
      </c>
      <c r="B16" s="4" t="s">
        <v>99</v>
      </c>
      <c r="C16" s="13" t="s">
        <v>14</v>
      </c>
      <c r="D16" s="1">
        <v>1</v>
      </c>
      <c r="E16" s="1">
        <v>92</v>
      </c>
      <c r="F16" s="3"/>
      <c r="G16" s="6">
        <f t="shared" si="0"/>
        <v>0</v>
      </c>
    </row>
    <row r="17" spans="1:7" ht="69" x14ac:dyDescent="0.3">
      <c r="A17" s="1">
        <v>14</v>
      </c>
      <c r="B17" s="4" t="s">
        <v>100</v>
      </c>
      <c r="C17" s="13" t="s">
        <v>14</v>
      </c>
      <c r="D17" s="1">
        <v>1</v>
      </c>
      <c r="E17" s="1">
        <v>92</v>
      </c>
      <c r="F17" s="3"/>
      <c r="G17" s="6">
        <f t="shared" si="0"/>
        <v>0</v>
      </c>
    </row>
    <row r="18" spans="1:7" ht="69" x14ac:dyDescent="0.3">
      <c r="A18" s="1">
        <v>15</v>
      </c>
      <c r="B18" s="4" t="s">
        <v>101</v>
      </c>
      <c r="C18" s="13" t="s">
        <v>14</v>
      </c>
      <c r="D18" s="1">
        <v>1</v>
      </c>
      <c r="E18" s="1">
        <v>92</v>
      </c>
      <c r="F18" s="3"/>
      <c r="G18" s="6">
        <f t="shared" si="0"/>
        <v>0</v>
      </c>
    </row>
    <row r="19" spans="1:7" ht="69" x14ac:dyDescent="0.3">
      <c r="A19" s="1">
        <v>16</v>
      </c>
      <c r="B19" s="4" t="s">
        <v>102</v>
      </c>
      <c r="C19" s="13" t="s">
        <v>14</v>
      </c>
      <c r="D19" s="1">
        <v>1</v>
      </c>
      <c r="E19" s="1">
        <v>92</v>
      </c>
      <c r="F19" s="3"/>
      <c r="G19" s="6">
        <f t="shared" si="0"/>
        <v>0</v>
      </c>
    </row>
    <row r="20" spans="1:7" ht="55.2" x14ac:dyDescent="0.3">
      <c r="A20" s="1">
        <v>17</v>
      </c>
      <c r="B20" s="4" t="s">
        <v>103</v>
      </c>
      <c r="C20" s="13" t="s">
        <v>14</v>
      </c>
      <c r="D20" s="1">
        <v>2</v>
      </c>
      <c r="E20" s="1">
        <v>92</v>
      </c>
      <c r="F20" s="3"/>
      <c r="G20" s="6">
        <f t="shared" si="0"/>
        <v>0</v>
      </c>
    </row>
    <row r="21" spans="1:7" ht="69" x14ac:dyDescent="0.3">
      <c r="A21" s="1">
        <v>18</v>
      </c>
      <c r="B21" s="4" t="s">
        <v>104</v>
      </c>
      <c r="C21" s="13" t="s">
        <v>14</v>
      </c>
      <c r="D21" s="1">
        <v>1</v>
      </c>
      <c r="E21" s="1">
        <v>92</v>
      </c>
      <c r="F21" s="3"/>
      <c r="G21" s="6">
        <f t="shared" si="0"/>
        <v>0</v>
      </c>
    </row>
    <row r="22" spans="1:7" ht="69" x14ac:dyDescent="0.3">
      <c r="A22" s="1">
        <v>19</v>
      </c>
      <c r="B22" s="4" t="s">
        <v>105</v>
      </c>
      <c r="C22" s="13" t="s">
        <v>14</v>
      </c>
      <c r="D22" s="1">
        <v>1</v>
      </c>
      <c r="E22" s="1">
        <v>92</v>
      </c>
      <c r="F22" s="3"/>
      <c r="G22" s="6">
        <f t="shared" si="0"/>
        <v>0</v>
      </c>
    </row>
    <row r="23" spans="1:7" ht="69" x14ac:dyDescent="0.3">
      <c r="A23" s="1">
        <v>20</v>
      </c>
      <c r="B23" s="4" t="s">
        <v>106</v>
      </c>
      <c r="C23" s="13" t="s">
        <v>14</v>
      </c>
      <c r="D23" s="1">
        <v>1</v>
      </c>
      <c r="E23" s="1">
        <v>92</v>
      </c>
      <c r="F23" s="3"/>
      <c r="G23" s="6">
        <f t="shared" si="0"/>
        <v>0</v>
      </c>
    </row>
    <row r="24" spans="1:7" ht="82.8" x14ac:dyDescent="0.3">
      <c r="A24" s="1">
        <v>21</v>
      </c>
      <c r="B24" s="4" t="s">
        <v>107</v>
      </c>
      <c r="C24" s="13" t="s">
        <v>14</v>
      </c>
      <c r="D24" s="1">
        <v>1</v>
      </c>
      <c r="E24" s="1">
        <v>92</v>
      </c>
      <c r="F24" s="3"/>
      <c r="G24" s="6">
        <f t="shared" si="0"/>
        <v>0</v>
      </c>
    </row>
    <row r="25" spans="1:7" ht="82.8" x14ac:dyDescent="0.3">
      <c r="A25" s="1">
        <v>22</v>
      </c>
      <c r="B25" s="4" t="s">
        <v>108</v>
      </c>
      <c r="C25" s="13" t="s">
        <v>14</v>
      </c>
      <c r="D25" s="1">
        <v>1</v>
      </c>
      <c r="E25" s="1">
        <v>92</v>
      </c>
      <c r="F25" s="3"/>
      <c r="G25" s="6">
        <f t="shared" si="0"/>
        <v>0</v>
      </c>
    </row>
    <row r="26" spans="1:7" ht="69" x14ac:dyDescent="0.3">
      <c r="A26" s="1">
        <v>23</v>
      </c>
      <c r="B26" s="4" t="s">
        <v>109</v>
      </c>
      <c r="C26" s="13" t="s">
        <v>14</v>
      </c>
      <c r="D26" s="1">
        <v>2</v>
      </c>
      <c r="E26" s="1">
        <v>92</v>
      </c>
      <c r="F26" s="3"/>
      <c r="G26" s="6">
        <f t="shared" si="0"/>
        <v>0</v>
      </c>
    </row>
    <row r="27" spans="1:7" ht="69" x14ac:dyDescent="0.3">
      <c r="A27" s="1">
        <v>24</v>
      </c>
      <c r="B27" s="4" t="s">
        <v>110</v>
      </c>
      <c r="C27" s="13" t="s">
        <v>14</v>
      </c>
      <c r="D27" s="1">
        <v>1</v>
      </c>
      <c r="E27" s="1">
        <v>92</v>
      </c>
      <c r="F27" s="3"/>
      <c r="G27" s="6">
        <f t="shared" si="0"/>
        <v>0</v>
      </c>
    </row>
    <row r="28" spans="1:7" ht="69" x14ac:dyDescent="0.3">
      <c r="A28" s="1">
        <v>25</v>
      </c>
      <c r="B28" s="4" t="s">
        <v>111</v>
      </c>
      <c r="C28" s="13" t="s">
        <v>14</v>
      </c>
      <c r="D28" s="1">
        <v>1</v>
      </c>
      <c r="E28" s="1">
        <v>92</v>
      </c>
      <c r="F28" s="3"/>
      <c r="G28" s="6">
        <f t="shared" si="0"/>
        <v>0</v>
      </c>
    </row>
    <row r="29" spans="1:7" ht="69" x14ac:dyDescent="0.3">
      <c r="A29" s="1">
        <v>26</v>
      </c>
      <c r="B29" s="4" t="s">
        <v>113</v>
      </c>
      <c r="C29" s="13" t="s">
        <v>14</v>
      </c>
      <c r="D29" s="1">
        <v>2</v>
      </c>
      <c r="E29" s="1">
        <v>92</v>
      </c>
      <c r="F29" s="3"/>
      <c r="G29" s="6">
        <f t="shared" si="0"/>
        <v>0</v>
      </c>
    </row>
    <row r="30" spans="1:7" ht="69" x14ac:dyDescent="0.3">
      <c r="A30" s="1">
        <v>27</v>
      </c>
      <c r="B30" s="4" t="s">
        <v>112</v>
      </c>
      <c r="C30" s="13" t="s">
        <v>14</v>
      </c>
      <c r="D30" s="1">
        <v>1</v>
      </c>
      <c r="E30" s="1">
        <v>92</v>
      </c>
      <c r="F30" s="3"/>
      <c r="G30" s="6">
        <f t="shared" si="0"/>
        <v>0</v>
      </c>
    </row>
    <row r="31" spans="1:7" ht="69" x14ac:dyDescent="0.3">
      <c r="A31" s="1">
        <v>28</v>
      </c>
      <c r="B31" s="4" t="s">
        <v>114</v>
      </c>
      <c r="C31" s="13" t="s">
        <v>14</v>
      </c>
      <c r="D31" s="1">
        <v>2</v>
      </c>
      <c r="E31" s="1">
        <v>92</v>
      </c>
      <c r="F31" s="3"/>
      <c r="G31" s="6">
        <f t="shared" si="0"/>
        <v>0</v>
      </c>
    </row>
    <row r="32" spans="1:7" ht="69" x14ac:dyDescent="0.3">
      <c r="A32" s="1">
        <v>29</v>
      </c>
      <c r="B32" s="4" t="s">
        <v>115</v>
      </c>
      <c r="C32" s="13" t="s">
        <v>14</v>
      </c>
      <c r="D32" s="1">
        <v>2</v>
      </c>
      <c r="E32" s="1">
        <v>92</v>
      </c>
      <c r="F32" s="3"/>
      <c r="G32" s="6">
        <f t="shared" si="0"/>
        <v>0</v>
      </c>
    </row>
    <row r="33" spans="1:7" ht="69" x14ac:dyDescent="0.3">
      <c r="A33" s="1">
        <v>30</v>
      </c>
      <c r="B33" s="4" t="s">
        <v>116</v>
      </c>
      <c r="C33" s="13" t="s">
        <v>14</v>
      </c>
      <c r="D33" s="1">
        <v>2</v>
      </c>
      <c r="E33" s="1">
        <v>92</v>
      </c>
      <c r="F33" s="3"/>
      <c r="G33" s="6">
        <f t="shared" si="0"/>
        <v>0</v>
      </c>
    </row>
    <row r="34" spans="1:7" ht="69" x14ac:dyDescent="0.3">
      <c r="A34" s="1">
        <v>31</v>
      </c>
      <c r="B34" s="4" t="s">
        <v>117</v>
      </c>
      <c r="C34" s="13" t="s">
        <v>14</v>
      </c>
      <c r="D34" s="1">
        <v>1</v>
      </c>
      <c r="E34" s="1">
        <v>92</v>
      </c>
      <c r="F34" s="3"/>
      <c r="G34" s="6">
        <f t="shared" si="0"/>
        <v>0</v>
      </c>
    </row>
    <row r="35" spans="1:7" ht="69" x14ac:dyDescent="0.3">
      <c r="A35" s="1">
        <v>32</v>
      </c>
      <c r="B35" s="4" t="s">
        <v>118</v>
      </c>
      <c r="C35" s="13" t="s">
        <v>14</v>
      </c>
      <c r="D35" s="1">
        <v>3</v>
      </c>
      <c r="E35" s="1">
        <v>92</v>
      </c>
      <c r="F35" s="3"/>
      <c r="G35" s="6">
        <f t="shared" si="0"/>
        <v>0</v>
      </c>
    </row>
    <row r="36" spans="1:7" ht="69" x14ac:dyDescent="0.3">
      <c r="A36" s="1">
        <v>33</v>
      </c>
      <c r="B36" s="4" t="s">
        <v>119</v>
      </c>
      <c r="C36" s="13" t="s">
        <v>14</v>
      </c>
      <c r="D36" s="1">
        <v>2</v>
      </c>
      <c r="E36" s="1">
        <v>92</v>
      </c>
      <c r="F36" s="3"/>
      <c r="G36" s="6">
        <f t="shared" si="0"/>
        <v>0</v>
      </c>
    </row>
    <row r="37" spans="1:7" ht="69" x14ac:dyDescent="0.3">
      <c r="A37" s="1">
        <v>34</v>
      </c>
      <c r="B37" s="4" t="s">
        <v>120</v>
      </c>
      <c r="C37" s="13" t="s">
        <v>14</v>
      </c>
      <c r="D37" s="1">
        <v>1</v>
      </c>
      <c r="E37" s="1">
        <v>92</v>
      </c>
      <c r="F37" s="3"/>
      <c r="G37" s="6">
        <f t="shared" si="0"/>
        <v>0</v>
      </c>
    </row>
    <row r="38" spans="1:7" ht="69" x14ac:dyDescent="0.3">
      <c r="A38" s="1">
        <v>35</v>
      </c>
      <c r="B38" s="4" t="s">
        <v>121</v>
      </c>
      <c r="C38" s="13" t="s">
        <v>14</v>
      </c>
      <c r="D38" s="1">
        <v>1</v>
      </c>
      <c r="E38" s="1">
        <v>92</v>
      </c>
      <c r="F38" s="3"/>
      <c r="G38" s="6">
        <f t="shared" si="0"/>
        <v>0</v>
      </c>
    </row>
    <row r="39" spans="1:7" ht="69" x14ac:dyDescent="0.3">
      <c r="A39" s="1">
        <v>36</v>
      </c>
      <c r="B39" s="4" t="s">
        <v>122</v>
      </c>
      <c r="C39" s="13" t="s">
        <v>14</v>
      </c>
      <c r="D39" s="1">
        <v>2</v>
      </c>
      <c r="E39" s="1">
        <v>92</v>
      </c>
      <c r="F39" s="3"/>
      <c r="G39" s="6">
        <f t="shared" si="0"/>
        <v>0</v>
      </c>
    </row>
    <row r="40" spans="1:7" ht="69" x14ac:dyDescent="0.3">
      <c r="A40" s="1">
        <v>37</v>
      </c>
      <c r="B40" s="4" t="s">
        <v>123</v>
      </c>
      <c r="C40" s="13" t="s">
        <v>14</v>
      </c>
      <c r="D40" s="1">
        <v>1</v>
      </c>
      <c r="E40" s="1">
        <v>92</v>
      </c>
      <c r="F40" s="3"/>
      <c r="G40" s="6">
        <f t="shared" si="0"/>
        <v>0</v>
      </c>
    </row>
    <row r="41" spans="1:7" ht="69" x14ac:dyDescent="0.3">
      <c r="A41" s="1">
        <v>38</v>
      </c>
      <c r="B41" s="4" t="s">
        <v>124</v>
      </c>
      <c r="C41" s="13" t="s">
        <v>14</v>
      </c>
      <c r="D41" s="1">
        <v>1</v>
      </c>
      <c r="E41" s="1">
        <v>92</v>
      </c>
      <c r="F41" s="3"/>
      <c r="G41" s="6">
        <f t="shared" si="0"/>
        <v>0</v>
      </c>
    </row>
    <row r="42" spans="1:7" ht="69" x14ac:dyDescent="0.3">
      <c r="A42" s="1">
        <v>39</v>
      </c>
      <c r="B42" s="4" t="s">
        <v>125</v>
      </c>
      <c r="C42" s="13" t="s">
        <v>14</v>
      </c>
      <c r="D42" s="1">
        <v>1</v>
      </c>
      <c r="E42" s="1">
        <v>92</v>
      </c>
      <c r="F42" s="3"/>
      <c r="G42" s="6">
        <f t="shared" si="0"/>
        <v>0</v>
      </c>
    </row>
    <row r="43" spans="1:7" ht="69" x14ac:dyDescent="0.3">
      <c r="A43" s="1">
        <v>40</v>
      </c>
      <c r="B43" s="4" t="s">
        <v>126</v>
      </c>
      <c r="C43" s="13" t="s">
        <v>14</v>
      </c>
      <c r="D43" s="1">
        <v>2</v>
      </c>
      <c r="E43" s="1">
        <v>92</v>
      </c>
      <c r="F43" s="3"/>
      <c r="G43" s="6">
        <f t="shared" si="0"/>
        <v>0</v>
      </c>
    </row>
    <row r="44" spans="1:7" ht="69" x14ac:dyDescent="0.3">
      <c r="A44" s="1">
        <v>41</v>
      </c>
      <c r="B44" s="4" t="s">
        <v>127</v>
      </c>
      <c r="C44" s="13" t="s">
        <v>14</v>
      </c>
      <c r="D44" s="1">
        <v>2</v>
      </c>
      <c r="E44" s="1">
        <v>92</v>
      </c>
      <c r="F44" s="3"/>
      <c r="G44" s="6">
        <f t="shared" si="0"/>
        <v>0</v>
      </c>
    </row>
    <row r="45" spans="1:7" ht="55.2" x14ac:dyDescent="0.3">
      <c r="A45" s="1">
        <v>42</v>
      </c>
      <c r="B45" s="4" t="s">
        <v>128</v>
      </c>
      <c r="C45" s="13" t="s">
        <v>14</v>
      </c>
      <c r="D45" s="1">
        <v>1</v>
      </c>
      <c r="E45" s="1">
        <v>92</v>
      </c>
      <c r="F45" s="3"/>
      <c r="G45" s="6">
        <f t="shared" si="0"/>
        <v>0</v>
      </c>
    </row>
    <row r="46" spans="1:7" ht="69" x14ac:dyDescent="0.3">
      <c r="A46" s="1">
        <v>43</v>
      </c>
      <c r="B46" s="4" t="s">
        <v>129</v>
      </c>
      <c r="C46" s="13" t="s">
        <v>14</v>
      </c>
      <c r="D46" s="1">
        <v>1</v>
      </c>
      <c r="E46" s="1">
        <v>92</v>
      </c>
      <c r="F46" s="3"/>
      <c r="G46" s="6">
        <f t="shared" si="0"/>
        <v>0</v>
      </c>
    </row>
    <row r="47" spans="1:7" ht="69" x14ac:dyDescent="0.3">
      <c r="A47" s="1">
        <v>44</v>
      </c>
      <c r="B47" s="4" t="s">
        <v>130</v>
      </c>
      <c r="C47" s="13" t="s">
        <v>14</v>
      </c>
      <c r="D47" s="1">
        <v>1</v>
      </c>
      <c r="E47" s="1">
        <v>92</v>
      </c>
      <c r="F47" s="3"/>
      <c r="G47" s="6">
        <f t="shared" si="0"/>
        <v>0</v>
      </c>
    </row>
    <row r="48" spans="1:7" ht="69" x14ac:dyDescent="0.3">
      <c r="A48" s="1">
        <v>45</v>
      </c>
      <c r="B48" s="4" t="s">
        <v>131</v>
      </c>
      <c r="C48" s="13" t="s">
        <v>14</v>
      </c>
      <c r="D48" s="1">
        <v>2</v>
      </c>
      <c r="E48" s="1">
        <v>92</v>
      </c>
      <c r="F48" s="3"/>
      <c r="G48" s="6">
        <f t="shared" si="0"/>
        <v>0</v>
      </c>
    </row>
    <row r="49" spans="1:7" ht="69" x14ac:dyDescent="0.3">
      <c r="A49" s="1">
        <v>46</v>
      </c>
      <c r="B49" s="4" t="s">
        <v>132</v>
      </c>
      <c r="C49" s="13" t="s">
        <v>14</v>
      </c>
      <c r="D49" s="1">
        <v>2</v>
      </c>
      <c r="E49" s="1">
        <v>92</v>
      </c>
      <c r="F49" s="3"/>
      <c r="G49" s="6">
        <f t="shared" si="0"/>
        <v>0</v>
      </c>
    </row>
    <row r="50" spans="1:7" ht="82.8" x14ac:dyDescent="0.3">
      <c r="A50" s="1">
        <v>47</v>
      </c>
      <c r="B50" s="4" t="s">
        <v>133</v>
      </c>
      <c r="C50" s="13" t="s">
        <v>14</v>
      </c>
      <c r="D50" s="1">
        <v>2</v>
      </c>
      <c r="E50" s="1">
        <v>92</v>
      </c>
      <c r="F50" s="3"/>
      <c r="G50" s="6">
        <f t="shared" si="0"/>
        <v>0</v>
      </c>
    </row>
    <row r="51" spans="1:7" ht="69" x14ac:dyDescent="0.3">
      <c r="A51" s="1">
        <v>48</v>
      </c>
      <c r="B51" s="4" t="s">
        <v>134</v>
      </c>
      <c r="C51" s="13" t="s">
        <v>14</v>
      </c>
      <c r="D51" s="1">
        <v>1</v>
      </c>
      <c r="E51" s="1">
        <v>92</v>
      </c>
      <c r="F51" s="3"/>
      <c r="G51" s="6">
        <f t="shared" si="0"/>
        <v>0</v>
      </c>
    </row>
    <row r="52" spans="1:7" ht="82.8" x14ac:dyDescent="0.3">
      <c r="A52" s="1">
        <v>49</v>
      </c>
      <c r="B52" s="4" t="s">
        <v>135</v>
      </c>
      <c r="C52" s="13" t="s">
        <v>14</v>
      </c>
      <c r="D52" s="1">
        <v>2</v>
      </c>
      <c r="E52" s="1">
        <v>92</v>
      </c>
      <c r="F52" s="3"/>
      <c r="G52" s="6">
        <f t="shared" si="0"/>
        <v>0</v>
      </c>
    </row>
    <row r="53" spans="1:7" ht="69" x14ac:dyDescent="0.3">
      <c r="A53" s="1">
        <v>50</v>
      </c>
      <c r="B53" s="4" t="s">
        <v>136</v>
      </c>
      <c r="C53" s="13" t="s">
        <v>14</v>
      </c>
      <c r="D53" s="1">
        <v>1</v>
      </c>
      <c r="E53" s="1">
        <v>92</v>
      </c>
      <c r="F53" s="3"/>
      <c r="G53" s="6">
        <f t="shared" si="0"/>
        <v>0</v>
      </c>
    </row>
    <row r="54" spans="1:7" ht="69" x14ac:dyDescent="0.3">
      <c r="A54" s="1">
        <v>51</v>
      </c>
      <c r="B54" s="4" t="s">
        <v>137</v>
      </c>
      <c r="C54" s="13" t="s">
        <v>14</v>
      </c>
      <c r="D54" s="1">
        <v>1</v>
      </c>
      <c r="E54" s="1">
        <v>92</v>
      </c>
      <c r="F54" s="3"/>
      <c r="G54" s="6">
        <f t="shared" si="0"/>
        <v>0</v>
      </c>
    </row>
    <row r="55" spans="1:7" ht="69" x14ac:dyDescent="0.3">
      <c r="A55" s="1">
        <v>52</v>
      </c>
      <c r="B55" s="4" t="s">
        <v>138</v>
      </c>
      <c r="C55" s="13" t="s">
        <v>14</v>
      </c>
      <c r="D55" s="1">
        <v>1</v>
      </c>
      <c r="E55" s="1">
        <v>92</v>
      </c>
      <c r="F55" s="3"/>
      <c r="G55" s="6">
        <f t="shared" si="0"/>
        <v>0</v>
      </c>
    </row>
    <row r="56" spans="1:7" ht="69" x14ac:dyDescent="0.3">
      <c r="A56" s="1">
        <v>53</v>
      </c>
      <c r="B56" s="4" t="s">
        <v>139</v>
      </c>
      <c r="C56" s="13" t="s">
        <v>14</v>
      </c>
      <c r="D56" s="1">
        <v>1</v>
      </c>
      <c r="E56" s="1">
        <v>92</v>
      </c>
      <c r="F56" s="3"/>
      <c r="G56" s="6">
        <f t="shared" si="0"/>
        <v>0</v>
      </c>
    </row>
    <row r="57" spans="1:7" ht="69" x14ac:dyDescent="0.3">
      <c r="A57" s="1">
        <v>54</v>
      </c>
      <c r="B57" s="4" t="s">
        <v>140</v>
      </c>
      <c r="C57" s="13" t="s">
        <v>14</v>
      </c>
      <c r="D57" s="1">
        <v>1</v>
      </c>
      <c r="E57" s="1">
        <v>92</v>
      </c>
      <c r="F57" s="3"/>
      <c r="G57" s="6">
        <f t="shared" si="0"/>
        <v>0</v>
      </c>
    </row>
    <row r="58" spans="1:7" ht="82.8" x14ac:dyDescent="0.3">
      <c r="A58" s="1">
        <v>55</v>
      </c>
      <c r="B58" s="4" t="s">
        <v>141</v>
      </c>
      <c r="C58" s="13" t="s">
        <v>14</v>
      </c>
      <c r="D58" s="1">
        <v>2</v>
      </c>
      <c r="E58" s="1">
        <v>92</v>
      </c>
      <c r="F58" s="3"/>
      <c r="G58" s="6">
        <f t="shared" si="0"/>
        <v>0</v>
      </c>
    </row>
    <row r="59" spans="1:7" ht="69" x14ac:dyDescent="0.3">
      <c r="A59" s="1">
        <v>56</v>
      </c>
      <c r="B59" s="4" t="s">
        <v>142</v>
      </c>
      <c r="C59" s="13" t="s">
        <v>14</v>
      </c>
      <c r="D59" s="1">
        <v>1</v>
      </c>
      <c r="E59" s="1">
        <v>92</v>
      </c>
      <c r="F59" s="3"/>
      <c r="G59" s="6">
        <f t="shared" si="0"/>
        <v>0</v>
      </c>
    </row>
    <row r="60" spans="1:7" ht="69" x14ac:dyDescent="0.3">
      <c r="A60" s="1">
        <v>57</v>
      </c>
      <c r="B60" s="4" t="s">
        <v>143</v>
      </c>
      <c r="C60" s="13" t="s">
        <v>14</v>
      </c>
      <c r="D60" s="1">
        <v>2</v>
      </c>
      <c r="E60" s="1">
        <v>92</v>
      </c>
      <c r="F60" s="3"/>
      <c r="G60" s="6">
        <f t="shared" si="0"/>
        <v>0</v>
      </c>
    </row>
    <row r="61" spans="1:7" ht="69" x14ac:dyDescent="0.3">
      <c r="A61" s="1">
        <v>58</v>
      </c>
      <c r="B61" s="4" t="s">
        <v>144</v>
      </c>
      <c r="C61" s="13" t="s">
        <v>14</v>
      </c>
      <c r="D61" s="1">
        <v>2</v>
      </c>
      <c r="E61" s="1">
        <v>92</v>
      </c>
      <c r="F61" s="3"/>
      <c r="G61" s="6">
        <f t="shared" si="0"/>
        <v>0</v>
      </c>
    </row>
    <row r="62" spans="1:7" ht="69" x14ac:dyDescent="0.3">
      <c r="A62" s="1">
        <v>59</v>
      </c>
      <c r="B62" s="4" t="s">
        <v>145</v>
      </c>
      <c r="C62" s="13" t="s">
        <v>14</v>
      </c>
      <c r="D62" s="1">
        <v>3</v>
      </c>
      <c r="E62" s="1">
        <v>92</v>
      </c>
      <c r="F62" s="3"/>
      <c r="G62" s="6">
        <f t="shared" si="0"/>
        <v>0</v>
      </c>
    </row>
    <row r="63" spans="1:7" ht="69" x14ac:dyDescent="0.3">
      <c r="A63" s="1">
        <v>60</v>
      </c>
      <c r="B63" s="4" t="s">
        <v>146</v>
      </c>
      <c r="C63" s="13" t="s">
        <v>14</v>
      </c>
      <c r="D63" s="1">
        <v>1</v>
      </c>
      <c r="E63" s="1">
        <v>92</v>
      </c>
      <c r="F63" s="3"/>
      <c r="G63" s="6">
        <f t="shared" si="0"/>
        <v>0</v>
      </c>
    </row>
    <row r="64" spans="1:7" ht="69" x14ac:dyDescent="0.3">
      <c r="A64" s="1">
        <v>61</v>
      </c>
      <c r="B64" s="4" t="s">
        <v>147</v>
      </c>
      <c r="C64" s="13" t="s">
        <v>14</v>
      </c>
      <c r="D64" s="1">
        <v>2</v>
      </c>
      <c r="E64" s="1">
        <v>92</v>
      </c>
      <c r="F64" s="3"/>
      <c r="G64" s="6">
        <f t="shared" si="0"/>
        <v>0</v>
      </c>
    </row>
    <row r="65" spans="1:7" ht="69" x14ac:dyDescent="0.3">
      <c r="A65" s="1">
        <v>62</v>
      </c>
      <c r="B65" s="4" t="s">
        <v>148</v>
      </c>
      <c r="C65" s="13" t="s">
        <v>14</v>
      </c>
      <c r="D65" s="1">
        <v>1</v>
      </c>
      <c r="E65" s="1">
        <v>92</v>
      </c>
      <c r="F65" s="3"/>
      <c r="G65" s="6">
        <f t="shared" si="0"/>
        <v>0</v>
      </c>
    </row>
    <row r="66" spans="1:7" ht="69" x14ac:dyDescent="0.3">
      <c r="A66" s="1">
        <v>63</v>
      </c>
      <c r="B66" s="4" t="s">
        <v>149</v>
      </c>
      <c r="C66" s="13" t="s">
        <v>14</v>
      </c>
      <c r="D66" s="1">
        <v>1</v>
      </c>
      <c r="E66" s="1">
        <v>92</v>
      </c>
      <c r="F66" s="3"/>
      <c r="G66" s="6">
        <f t="shared" si="0"/>
        <v>0</v>
      </c>
    </row>
    <row r="67" spans="1:7" ht="69" x14ac:dyDescent="0.3">
      <c r="A67" s="1">
        <v>64</v>
      </c>
      <c r="B67" s="4" t="s">
        <v>150</v>
      </c>
      <c r="C67" s="13" t="s">
        <v>14</v>
      </c>
      <c r="D67" s="1">
        <v>1</v>
      </c>
      <c r="E67" s="1">
        <v>92</v>
      </c>
      <c r="F67" s="3"/>
      <c r="G67" s="6">
        <f t="shared" si="0"/>
        <v>0</v>
      </c>
    </row>
    <row r="68" spans="1:7" ht="69" x14ac:dyDescent="0.3">
      <c r="A68" s="1">
        <v>65</v>
      </c>
      <c r="B68" s="4" t="s">
        <v>151</v>
      </c>
      <c r="C68" s="13" t="s">
        <v>14</v>
      </c>
      <c r="D68" s="1">
        <v>1</v>
      </c>
      <c r="E68" s="1">
        <v>92</v>
      </c>
      <c r="F68" s="3"/>
      <c r="G68" s="6">
        <f t="shared" si="0"/>
        <v>0</v>
      </c>
    </row>
    <row r="69" spans="1:7" ht="69" x14ac:dyDescent="0.3">
      <c r="A69" s="1">
        <v>66</v>
      </c>
      <c r="B69" s="4" t="s">
        <v>152</v>
      </c>
      <c r="C69" s="13" t="s">
        <v>14</v>
      </c>
      <c r="D69" s="1">
        <v>1</v>
      </c>
      <c r="E69" s="1">
        <v>92</v>
      </c>
      <c r="F69" s="3"/>
      <c r="G69" s="6">
        <f t="shared" ref="G69:G108" si="1">D69*E69*F69</f>
        <v>0</v>
      </c>
    </row>
    <row r="70" spans="1:7" ht="55.2" x14ac:dyDescent="0.3">
      <c r="A70" s="1">
        <v>67</v>
      </c>
      <c r="B70" s="4" t="s">
        <v>153</v>
      </c>
      <c r="C70" s="13" t="s">
        <v>14</v>
      </c>
      <c r="D70" s="1">
        <v>1</v>
      </c>
      <c r="E70" s="1">
        <v>92</v>
      </c>
      <c r="F70" s="3"/>
      <c r="G70" s="6">
        <f t="shared" si="1"/>
        <v>0</v>
      </c>
    </row>
    <row r="71" spans="1:7" ht="69" x14ac:dyDescent="0.3">
      <c r="A71" s="1">
        <v>68</v>
      </c>
      <c r="B71" s="4" t="s">
        <v>154</v>
      </c>
      <c r="C71" s="13" t="s">
        <v>14</v>
      </c>
      <c r="D71" s="1">
        <v>1</v>
      </c>
      <c r="E71" s="1">
        <v>92</v>
      </c>
      <c r="F71" s="3"/>
      <c r="G71" s="6">
        <f t="shared" si="1"/>
        <v>0</v>
      </c>
    </row>
    <row r="72" spans="1:7" ht="69" x14ac:dyDescent="0.3">
      <c r="A72" s="1">
        <v>69</v>
      </c>
      <c r="B72" s="4" t="s">
        <v>155</v>
      </c>
      <c r="C72" s="13" t="s">
        <v>14</v>
      </c>
      <c r="D72" s="1">
        <v>2</v>
      </c>
      <c r="E72" s="1">
        <v>92</v>
      </c>
      <c r="F72" s="3"/>
      <c r="G72" s="6">
        <f t="shared" si="1"/>
        <v>0</v>
      </c>
    </row>
    <row r="73" spans="1:7" ht="69" x14ac:dyDescent="0.3">
      <c r="A73" s="1">
        <v>70</v>
      </c>
      <c r="B73" s="4" t="s">
        <v>156</v>
      </c>
      <c r="C73" s="13" t="s">
        <v>14</v>
      </c>
      <c r="D73" s="1">
        <v>1</v>
      </c>
      <c r="E73" s="1">
        <v>92</v>
      </c>
      <c r="F73" s="3"/>
      <c r="G73" s="6">
        <f t="shared" si="1"/>
        <v>0</v>
      </c>
    </row>
    <row r="74" spans="1:7" ht="69" x14ac:dyDescent="0.3">
      <c r="A74" s="1">
        <v>71</v>
      </c>
      <c r="B74" s="4" t="s">
        <v>157</v>
      </c>
      <c r="C74" s="13" t="s">
        <v>14</v>
      </c>
      <c r="D74" s="1">
        <v>2</v>
      </c>
      <c r="E74" s="1">
        <v>92</v>
      </c>
      <c r="F74" s="3"/>
      <c r="G74" s="6">
        <f t="shared" si="1"/>
        <v>0</v>
      </c>
    </row>
    <row r="75" spans="1:7" ht="69" x14ac:dyDescent="0.3">
      <c r="A75" s="1">
        <v>72</v>
      </c>
      <c r="B75" s="4" t="s">
        <v>158</v>
      </c>
      <c r="C75" s="13" t="s">
        <v>14</v>
      </c>
      <c r="D75" s="1">
        <v>1</v>
      </c>
      <c r="E75" s="1">
        <v>92</v>
      </c>
      <c r="F75" s="3"/>
      <c r="G75" s="6">
        <f t="shared" si="1"/>
        <v>0</v>
      </c>
    </row>
    <row r="76" spans="1:7" ht="69" x14ac:dyDescent="0.3">
      <c r="A76" s="1">
        <v>73</v>
      </c>
      <c r="B76" s="4" t="s">
        <v>159</v>
      </c>
      <c r="C76" s="13" t="s">
        <v>14</v>
      </c>
      <c r="D76" s="1">
        <v>1</v>
      </c>
      <c r="E76" s="1">
        <v>92</v>
      </c>
      <c r="F76" s="3"/>
      <c r="G76" s="6">
        <f t="shared" si="1"/>
        <v>0</v>
      </c>
    </row>
    <row r="77" spans="1:7" ht="69" x14ac:dyDescent="0.3">
      <c r="A77" s="1">
        <v>74</v>
      </c>
      <c r="B77" s="4" t="s">
        <v>161</v>
      </c>
      <c r="C77" s="13" t="s">
        <v>14</v>
      </c>
      <c r="D77" s="1">
        <v>2</v>
      </c>
      <c r="E77" s="1">
        <v>92</v>
      </c>
      <c r="F77" s="3"/>
      <c r="G77" s="6">
        <f t="shared" si="1"/>
        <v>0</v>
      </c>
    </row>
    <row r="78" spans="1:7" ht="69" x14ac:dyDescent="0.3">
      <c r="A78" s="1">
        <v>75</v>
      </c>
      <c r="B78" s="4" t="s">
        <v>160</v>
      </c>
      <c r="C78" s="13" t="s">
        <v>14</v>
      </c>
      <c r="D78" s="1">
        <v>1</v>
      </c>
      <c r="E78" s="1">
        <v>92</v>
      </c>
      <c r="F78" s="3"/>
      <c r="G78" s="6">
        <f t="shared" si="1"/>
        <v>0</v>
      </c>
    </row>
    <row r="79" spans="1:7" ht="69" x14ac:dyDescent="0.3">
      <c r="A79" s="1">
        <v>76</v>
      </c>
      <c r="B79" s="4" t="s">
        <v>162</v>
      </c>
      <c r="C79" s="13" t="s">
        <v>14</v>
      </c>
      <c r="D79" s="1">
        <v>1</v>
      </c>
      <c r="E79" s="1">
        <v>92</v>
      </c>
      <c r="F79" s="3"/>
      <c r="G79" s="6">
        <f t="shared" si="1"/>
        <v>0</v>
      </c>
    </row>
    <row r="80" spans="1:7" ht="69" x14ac:dyDescent="0.3">
      <c r="A80" s="1">
        <v>77</v>
      </c>
      <c r="B80" s="4" t="s">
        <v>163</v>
      </c>
      <c r="C80" s="13" t="s">
        <v>14</v>
      </c>
      <c r="D80" s="1">
        <v>1</v>
      </c>
      <c r="E80" s="1">
        <v>92</v>
      </c>
      <c r="F80" s="3"/>
      <c r="G80" s="6">
        <f t="shared" si="1"/>
        <v>0</v>
      </c>
    </row>
    <row r="81" spans="1:7" ht="69" x14ac:dyDescent="0.3">
      <c r="A81" s="1">
        <v>78</v>
      </c>
      <c r="B81" s="4" t="s">
        <v>164</v>
      </c>
      <c r="C81" s="13" t="s">
        <v>14</v>
      </c>
      <c r="D81" s="1">
        <v>1</v>
      </c>
      <c r="E81" s="1">
        <v>92</v>
      </c>
      <c r="F81" s="3"/>
      <c r="G81" s="6">
        <f t="shared" si="1"/>
        <v>0</v>
      </c>
    </row>
    <row r="82" spans="1:7" ht="69" x14ac:dyDescent="0.3">
      <c r="A82" s="1">
        <v>79</v>
      </c>
      <c r="B82" s="4" t="s">
        <v>165</v>
      </c>
      <c r="C82" s="13" t="s">
        <v>14</v>
      </c>
      <c r="D82" s="1">
        <v>12</v>
      </c>
      <c r="E82" s="1">
        <v>92</v>
      </c>
      <c r="F82" s="3"/>
      <c r="G82" s="6">
        <f t="shared" si="1"/>
        <v>0</v>
      </c>
    </row>
    <row r="83" spans="1:7" ht="55.2" x14ac:dyDescent="0.3">
      <c r="A83" s="1">
        <v>80</v>
      </c>
      <c r="B83" s="4" t="s">
        <v>166</v>
      </c>
      <c r="C83" s="13" t="s">
        <v>14</v>
      </c>
      <c r="D83" s="1">
        <v>10</v>
      </c>
      <c r="E83" s="1">
        <v>92</v>
      </c>
      <c r="F83" s="3"/>
      <c r="G83" s="6">
        <f t="shared" si="1"/>
        <v>0</v>
      </c>
    </row>
    <row r="84" spans="1:7" ht="69" x14ac:dyDescent="0.3">
      <c r="A84" s="1">
        <v>81</v>
      </c>
      <c r="B84" s="4" t="s">
        <v>167</v>
      </c>
      <c r="C84" s="13" t="s">
        <v>14</v>
      </c>
      <c r="D84" s="1">
        <v>11</v>
      </c>
      <c r="E84" s="1">
        <v>92</v>
      </c>
      <c r="F84" s="3"/>
      <c r="G84" s="6">
        <f t="shared" si="1"/>
        <v>0</v>
      </c>
    </row>
    <row r="85" spans="1:7" ht="55.2" x14ac:dyDescent="0.3">
      <c r="A85" s="1">
        <v>82</v>
      </c>
      <c r="B85" s="4" t="s">
        <v>168</v>
      </c>
      <c r="C85" s="13" t="s">
        <v>14</v>
      </c>
      <c r="D85" s="1">
        <v>5</v>
      </c>
      <c r="E85" s="1">
        <v>92</v>
      </c>
      <c r="F85" s="3"/>
      <c r="G85" s="6">
        <f t="shared" si="1"/>
        <v>0</v>
      </c>
    </row>
    <row r="86" spans="1:7" ht="69" x14ac:dyDescent="0.3">
      <c r="A86" s="1">
        <v>83</v>
      </c>
      <c r="B86" s="4" t="s">
        <v>169</v>
      </c>
      <c r="C86" s="13" t="s">
        <v>14</v>
      </c>
      <c r="D86" s="1">
        <v>8</v>
      </c>
      <c r="E86" s="1">
        <v>92</v>
      </c>
      <c r="F86" s="3"/>
      <c r="G86" s="6">
        <f t="shared" si="1"/>
        <v>0</v>
      </c>
    </row>
    <row r="87" spans="1:7" ht="55.2" x14ac:dyDescent="0.3">
      <c r="A87" s="1">
        <v>84</v>
      </c>
      <c r="B87" s="4" t="s">
        <v>170</v>
      </c>
      <c r="C87" s="13" t="s">
        <v>14</v>
      </c>
      <c r="D87" s="1">
        <v>6</v>
      </c>
      <c r="E87" s="1">
        <v>92</v>
      </c>
      <c r="F87" s="3"/>
      <c r="G87" s="6">
        <f t="shared" si="1"/>
        <v>0</v>
      </c>
    </row>
    <row r="88" spans="1:7" ht="69" x14ac:dyDescent="0.3">
      <c r="A88" s="1">
        <v>85</v>
      </c>
      <c r="B88" s="4" t="s">
        <v>171</v>
      </c>
      <c r="C88" s="13" t="s">
        <v>14</v>
      </c>
      <c r="D88" s="1">
        <v>1</v>
      </c>
      <c r="E88" s="1">
        <v>92</v>
      </c>
      <c r="F88" s="3"/>
      <c r="G88" s="6">
        <f t="shared" si="1"/>
        <v>0</v>
      </c>
    </row>
    <row r="89" spans="1:7" ht="69" x14ac:dyDescent="0.3">
      <c r="A89" s="1">
        <v>86</v>
      </c>
      <c r="B89" s="4" t="s">
        <v>172</v>
      </c>
      <c r="C89" s="13" t="s">
        <v>14</v>
      </c>
      <c r="D89" s="1">
        <v>1</v>
      </c>
      <c r="E89" s="1">
        <v>92</v>
      </c>
      <c r="F89" s="3"/>
      <c r="G89" s="6">
        <f t="shared" si="1"/>
        <v>0</v>
      </c>
    </row>
    <row r="90" spans="1:7" ht="82.8" x14ac:dyDescent="0.3">
      <c r="A90" s="1">
        <v>87</v>
      </c>
      <c r="B90" s="4" t="s">
        <v>173</v>
      </c>
      <c r="C90" s="13" t="s">
        <v>14</v>
      </c>
      <c r="D90" s="1">
        <v>2</v>
      </c>
      <c r="E90" s="1">
        <v>92</v>
      </c>
      <c r="F90" s="3"/>
      <c r="G90" s="6">
        <f t="shared" si="1"/>
        <v>0</v>
      </c>
    </row>
    <row r="91" spans="1:7" ht="82.8" x14ac:dyDescent="0.3">
      <c r="A91" s="1">
        <v>88</v>
      </c>
      <c r="B91" s="4" t="s">
        <v>174</v>
      </c>
      <c r="C91" s="13" t="s">
        <v>14</v>
      </c>
      <c r="D91" s="1">
        <v>2</v>
      </c>
      <c r="E91" s="1">
        <v>92</v>
      </c>
      <c r="F91" s="3"/>
      <c r="G91" s="6">
        <f t="shared" si="1"/>
        <v>0</v>
      </c>
    </row>
    <row r="92" spans="1:7" ht="82.8" x14ac:dyDescent="0.3">
      <c r="A92" s="1">
        <v>89</v>
      </c>
      <c r="B92" s="4" t="s">
        <v>175</v>
      </c>
      <c r="C92" s="13" t="s">
        <v>14</v>
      </c>
      <c r="D92" s="1">
        <v>2</v>
      </c>
      <c r="E92" s="1">
        <v>92</v>
      </c>
      <c r="F92" s="3"/>
      <c r="G92" s="6">
        <f t="shared" si="1"/>
        <v>0</v>
      </c>
    </row>
    <row r="93" spans="1:7" ht="55.2" x14ac:dyDescent="0.3">
      <c r="A93" s="1">
        <v>90</v>
      </c>
      <c r="B93" s="4" t="s">
        <v>176</v>
      </c>
      <c r="C93" s="13" t="s">
        <v>14</v>
      </c>
      <c r="D93" s="1">
        <v>2</v>
      </c>
      <c r="E93" s="1">
        <v>92</v>
      </c>
      <c r="F93" s="3"/>
      <c r="G93" s="6">
        <f t="shared" si="1"/>
        <v>0</v>
      </c>
    </row>
    <row r="94" spans="1:7" ht="69" x14ac:dyDescent="0.3">
      <c r="A94" s="1">
        <v>91</v>
      </c>
      <c r="B94" s="4" t="s">
        <v>177</v>
      </c>
      <c r="C94" s="13" t="s">
        <v>14</v>
      </c>
      <c r="D94" s="1">
        <v>2</v>
      </c>
      <c r="E94" s="1">
        <v>92</v>
      </c>
      <c r="F94" s="3"/>
      <c r="G94" s="6">
        <f t="shared" si="1"/>
        <v>0</v>
      </c>
    </row>
    <row r="95" spans="1:7" ht="69" x14ac:dyDescent="0.3">
      <c r="A95" s="1">
        <v>92</v>
      </c>
      <c r="B95" s="4" t="s">
        <v>178</v>
      </c>
      <c r="C95" s="13" t="s">
        <v>14</v>
      </c>
      <c r="D95" s="1">
        <v>2</v>
      </c>
      <c r="E95" s="1">
        <v>92</v>
      </c>
      <c r="F95" s="3"/>
      <c r="G95" s="6">
        <f t="shared" si="1"/>
        <v>0</v>
      </c>
    </row>
    <row r="96" spans="1:7" ht="69" x14ac:dyDescent="0.3">
      <c r="A96" s="1">
        <v>93</v>
      </c>
      <c r="B96" s="4" t="s">
        <v>179</v>
      </c>
      <c r="C96" s="13" t="s">
        <v>14</v>
      </c>
      <c r="D96" s="1">
        <v>2</v>
      </c>
      <c r="E96" s="1">
        <v>92</v>
      </c>
      <c r="F96" s="3"/>
      <c r="G96" s="6">
        <f t="shared" si="1"/>
        <v>0</v>
      </c>
    </row>
    <row r="97" spans="1:7" ht="69" x14ac:dyDescent="0.3">
      <c r="A97" s="1">
        <v>94</v>
      </c>
      <c r="B97" s="4" t="s">
        <v>180</v>
      </c>
      <c r="C97" s="13" t="s">
        <v>14</v>
      </c>
      <c r="D97" s="1">
        <v>2</v>
      </c>
      <c r="E97" s="1">
        <v>92</v>
      </c>
      <c r="F97" s="3"/>
      <c r="G97" s="6">
        <f t="shared" si="1"/>
        <v>0</v>
      </c>
    </row>
    <row r="98" spans="1:7" ht="69" x14ac:dyDescent="0.3">
      <c r="A98" s="1">
        <v>95</v>
      </c>
      <c r="B98" s="4" t="s">
        <v>181</v>
      </c>
      <c r="C98" s="13" t="s">
        <v>14</v>
      </c>
      <c r="D98" s="1">
        <v>2</v>
      </c>
      <c r="E98" s="1">
        <v>92</v>
      </c>
      <c r="F98" s="3"/>
      <c r="G98" s="6">
        <f t="shared" si="1"/>
        <v>0</v>
      </c>
    </row>
    <row r="99" spans="1:7" ht="69" x14ac:dyDescent="0.3">
      <c r="A99" s="1">
        <v>96</v>
      </c>
      <c r="B99" s="4" t="s">
        <v>182</v>
      </c>
      <c r="C99" s="13" t="s">
        <v>14</v>
      </c>
      <c r="D99" s="1">
        <v>2</v>
      </c>
      <c r="E99" s="1">
        <v>92</v>
      </c>
      <c r="F99" s="3"/>
      <c r="G99" s="6">
        <f t="shared" si="1"/>
        <v>0</v>
      </c>
    </row>
    <row r="100" spans="1:7" ht="69" x14ac:dyDescent="0.3">
      <c r="A100" s="1">
        <v>97</v>
      </c>
      <c r="B100" s="4" t="s">
        <v>183</v>
      </c>
      <c r="C100" s="13" t="s">
        <v>14</v>
      </c>
      <c r="D100" s="1">
        <v>2</v>
      </c>
      <c r="E100" s="1">
        <v>92</v>
      </c>
      <c r="F100" s="3"/>
      <c r="G100" s="6">
        <f t="shared" si="1"/>
        <v>0</v>
      </c>
    </row>
    <row r="101" spans="1:7" ht="69" x14ac:dyDescent="0.3">
      <c r="A101" s="1">
        <v>98</v>
      </c>
      <c r="B101" s="4" t="s">
        <v>184</v>
      </c>
      <c r="C101" s="13" t="s">
        <v>14</v>
      </c>
      <c r="D101" s="1">
        <v>2</v>
      </c>
      <c r="E101" s="1">
        <v>92</v>
      </c>
      <c r="F101" s="3"/>
      <c r="G101" s="6">
        <f t="shared" si="1"/>
        <v>0</v>
      </c>
    </row>
    <row r="102" spans="1:7" ht="69" x14ac:dyDescent="0.3">
      <c r="A102" s="1">
        <v>99</v>
      </c>
      <c r="B102" s="4" t="s">
        <v>185</v>
      </c>
      <c r="C102" s="13" t="s">
        <v>14</v>
      </c>
      <c r="D102" s="1">
        <v>2</v>
      </c>
      <c r="E102" s="1">
        <v>92</v>
      </c>
      <c r="F102" s="3"/>
      <c r="G102" s="6">
        <f t="shared" si="1"/>
        <v>0</v>
      </c>
    </row>
    <row r="103" spans="1:7" ht="69" x14ac:dyDescent="0.3">
      <c r="A103" s="1">
        <v>100</v>
      </c>
      <c r="B103" s="4" t="s">
        <v>186</v>
      </c>
      <c r="C103" s="13" t="s">
        <v>14</v>
      </c>
      <c r="D103" s="1">
        <v>2</v>
      </c>
      <c r="E103" s="1">
        <v>92</v>
      </c>
      <c r="F103" s="3"/>
      <c r="G103" s="6">
        <f t="shared" si="1"/>
        <v>0</v>
      </c>
    </row>
    <row r="104" spans="1:7" ht="69" x14ac:dyDescent="0.3">
      <c r="A104" s="1">
        <v>101</v>
      </c>
      <c r="B104" s="4" t="s">
        <v>187</v>
      </c>
      <c r="C104" s="13" t="s">
        <v>14</v>
      </c>
      <c r="D104" s="1">
        <v>2</v>
      </c>
      <c r="E104" s="1">
        <v>92</v>
      </c>
      <c r="F104" s="3"/>
      <c r="G104" s="6">
        <f t="shared" si="1"/>
        <v>0</v>
      </c>
    </row>
    <row r="105" spans="1:7" ht="69" x14ac:dyDescent="0.3">
      <c r="A105" s="1">
        <v>102</v>
      </c>
      <c r="B105" s="4" t="s">
        <v>188</v>
      </c>
      <c r="C105" s="13" t="s">
        <v>14</v>
      </c>
      <c r="D105" s="1">
        <v>2</v>
      </c>
      <c r="E105" s="1">
        <v>92</v>
      </c>
      <c r="F105" s="3"/>
      <c r="G105" s="6">
        <f t="shared" si="1"/>
        <v>0</v>
      </c>
    </row>
    <row r="106" spans="1:7" ht="69" x14ac:dyDescent="0.3">
      <c r="A106" s="1">
        <v>103</v>
      </c>
      <c r="B106" s="4" t="s">
        <v>189</v>
      </c>
      <c r="C106" s="13" t="s">
        <v>14</v>
      </c>
      <c r="D106" s="1">
        <v>2</v>
      </c>
      <c r="E106" s="1">
        <v>92</v>
      </c>
      <c r="F106" s="3"/>
      <c r="G106" s="6">
        <f t="shared" si="1"/>
        <v>0</v>
      </c>
    </row>
    <row r="107" spans="1:7" ht="69" x14ac:dyDescent="0.3">
      <c r="A107" s="1">
        <v>104</v>
      </c>
      <c r="B107" s="4" t="s">
        <v>190</v>
      </c>
      <c r="C107" s="13" t="s">
        <v>14</v>
      </c>
      <c r="D107" s="1">
        <v>2</v>
      </c>
      <c r="E107" s="1">
        <v>92</v>
      </c>
      <c r="F107" s="3"/>
      <c r="G107" s="6">
        <f t="shared" si="1"/>
        <v>0</v>
      </c>
    </row>
    <row r="108" spans="1:7" ht="82.8" x14ac:dyDescent="0.3">
      <c r="A108" s="1">
        <v>105</v>
      </c>
      <c r="B108" s="4" t="s">
        <v>191</v>
      </c>
      <c r="C108" s="13" t="s">
        <v>14</v>
      </c>
      <c r="D108" s="1">
        <v>2</v>
      </c>
      <c r="E108" s="1">
        <v>92</v>
      </c>
      <c r="F108" s="3"/>
      <c r="G108" s="6">
        <f t="shared" si="1"/>
        <v>0</v>
      </c>
    </row>
    <row r="109" spans="1:7" x14ac:dyDescent="0.3">
      <c r="A109" s="40" t="s">
        <v>17</v>
      </c>
      <c r="B109" s="41"/>
      <c r="C109" s="41"/>
      <c r="D109" s="41"/>
      <c r="E109" s="41"/>
      <c r="F109" s="42"/>
      <c r="G109" s="6">
        <f>SUM(G4:G108)</f>
        <v>0</v>
      </c>
    </row>
    <row r="110" spans="1:7" x14ac:dyDescent="0.3">
      <c r="A110" s="40" t="s">
        <v>16</v>
      </c>
      <c r="B110" s="41"/>
      <c r="C110" s="41"/>
      <c r="D110" s="41"/>
      <c r="E110" s="41"/>
      <c r="F110" s="42"/>
      <c r="G110" s="14">
        <f>SUM(G109*0.21)</f>
        <v>0</v>
      </c>
    </row>
    <row r="111" spans="1:7" x14ac:dyDescent="0.3">
      <c r="A111" s="40" t="s">
        <v>18</v>
      </c>
      <c r="B111" s="41"/>
      <c r="C111" s="41"/>
      <c r="D111" s="41"/>
      <c r="E111" s="41"/>
      <c r="F111" s="42"/>
      <c r="G111" s="6">
        <f>SUM(G109+G110)</f>
        <v>0</v>
      </c>
    </row>
  </sheetData>
  <mergeCells count="3">
    <mergeCell ref="A109:F109"/>
    <mergeCell ref="A110:F110"/>
    <mergeCell ref="A111:F111"/>
  </mergeCells>
  <pageMargins left="0.7" right="0.7" top="0.75" bottom="0.75" header="0.3" footer="0.3"/>
  <pageSetup orientation="portrait" r:id="rId1"/>
  <ignoredErrors>
    <ignoredError sqref="G1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12779-3B98-4FB5-A565-DCDA38229BD7}">
  <dimension ref="A1:G84"/>
  <sheetViews>
    <sheetView tabSelected="1" zoomScaleNormal="100" workbookViewId="0">
      <selection activeCell="G80" sqref="G80"/>
    </sheetView>
  </sheetViews>
  <sheetFormatPr defaultRowHeight="14.4" x14ac:dyDescent="0.3"/>
  <cols>
    <col min="2" max="2" width="40" customWidth="1"/>
    <col min="3" max="3" width="16.5546875" style="48" customWidth="1"/>
    <col min="4" max="4" width="8" customWidth="1"/>
    <col min="5" max="7" width="18.77734375" customWidth="1"/>
  </cols>
  <sheetData>
    <row r="1" spans="1:7" ht="57.6" x14ac:dyDescent="0.3">
      <c r="B1" s="10" t="s">
        <v>30</v>
      </c>
      <c r="C1" s="47"/>
    </row>
    <row r="2" spans="1:7" ht="62.4" x14ac:dyDescent="0.3">
      <c r="A2" s="33" t="s">
        <v>3</v>
      </c>
      <c r="B2" s="33" t="s">
        <v>8</v>
      </c>
      <c r="C2" s="33" t="s">
        <v>29</v>
      </c>
      <c r="D2" s="33" t="s">
        <v>0</v>
      </c>
      <c r="E2" s="33" t="s">
        <v>2</v>
      </c>
      <c r="F2" s="33" t="s">
        <v>1</v>
      </c>
      <c r="G2" s="33" t="s">
        <v>24</v>
      </c>
    </row>
    <row r="3" spans="1:7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 t="s">
        <v>28</v>
      </c>
    </row>
    <row r="4" spans="1:7" ht="55.2" x14ac:dyDescent="0.3">
      <c r="A4" s="1">
        <v>1</v>
      </c>
      <c r="B4" s="4" t="s">
        <v>192</v>
      </c>
      <c r="C4" s="13" t="s">
        <v>14</v>
      </c>
      <c r="D4" s="1">
        <v>2</v>
      </c>
      <c r="E4" s="1">
        <v>96</v>
      </c>
      <c r="F4" s="3"/>
      <c r="G4" s="6">
        <f>D4*E4*F4</f>
        <v>0</v>
      </c>
    </row>
    <row r="5" spans="1:7" ht="55.2" x14ac:dyDescent="0.3">
      <c r="A5" s="1">
        <v>2</v>
      </c>
      <c r="B5" s="4" t="s">
        <v>193</v>
      </c>
      <c r="C5" s="13" t="s">
        <v>14</v>
      </c>
      <c r="D5" s="1">
        <v>2</v>
      </c>
      <c r="E5" s="1">
        <v>96</v>
      </c>
      <c r="F5" s="3"/>
      <c r="G5" s="6">
        <f t="shared" ref="G5:G69" si="0">D5*E5*F5</f>
        <v>0</v>
      </c>
    </row>
    <row r="6" spans="1:7" ht="55.2" x14ac:dyDescent="0.3">
      <c r="A6" s="1">
        <v>3</v>
      </c>
      <c r="B6" s="4" t="s">
        <v>194</v>
      </c>
      <c r="C6" s="13" t="s">
        <v>14</v>
      </c>
      <c r="D6" s="1">
        <v>3</v>
      </c>
      <c r="E6" s="1">
        <v>96</v>
      </c>
      <c r="F6" s="3"/>
      <c r="G6" s="6">
        <f t="shared" si="0"/>
        <v>0</v>
      </c>
    </row>
    <row r="7" spans="1:7" ht="55.2" x14ac:dyDescent="0.3">
      <c r="A7" s="1">
        <v>4</v>
      </c>
      <c r="B7" s="4" t="s">
        <v>195</v>
      </c>
      <c r="C7" s="13" t="s">
        <v>14</v>
      </c>
      <c r="D7" s="1">
        <v>2</v>
      </c>
      <c r="E7" s="1">
        <v>96</v>
      </c>
      <c r="F7" s="3"/>
      <c r="G7" s="6">
        <f t="shared" si="0"/>
        <v>0</v>
      </c>
    </row>
    <row r="8" spans="1:7" ht="55.2" x14ac:dyDescent="0.3">
      <c r="A8" s="1">
        <v>5</v>
      </c>
      <c r="B8" s="4" t="s">
        <v>196</v>
      </c>
      <c r="C8" s="13" t="s">
        <v>14</v>
      </c>
      <c r="D8" s="1">
        <v>2</v>
      </c>
      <c r="E8" s="1">
        <v>96</v>
      </c>
      <c r="F8" s="3"/>
      <c r="G8" s="6">
        <f t="shared" si="0"/>
        <v>0</v>
      </c>
    </row>
    <row r="9" spans="1:7" ht="55.2" x14ac:dyDescent="0.3">
      <c r="A9" s="1">
        <v>6</v>
      </c>
      <c r="B9" s="4" t="s">
        <v>197</v>
      </c>
      <c r="C9" s="13" t="s">
        <v>14</v>
      </c>
      <c r="D9" s="1">
        <v>3</v>
      </c>
      <c r="E9" s="1">
        <v>96</v>
      </c>
      <c r="F9" s="3"/>
      <c r="G9" s="6">
        <f t="shared" si="0"/>
        <v>0</v>
      </c>
    </row>
    <row r="10" spans="1:7" ht="69" x14ac:dyDescent="0.3">
      <c r="A10" s="1">
        <v>7</v>
      </c>
      <c r="B10" s="4" t="s">
        <v>198</v>
      </c>
      <c r="C10" s="13" t="s">
        <v>14</v>
      </c>
      <c r="D10" s="1">
        <v>2</v>
      </c>
      <c r="E10" s="1">
        <v>96</v>
      </c>
      <c r="F10" s="3"/>
      <c r="G10" s="6">
        <f t="shared" si="0"/>
        <v>0</v>
      </c>
    </row>
    <row r="11" spans="1:7" ht="55.2" x14ac:dyDescent="0.3">
      <c r="A11" s="1">
        <v>8</v>
      </c>
      <c r="B11" s="4" t="s">
        <v>199</v>
      </c>
      <c r="C11" s="13" t="s">
        <v>14</v>
      </c>
      <c r="D11" s="1">
        <v>2</v>
      </c>
      <c r="E11" s="1">
        <v>96</v>
      </c>
      <c r="F11" s="3"/>
      <c r="G11" s="6">
        <f t="shared" si="0"/>
        <v>0</v>
      </c>
    </row>
    <row r="12" spans="1:7" ht="55.2" x14ac:dyDescent="0.3">
      <c r="A12" s="1">
        <v>9</v>
      </c>
      <c r="B12" s="4" t="s">
        <v>200</v>
      </c>
      <c r="C12" s="13" t="s">
        <v>14</v>
      </c>
      <c r="D12" s="1">
        <v>2</v>
      </c>
      <c r="E12" s="1">
        <v>96</v>
      </c>
      <c r="F12" s="3"/>
      <c r="G12" s="6">
        <f t="shared" si="0"/>
        <v>0</v>
      </c>
    </row>
    <row r="13" spans="1:7" ht="55.2" x14ac:dyDescent="0.3">
      <c r="A13" s="1">
        <v>10</v>
      </c>
      <c r="B13" s="4" t="s">
        <v>201</v>
      </c>
      <c r="C13" s="13" t="s">
        <v>14</v>
      </c>
      <c r="D13" s="1">
        <v>3</v>
      </c>
      <c r="E13" s="1">
        <v>96</v>
      </c>
      <c r="F13" s="3"/>
      <c r="G13" s="6">
        <f t="shared" si="0"/>
        <v>0</v>
      </c>
    </row>
    <row r="14" spans="1:7" ht="69" x14ac:dyDescent="0.3">
      <c r="A14" s="1">
        <v>11</v>
      </c>
      <c r="B14" s="4" t="s">
        <v>202</v>
      </c>
      <c r="C14" s="13" t="s">
        <v>14</v>
      </c>
      <c r="D14" s="1">
        <v>2</v>
      </c>
      <c r="E14" s="1">
        <v>96</v>
      </c>
      <c r="F14" s="3"/>
      <c r="G14" s="6">
        <f t="shared" si="0"/>
        <v>0</v>
      </c>
    </row>
    <row r="15" spans="1:7" ht="55.2" x14ac:dyDescent="0.3">
      <c r="A15" s="1">
        <v>12</v>
      </c>
      <c r="B15" s="4" t="s">
        <v>203</v>
      </c>
      <c r="C15" s="13" t="s">
        <v>14</v>
      </c>
      <c r="D15" s="1">
        <v>2</v>
      </c>
      <c r="E15" s="1">
        <v>96</v>
      </c>
      <c r="F15" s="3"/>
      <c r="G15" s="6">
        <f t="shared" si="0"/>
        <v>0</v>
      </c>
    </row>
    <row r="16" spans="1:7" ht="69" x14ac:dyDescent="0.3">
      <c r="A16" s="1">
        <v>13</v>
      </c>
      <c r="B16" s="4" t="s">
        <v>204</v>
      </c>
      <c r="C16" s="13" t="s">
        <v>14</v>
      </c>
      <c r="D16" s="1">
        <v>3</v>
      </c>
      <c r="E16" s="1">
        <v>96</v>
      </c>
      <c r="F16" s="3"/>
      <c r="G16" s="6">
        <f t="shared" si="0"/>
        <v>0</v>
      </c>
    </row>
    <row r="17" spans="1:7" ht="69" x14ac:dyDescent="0.3">
      <c r="A17" s="1">
        <v>14</v>
      </c>
      <c r="B17" s="4" t="s">
        <v>205</v>
      </c>
      <c r="C17" s="13" t="s">
        <v>14</v>
      </c>
      <c r="D17" s="1">
        <v>2</v>
      </c>
      <c r="E17" s="1">
        <v>96</v>
      </c>
      <c r="F17" s="3"/>
      <c r="G17" s="6">
        <f t="shared" si="0"/>
        <v>0</v>
      </c>
    </row>
    <row r="18" spans="1:7" ht="55.2" x14ac:dyDescent="0.3">
      <c r="A18" s="1">
        <v>15</v>
      </c>
      <c r="B18" s="4" t="s">
        <v>206</v>
      </c>
      <c r="C18" s="13" t="s">
        <v>14</v>
      </c>
      <c r="D18" s="1">
        <v>2</v>
      </c>
      <c r="E18" s="1">
        <v>96</v>
      </c>
      <c r="F18" s="3"/>
      <c r="G18" s="6">
        <f t="shared" si="0"/>
        <v>0</v>
      </c>
    </row>
    <row r="19" spans="1:7" ht="55.2" x14ac:dyDescent="0.3">
      <c r="A19" s="1">
        <v>16</v>
      </c>
      <c r="B19" s="4" t="s">
        <v>207</v>
      </c>
      <c r="C19" s="13" t="s">
        <v>14</v>
      </c>
      <c r="D19" s="1">
        <v>2</v>
      </c>
      <c r="E19" s="1">
        <v>96</v>
      </c>
      <c r="F19" s="3"/>
      <c r="G19" s="6">
        <f t="shared" si="0"/>
        <v>0</v>
      </c>
    </row>
    <row r="20" spans="1:7" ht="55.2" x14ac:dyDescent="0.3">
      <c r="A20" s="1">
        <v>17</v>
      </c>
      <c r="B20" s="4" t="s">
        <v>208</v>
      </c>
      <c r="C20" s="13" t="s">
        <v>14</v>
      </c>
      <c r="D20" s="1">
        <v>2</v>
      </c>
      <c r="E20" s="1">
        <v>96</v>
      </c>
      <c r="F20" s="3"/>
      <c r="G20" s="6">
        <f t="shared" si="0"/>
        <v>0</v>
      </c>
    </row>
    <row r="21" spans="1:7" ht="55.2" x14ac:dyDescent="0.3">
      <c r="A21" s="1">
        <v>18</v>
      </c>
      <c r="B21" s="4" t="s">
        <v>209</v>
      </c>
      <c r="C21" s="13" t="s">
        <v>14</v>
      </c>
      <c r="D21" s="1">
        <v>2</v>
      </c>
      <c r="E21" s="1">
        <v>96</v>
      </c>
      <c r="F21" s="3"/>
      <c r="G21" s="6">
        <f t="shared" si="0"/>
        <v>0</v>
      </c>
    </row>
    <row r="22" spans="1:7" ht="69" x14ac:dyDescent="0.3">
      <c r="A22" s="1">
        <v>19</v>
      </c>
      <c r="B22" s="4" t="s">
        <v>210</v>
      </c>
      <c r="C22" s="13" t="s">
        <v>14</v>
      </c>
      <c r="D22" s="1">
        <v>2</v>
      </c>
      <c r="E22" s="1">
        <v>96</v>
      </c>
      <c r="F22" s="3"/>
      <c r="G22" s="6">
        <f t="shared" si="0"/>
        <v>0</v>
      </c>
    </row>
    <row r="23" spans="1:7" ht="69" x14ac:dyDescent="0.3">
      <c r="A23" s="1">
        <v>20</v>
      </c>
      <c r="B23" s="4" t="s">
        <v>211</v>
      </c>
      <c r="C23" s="13" t="s">
        <v>14</v>
      </c>
      <c r="D23" s="1">
        <v>2</v>
      </c>
      <c r="E23" s="1">
        <v>96</v>
      </c>
      <c r="F23" s="3"/>
      <c r="G23" s="6">
        <f t="shared" si="0"/>
        <v>0</v>
      </c>
    </row>
    <row r="24" spans="1:7" ht="55.2" x14ac:dyDescent="0.3">
      <c r="A24" s="1">
        <v>21</v>
      </c>
      <c r="B24" s="4" t="s">
        <v>212</v>
      </c>
      <c r="C24" s="13" t="s">
        <v>14</v>
      </c>
      <c r="D24" s="1">
        <v>2</v>
      </c>
      <c r="E24" s="1">
        <v>96</v>
      </c>
      <c r="F24" s="3"/>
      <c r="G24" s="6">
        <f t="shared" si="0"/>
        <v>0</v>
      </c>
    </row>
    <row r="25" spans="1:7" ht="69" x14ac:dyDescent="0.3">
      <c r="A25" s="1">
        <v>22</v>
      </c>
      <c r="B25" s="4" t="s">
        <v>213</v>
      </c>
      <c r="C25" s="13" t="s">
        <v>14</v>
      </c>
      <c r="D25" s="1">
        <v>1</v>
      </c>
      <c r="E25" s="1">
        <v>96</v>
      </c>
      <c r="F25" s="3"/>
      <c r="G25" s="6">
        <f t="shared" si="0"/>
        <v>0</v>
      </c>
    </row>
    <row r="26" spans="1:7" ht="55.2" x14ac:dyDescent="0.3">
      <c r="A26" s="1">
        <v>23</v>
      </c>
      <c r="B26" s="4" t="s">
        <v>214</v>
      </c>
      <c r="C26" s="13" t="s">
        <v>14</v>
      </c>
      <c r="D26" s="1">
        <v>2</v>
      </c>
      <c r="E26" s="1">
        <v>96</v>
      </c>
      <c r="F26" s="3"/>
      <c r="G26" s="6">
        <f t="shared" si="0"/>
        <v>0</v>
      </c>
    </row>
    <row r="27" spans="1:7" ht="55.2" x14ac:dyDescent="0.3">
      <c r="A27" s="1">
        <v>24</v>
      </c>
      <c r="B27" s="4" t="s">
        <v>215</v>
      </c>
      <c r="C27" s="13" t="s">
        <v>14</v>
      </c>
      <c r="D27" s="1">
        <v>3</v>
      </c>
      <c r="E27" s="1">
        <v>96</v>
      </c>
      <c r="F27" s="3"/>
      <c r="G27" s="6">
        <f t="shared" si="0"/>
        <v>0</v>
      </c>
    </row>
    <row r="28" spans="1:7" ht="55.2" x14ac:dyDescent="0.3">
      <c r="A28" s="1">
        <v>25</v>
      </c>
      <c r="B28" s="4" t="s">
        <v>216</v>
      </c>
      <c r="C28" s="13" t="s">
        <v>14</v>
      </c>
      <c r="D28" s="1">
        <v>2</v>
      </c>
      <c r="E28" s="1">
        <v>96</v>
      </c>
      <c r="F28" s="3"/>
      <c r="G28" s="6">
        <f t="shared" si="0"/>
        <v>0</v>
      </c>
    </row>
    <row r="29" spans="1:7" ht="55.2" x14ac:dyDescent="0.3">
      <c r="A29" s="1">
        <v>26</v>
      </c>
      <c r="B29" s="4" t="s">
        <v>218</v>
      </c>
      <c r="C29" s="13" t="s">
        <v>14</v>
      </c>
      <c r="D29" s="1">
        <v>15</v>
      </c>
      <c r="E29" s="1">
        <v>96</v>
      </c>
      <c r="F29" s="3"/>
      <c r="G29" s="6">
        <f t="shared" si="0"/>
        <v>0</v>
      </c>
    </row>
    <row r="30" spans="1:7" ht="41.4" x14ac:dyDescent="0.3">
      <c r="A30" s="1">
        <v>27</v>
      </c>
      <c r="B30" s="4" t="s">
        <v>217</v>
      </c>
      <c r="C30" s="13" t="s">
        <v>14</v>
      </c>
      <c r="D30" s="1">
        <v>8</v>
      </c>
      <c r="E30" s="1">
        <v>96</v>
      </c>
      <c r="F30" s="3"/>
      <c r="G30" s="6">
        <f t="shared" si="0"/>
        <v>0</v>
      </c>
    </row>
    <row r="31" spans="1:7" ht="41.4" x14ac:dyDescent="0.3">
      <c r="A31" s="1">
        <v>28</v>
      </c>
      <c r="B31" s="4" t="s">
        <v>219</v>
      </c>
      <c r="C31" s="13" t="s">
        <v>14</v>
      </c>
      <c r="D31" s="1">
        <v>3</v>
      </c>
      <c r="E31" s="1">
        <v>96</v>
      </c>
      <c r="F31" s="3"/>
      <c r="G31" s="6">
        <f t="shared" si="0"/>
        <v>0</v>
      </c>
    </row>
    <row r="32" spans="1:7" ht="55.2" x14ac:dyDescent="0.3">
      <c r="A32" s="1">
        <v>29</v>
      </c>
      <c r="B32" s="4" t="s">
        <v>220</v>
      </c>
      <c r="C32" s="13" t="s">
        <v>14</v>
      </c>
      <c r="D32" s="1">
        <v>5</v>
      </c>
      <c r="E32" s="1">
        <v>96</v>
      </c>
      <c r="F32" s="3"/>
      <c r="G32" s="6">
        <f t="shared" si="0"/>
        <v>0</v>
      </c>
    </row>
    <row r="33" spans="1:7" ht="69" x14ac:dyDescent="0.3">
      <c r="A33" s="1">
        <v>30</v>
      </c>
      <c r="B33" s="4" t="s">
        <v>221</v>
      </c>
      <c r="C33" s="13" t="s">
        <v>14</v>
      </c>
      <c r="D33" s="1">
        <v>2</v>
      </c>
      <c r="E33" s="1">
        <v>96</v>
      </c>
      <c r="F33" s="3"/>
      <c r="G33" s="6">
        <f t="shared" si="0"/>
        <v>0</v>
      </c>
    </row>
    <row r="34" spans="1:7" ht="55.2" x14ac:dyDescent="0.3">
      <c r="A34" s="1">
        <v>31</v>
      </c>
      <c r="B34" s="4" t="s">
        <v>222</v>
      </c>
      <c r="C34" s="13" t="s">
        <v>14</v>
      </c>
      <c r="D34" s="1">
        <v>2</v>
      </c>
      <c r="E34" s="1">
        <v>96</v>
      </c>
      <c r="F34" s="3"/>
      <c r="G34" s="6">
        <f t="shared" si="0"/>
        <v>0</v>
      </c>
    </row>
    <row r="35" spans="1:7" ht="55.2" x14ac:dyDescent="0.3">
      <c r="A35" s="1">
        <v>32</v>
      </c>
      <c r="B35" s="4" t="s">
        <v>223</v>
      </c>
      <c r="C35" s="13" t="s">
        <v>14</v>
      </c>
      <c r="D35" s="1">
        <v>2</v>
      </c>
      <c r="E35" s="1">
        <v>96</v>
      </c>
      <c r="F35" s="3"/>
      <c r="G35" s="6">
        <f t="shared" si="0"/>
        <v>0</v>
      </c>
    </row>
    <row r="36" spans="1:7" ht="55.2" x14ac:dyDescent="0.3">
      <c r="A36" s="1">
        <v>33</v>
      </c>
      <c r="B36" s="4" t="s">
        <v>224</v>
      </c>
      <c r="C36" s="13" t="s">
        <v>14</v>
      </c>
      <c r="D36" s="1">
        <v>2</v>
      </c>
      <c r="E36" s="1">
        <v>96</v>
      </c>
      <c r="F36" s="3"/>
      <c r="G36" s="6">
        <f t="shared" si="0"/>
        <v>0</v>
      </c>
    </row>
    <row r="37" spans="1:7" ht="55.2" x14ac:dyDescent="0.3">
      <c r="A37" s="1">
        <v>34</v>
      </c>
      <c r="B37" s="4" t="s">
        <v>225</v>
      </c>
      <c r="C37" s="13" t="s">
        <v>14</v>
      </c>
      <c r="D37" s="1">
        <v>2</v>
      </c>
      <c r="E37" s="1">
        <v>96</v>
      </c>
      <c r="F37" s="3"/>
      <c r="G37" s="6">
        <f t="shared" si="0"/>
        <v>0</v>
      </c>
    </row>
    <row r="38" spans="1:7" ht="69" x14ac:dyDescent="0.3">
      <c r="A38" s="1">
        <v>35</v>
      </c>
      <c r="B38" s="4" t="s">
        <v>226</v>
      </c>
      <c r="C38" s="13" t="s">
        <v>14</v>
      </c>
      <c r="D38" s="1">
        <v>2</v>
      </c>
      <c r="E38" s="1">
        <v>96</v>
      </c>
      <c r="F38" s="3"/>
      <c r="G38" s="6">
        <f t="shared" si="0"/>
        <v>0</v>
      </c>
    </row>
    <row r="39" spans="1:7" ht="69" x14ac:dyDescent="0.3">
      <c r="A39" s="1">
        <v>36</v>
      </c>
      <c r="B39" s="4" t="s">
        <v>227</v>
      </c>
      <c r="C39" s="13" t="s">
        <v>14</v>
      </c>
      <c r="D39" s="1">
        <v>4</v>
      </c>
      <c r="E39" s="1">
        <v>96</v>
      </c>
      <c r="F39" s="3"/>
      <c r="G39" s="6">
        <f t="shared" si="0"/>
        <v>0</v>
      </c>
    </row>
    <row r="40" spans="1:7" ht="55.2" x14ac:dyDescent="0.3">
      <c r="A40" s="1">
        <v>37</v>
      </c>
      <c r="B40" s="4" t="s">
        <v>228</v>
      </c>
      <c r="C40" s="13" t="s">
        <v>14</v>
      </c>
      <c r="D40" s="1">
        <v>3</v>
      </c>
      <c r="E40" s="1">
        <v>96</v>
      </c>
      <c r="F40" s="3"/>
      <c r="G40" s="6">
        <f t="shared" si="0"/>
        <v>0</v>
      </c>
    </row>
    <row r="41" spans="1:7" ht="82.8" x14ac:dyDescent="0.3">
      <c r="A41" s="1">
        <v>38</v>
      </c>
      <c r="B41" s="4" t="s">
        <v>229</v>
      </c>
      <c r="C41" s="13" t="s">
        <v>14</v>
      </c>
      <c r="D41" s="1">
        <v>3</v>
      </c>
      <c r="E41" s="1">
        <v>96</v>
      </c>
      <c r="F41" s="3"/>
      <c r="G41" s="6">
        <f t="shared" si="0"/>
        <v>0</v>
      </c>
    </row>
    <row r="42" spans="1:7" ht="69" x14ac:dyDescent="0.3">
      <c r="A42" s="1">
        <v>39</v>
      </c>
      <c r="B42" s="4" t="s">
        <v>230</v>
      </c>
      <c r="C42" s="13" t="s">
        <v>14</v>
      </c>
      <c r="D42" s="1">
        <v>1</v>
      </c>
      <c r="E42" s="1">
        <v>96</v>
      </c>
      <c r="F42" s="3"/>
      <c r="G42" s="6">
        <f t="shared" si="0"/>
        <v>0</v>
      </c>
    </row>
    <row r="43" spans="1:7" ht="69" x14ac:dyDescent="0.3">
      <c r="A43" s="1">
        <v>40</v>
      </c>
      <c r="B43" s="4" t="s">
        <v>231</v>
      </c>
      <c r="C43" s="13" t="s">
        <v>14</v>
      </c>
      <c r="D43" s="1">
        <v>2</v>
      </c>
      <c r="E43" s="1">
        <v>96</v>
      </c>
      <c r="F43" s="3"/>
      <c r="G43" s="6">
        <f t="shared" si="0"/>
        <v>0</v>
      </c>
    </row>
    <row r="44" spans="1:7" ht="55.2" x14ac:dyDescent="0.3">
      <c r="A44" s="1">
        <v>41</v>
      </c>
      <c r="B44" s="4" t="s">
        <v>232</v>
      </c>
      <c r="C44" s="13" t="s">
        <v>14</v>
      </c>
      <c r="D44" s="1">
        <v>2</v>
      </c>
      <c r="E44" s="1">
        <v>96</v>
      </c>
      <c r="F44" s="3"/>
      <c r="G44" s="6">
        <f t="shared" si="0"/>
        <v>0</v>
      </c>
    </row>
    <row r="45" spans="1:7" ht="55.2" x14ac:dyDescent="0.3">
      <c r="A45" s="1">
        <v>42</v>
      </c>
      <c r="B45" s="4" t="s">
        <v>233</v>
      </c>
      <c r="C45" s="13" t="s">
        <v>14</v>
      </c>
      <c r="D45" s="1">
        <v>2</v>
      </c>
      <c r="E45" s="1">
        <v>96</v>
      </c>
      <c r="F45" s="3"/>
      <c r="G45" s="6">
        <f t="shared" si="0"/>
        <v>0</v>
      </c>
    </row>
    <row r="46" spans="1:7" ht="55.2" x14ac:dyDescent="0.3">
      <c r="A46" s="1">
        <v>43</v>
      </c>
      <c r="B46" s="4" t="s">
        <v>234</v>
      </c>
      <c r="C46" s="13" t="s">
        <v>14</v>
      </c>
      <c r="D46" s="1">
        <v>2</v>
      </c>
      <c r="E46" s="1">
        <v>96</v>
      </c>
      <c r="F46" s="3"/>
      <c r="G46" s="6">
        <f t="shared" si="0"/>
        <v>0</v>
      </c>
    </row>
    <row r="47" spans="1:7" ht="55.2" x14ac:dyDescent="0.3">
      <c r="A47" s="1">
        <v>44</v>
      </c>
      <c r="B47" s="4" t="s">
        <v>235</v>
      </c>
      <c r="C47" s="13" t="s">
        <v>14</v>
      </c>
      <c r="D47" s="1">
        <v>2</v>
      </c>
      <c r="E47" s="1">
        <v>96</v>
      </c>
      <c r="F47" s="3"/>
      <c r="G47" s="6">
        <f t="shared" si="0"/>
        <v>0</v>
      </c>
    </row>
    <row r="48" spans="1:7" ht="69" x14ac:dyDescent="0.3">
      <c r="A48" s="1">
        <v>45</v>
      </c>
      <c r="B48" s="4" t="s">
        <v>236</v>
      </c>
      <c r="C48" s="13" t="s">
        <v>14</v>
      </c>
      <c r="D48" s="1">
        <v>2</v>
      </c>
      <c r="E48" s="1">
        <v>96</v>
      </c>
      <c r="F48" s="3"/>
      <c r="G48" s="6">
        <f t="shared" si="0"/>
        <v>0</v>
      </c>
    </row>
    <row r="49" spans="1:7" ht="69" x14ac:dyDescent="0.3">
      <c r="A49" s="1">
        <v>46</v>
      </c>
      <c r="B49" s="4" t="s">
        <v>237</v>
      </c>
      <c r="C49" s="13" t="s">
        <v>14</v>
      </c>
      <c r="D49" s="1">
        <v>2</v>
      </c>
      <c r="E49" s="1">
        <v>96</v>
      </c>
      <c r="F49" s="3"/>
      <c r="G49" s="6">
        <f t="shared" si="0"/>
        <v>0</v>
      </c>
    </row>
    <row r="50" spans="1:7" ht="55.2" x14ac:dyDescent="0.3">
      <c r="A50" s="1">
        <v>47</v>
      </c>
      <c r="B50" s="4" t="s">
        <v>238</v>
      </c>
      <c r="C50" s="13" t="s">
        <v>14</v>
      </c>
      <c r="D50" s="1">
        <v>2</v>
      </c>
      <c r="E50" s="1">
        <v>96</v>
      </c>
      <c r="F50" s="3"/>
      <c r="G50" s="6">
        <f t="shared" si="0"/>
        <v>0</v>
      </c>
    </row>
    <row r="51" spans="1:7" ht="55.2" x14ac:dyDescent="0.3">
      <c r="A51" s="1"/>
      <c r="B51" s="4" t="s">
        <v>239</v>
      </c>
      <c r="C51" s="13" t="s">
        <v>14</v>
      </c>
      <c r="D51" s="1">
        <v>9</v>
      </c>
      <c r="E51" s="1"/>
      <c r="F51" s="3"/>
      <c r="G51" s="6">
        <f t="shared" si="0"/>
        <v>0</v>
      </c>
    </row>
    <row r="52" spans="1:7" ht="55.2" x14ac:dyDescent="0.3">
      <c r="A52" s="1">
        <v>48</v>
      </c>
      <c r="B52" s="4" t="s">
        <v>240</v>
      </c>
      <c r="C52" s="13" t="s">
        <v>14</v>
      </c>
      <c r="D52" s="1">
        <v>1</v>
      </c>
      <c r="E52" s="1">
        <v>96</v>
      </c>
      <c r="F52" s="3"/>
      <c r="G52" s="6">
        <f t="shared" si="0"/>
        <v>0</v>
      </c>
    </row>
    <row r="53" spans="1:7" ht="55.2" x14ac:dyDescent="0.3">
      <c r="A53" s="1">
        <v>49</v>
      </c>
      <c r="B53" s="4" t="s">
        <v>241</v>
      </c>
      <c r="C53" s="13" t="s">
        <v>14</v>
      </c>
      <c r="D53" s="1">
        <v>1</v>
      </c>
      <c r="E53" s="1">
        <v>96</v>
      </c>
      <c r="F53" s="3"/>
      <c r="G53" s="6">
        <f t="shared" si="0"/>
        <v>0</v>
      </c>
    </row>
    <row r="54" spans="1:7" ht="55.2" x14ac:dyDescent="0.3">
      <c r="A54" s="1">
        <v>50</v>
      </c>
      <c r="B54" s="4" t="s">
        <v>242</v>
      </c>
      <c r="C54" s="13" t="s">
        <v>14</v>
      </c>
      <c r="D54" s="1">
        <v>1</v>
      </c>
      <c r="E54" s="1">
        <v>96</v>
      </c>
      <c r="F54" s="3"/>
      <c r="G54" s="6">
        <f t="shared" si="0"/>
        <v>0</v>
      </c>
    </row>
    <row r="55" spans="1:7" ht="55.2" x14ac:dyDescent="0.3">
      <c r="A55" s="1">
        <v>51</v>
      </c>
      <c r="B55" s="4" t="s">
        <v>243</v>
      </c>
      <c r="C55" s="13" t="s">
        <v>14</v>
      </c>
      <c r="D55" s="1">
        <v>1</v>
      </c>
      <c r="E55" s="1">
        <v>96</v>
      </c>
      <c r="F55" s="3"/>
      <c r="G55" s="6">
        <f t="shared" si="0"/>
        <v>0</v>
      </c>
    </row>
    <row r="56" spans="1:7" ht="55.2" x14ac:dyDescent="0.3">
      <c r="A56" s="1">
        <v>52</v>
      </c>
      <c r="B56" s="4" t="s">
        <v>247</v>
      </c>
      <c r="C56" s="13" t="s">
        <v>14</v>
      </c>
      <c r="D56" s="1">
        <v>1</v>
      </c>
      <c r="E56" s="1">
        <v>96</v>
      </c>
      <c r="F56" s="3"/>
      <c r="G56" s="6">
        <f t="shared" si="0"/>
        <v>0</v>
      </c>
    </row>
    <row r="57" spans="1:7" ht="55.2" x14ac:dyDescent="0.3">
      <c r="A57" s="1">
        <v>53</v>
      </c>
      <c r="B57" s="4" t="s">
        <v>244</v>
      </c>
      <c r="C57" s="13" t="s">
        <v>14</v>
      </c>
      <c r="D57" s="1">
        <v>1</v>
      </c>
      <c r="E57" s="1">
        <v>96</v>
      </c>
      <c r="F57" s="3"/>
      <c r="G57" s="6">
        <f t="shared" si="0"/>
        <v>0</v>
      </c>
    </row>
    <row r="58" spans="1:7" ht="55.2" x14ac:dyDescent="0.3">
      <c r="A58" s="1">
        <v>54</v>
      </c>
      <c r="B58" s="4" t="s">
        <v>245</v>
      </c>
      <c r="C58" s="13" t="s">
        <v>14</v>
      </c>
      <c r="D58" s="1">
        <v>1</v>
      </c>
      <c r="E58" s="1">
        <v>96</v>
      </c>
      <c r="F58" s="3"/>
      <c r="G58" s="6">
        <f t="shared" si="0"/>
        <v>0</v>
      </c>
    </row>
    <row r="59" spans="1:7" ht="55.2" x14ac:dyDescent="0.3">
      <c r="A59" s="1">
        <v>55</v>
      </c>
      <c r="B59" s="4" t="s">
        <v>246</v>
      </c>
      <c r="C59" s="13" t="s">
        <v>14</v>
      </c>
      <c r="D59" s="1">
        <v>1</v>
      </c>
      <c r="E59" s="1">
        <v>96</v>
      </c>
      <c r="F59" s="3"/>
      <c r="G59" s="6">
        <f t="shared" si="0"/>
        <v>0</v>
      </c>
    </row>
    <row r="60" spans="1:7" ht="55.2" x14ac:dyDescent="0.3">
      <c r="A60" s="1">
        <v>56</v>
      </c>
      <c r="B60" s="4" t="s">
        <v>248</v>
      </c>
      <c r="C60" s="13" t="s">
        <v>14</v>
      </c>
      <c r="D60" s="1">
        <v>1</v>
      </c>
      <c r="E60" s="1">
        <v>96</v>
      </c>
      <c r="F60" s="3"/>
      <c r="G60" s="6">
        <f t="shared" si="0"/>
        <v>0</v>
      </c>
    </row>
    <row r="61" spans="1:7" ht="69" x14ac:dyDescent="0.3">
      <c r="A61" s="1">
        <v>57</v>
      </c>
      <c r="B61" s="4" t="s">
        <v>249</v>
      </c>
      <c r="C61" s="13" t="s">
        <v>14</v>
      </c>
      <c r="D61" s="1">
        <v>1</v>
      </c>
      <c r="E61" s="1">
        <v>96</v>
      </c>
      <c r="F61" s="3"/>
      <c r="G61" s="6">
        <f t="shared" si="0"/>
        <v>0</v>
      </c>
    </row>
    <row r="62" spans="1:7" ht="55.2" x14ac:dyDescent="0.3">
      <c r="A62" s="1">
        <v>58</v>
      </c>
      <c r="B62" s="4" t="s">
        <v>250</v>
      </c>
      <c r="C62" s="13" t="s">
        <v>14</v>
      </c>
      <c r="D62" s="1">
        <v>1</v>
      </c>
      <c r="E62" s="1">
        <v>96</v>
      </c>
      <c r="F62" s="3"/>
      <c r="G62" s="6">
        <f t="shared" si="0"/>
        <v>0</v>
      </c>
    </row>
    <row r="63" spans="1:7" ht="55.2" x14ac:dyDescent="0.3">
      <c r="A63" s="1">
        <v>59</v>
      </c>
      <c r="B63" s="4" t="s">
        <v>251</v>
      </c>
      <c r="C63" s="13" t="s">
        <v>14</v>
      </c>
      <c r="D63" s="1">
        <v>1</v>
      </c>
      <c r="E63" s="1">
        <v>96</v>
      </c>
      <c r="F63" s="3"/>
      <c r="G63" s="6">
        <f t="shared" si="0"/>
        <v>0</v>
      </c>
    </row>
    <row r="64" spans="1:7" ht="55.2" x14ac:dyDescent="0.3">
      <c r="A64" s="1">
        <v>60</v>
      </c>
      <c r="B64" s="4" t="s">
        <v>252</v>
      </c>
      <c r="C64" s="13" t="s">
        <v>14</v>
      </c>
      <c r="D64" s="1">
        <v>1</v>
      </c>
      <c r="E64" s="1">
        <v>96</v>
      </c>
      <c r="F64" s="3"/>
      <c r="G64" s="6">
        <f t="shared" si="0"/>
        <v>0</v>
      </c>
    </row>
    <row r="65" spans="1:7" ht="55.2" x14ac:dyDescent="0.3">
      <c r="A65" s="1">
        <v>61</v>
      </c>
      <c r="B65" s="4" t="s">
        <v>253</v>
      </c>
      <c r="C65" s="13" t="s">
        <v>14</v>
      </c>
      <c r="D65" s="1">
        <v>1</v>
      </c>
      <c r="E65" s="1">
        <v>96</v>
      </c>
      <c r="F65" s="3"/>
      <c r="G65" s="6">
        <f t="shared" si="0"/>
        <v>0</v>
      </c>
    </row>
    <row r="66" spans="1:7" ht="55.2" x14ac:dyDescent="0.3">
      <c r="A66" s="1">
        <v>62</v>
      </c>
      <c r="B66" s="4" t="s">
        <v>254</v>
      </c>
      <c r="C66" s="13" t="s">
        <v>14</v>
      </c>
      <c r="D66" s="1">
        <v>1</v>
      </c>
      <c r="E66" s="1">
        <v>96</v>
      </c>
      <c r="F66" s="3"/>
      <c r="G66" s="6">
        <f t="shared" si="0"/>
        <v>0</v>
      </c>
    </row>
    <row r="67" spans="1:7" ht="55.2" x14ac:dyDescent="0.3">
      <c r="A67" s="1">
        <v>63</v>
      </c>
      <c r="B67" s="4" t="s">
        <v>255</v>
      </c>
      <c r="C67" s="13" t="s">
        <v>14</v>
      </c>
      <c r="D67" s="1">
        <v>1</v>
      </c>
      <c r="E67" s="1">
        <v>96</v>
      </c>
      <c r="F67" s="3"/>
      <c r="G67" s="6">
        <f t="shared" si="0"/>
        <v>0</v>
      </c>
    </row>
    <row r="68" spans="1:7" ht="55.2" x14ac:dyDescent="0.3">
      <c r="A68" s="1">
        <v>64</v>
      </c>
      <c r="B68" s="4" t="s">
        <v>256</v>
      </c>
      <c r="C68" s="13" t="s">
        <v>14</v>
      </c>
      <c r="D68" s="1">
        <v>1</v>
      </c>
      <c r="E68" s="1">
        <v>96</v>
      </c>
      <c r="F68" s="3"/>
      <c r="G68" s="6">
        <f t="shared" si="0"/>
        <v>0</v>
      </c>
    </row>
    <row r="69" spans="1:7" ht="55.2" x14ac:dyDescent="0.3">
      <c r="A69" s="1">
        <v>65</v>
      </c>
      <c r="B69" s="4" t="s">
        <v>257</v>
      </c>
      <c r="C69" s="13" t="s">
        <v>14</v>
      </c>
      <c r="D69" s="1">
        <v>1</v>
      </c>
      <c r="E69" s="1">
        <v>96</v>
      </c>
      <c r="F69" s="3"/>
      <c r="G69" s="6">
        <f t="shared" si="0"/>
        <v>0</v>
      </c>
    </row>
    <row r="70" spans="1:7" ht="55.2" x14ac:dyDescent="0.3">
      <c r="A70" s="1">
        <v>66</v>
      </c>
      <c r="B70" s="4" t="s">
        <v>258</v>
      </c>
      <c r="C70" s="13" t="s">
        <v>14</v>
      </c>
      <c r="D70" s="1">
        <v>1</v>
      </c>
      <c r="E70" s="1">
        <v>96</v>
      </c>
      <c r="F70" s="3"/>
      <c r="G70" s="6">
        <f t="shared" ref="G70:G81" si="1">D70*E70*F70</f>
        <v>0</v>
      </c>
    </row>
    <row r="71" spans="1:7" ht="55.2" x14ac:dyDescent="0.3">
      <c r="A71" s="1">
        <v>67</v>
      </c>
      <c r="B71" s="4" t="s">
        <v>259</v>
      </c>
      <c r="C71" s="13" t="s">
        <v>14</v>
      </c>
      <c r="D71" s="1">
        <v>1</v>
      </c>
      <c r="E71" s="1">
        <v>96</v>
      </c>
      <c r="F71" s="3"/>
      <c r="G71" s="6">
        <f t="shared" si="1"/>
        <v>0</v>
      </c>
    </row>
    <row r="72" spans="1:7" ht="55.2" x14ac:dyDescent="0.3">
      <c r="A72" s="1">
        <v>68</v>
      </c>
      <c r="B72" s="4" t="s">
        <v>260</v>
      </c>
      <c r="C72" s="13" t="s">
        <v>14</v>
      </c>
      <c r="D72" s="1">
        <v>1</v>
      </c>
      <c r="E72" s="1">
        <v>96</v>
      </c>
      <c r="F72" s="3"/>
      <c r="G72" s="6">
        <f t="shared" si="1"/>
        <v>0</v>
      </c>
    </row>
    <row r="73" spans="1:7" ht="55.2" x14ac:dyDescent="0.3">
      <c r="A73" s="1">
        <v>69</v>
      </c>
      <c r="B73" s="4" t="s">
        <v>261</v>
      </c>
      <c r="C73" s="13" t="s">
        <v>14</v>
      </c>
      <c r="D73" s="1">
        <v>1</v>
      </c>
      <c r="E73" s="1">
        <v>96</v>
      </c>
      <c r="F73" s="3"/>
      <c r="G73" s="6">
        <f t="shared" si="1"/>
        <v>0</v>
      </c>
    </row>
    <row r="74" spans="1:7" ht="55.2" x14ac:dyDescent="0.3">
      <c r="A74" s="1">
        <v>70</v>
      </c>
      <c r="B74" s="4" t="s">
        <v>262</v>
      </c>
      <c r="C74" s="13" t="s">
        <v>14</v>
      </c>
      <c r="D74" s="1">
        <v>1</v>
      </c>
      <c r="E74" s="1">
        <v>96</v>
      </c>
      <c r="F74" s="3"/>
      <c r="G74" s="6">
        <f t="shared" si="1"/>
        <v>0</v>
      </c>
    </row>
    <row r="75" spans="1:7" ht="55.2" x14ac:dyDescent="0.3">
      <c r="A75" s="1">
        <v>71</v>
      </c>
      <c r="B75" s="4" t="s">
        <v>263</v>
      </c>
      <c r="C75" s="13" t="s">
        <v>14</v>
      </c>
      <c r="D75" s="1">
        <v>1</v>
      </c>
      <c r="E75" s="1">
        <v>96</v>
      </c>
      <c r="F75" s="3"/>
      <c r="G75" s="6">
        <f t="shared" si="1"/>
        <v>0</v>
      </c>
    </row>
    <row r="76" spans="1:7" ht="55.2" x14ac:dyDescent="0.3">
      <c r="A76" s="1">
        <v>72</v>
      </c>
      <c r="B76" s="4" t="s">
        <v>264</v>
      </c>
      <c r="C76" s="13" t="s">
        <v>14</v>
      </c>
      <c r="D76" s="1">
        <v>1</v>
      </c>
      <c r="E76" s="1">
        <v>96</v>
      </c>
      <c r="F76" s="3"/>
      <c r="G76" s="6">
        <f t="shared" si="1"/>
        <v>0</v>
      </c>
    </row>
    <row r="77" spans="1:7" ht="55.2" x14ac:dyDescent="0.3">
      <c r="A77" s="1">
        <v>73</v>
      </c>
      <c r="B77" s="4" t="s">
        <v>265</v>
      </c>
      <c r="C77" s="13" t="s">
        <v>14</v>
      </c>
      <c r="D77" s="1">
        <v>1</v>
      </c>
      <c r="E77" s="1">
        <v>96</v>
      </c>
      <c r="F77" s="3"/>
      <c r="G77" s="6">
        <f t="shared" si="1"/>
        <v>0</v>
      </c>
    </row>
    <row r="78" spans="1:7" ht="55.2" x14ac:dyDescent="0.3">
      <c r="A78" s="1">
        <v>74</v>
      </c>
      <c r="B78" s="4" t="s">
        <v>266</v>
      </c>
      <c r="C78" s="13" t="s">
        <v>14</v>
      </c>
      <c r="D78" s="1">
        <v>1</v>
      </c>
      <c r="E78" s="1">
        <v>96</v>
      </c>
      <c r="F78" s="3"/>
      <c r="G78" s="6">
        <f t="shared" si="1"/>
        <v>0</v>
      </c>
    </row>
    <row r="79" spans="1:7" ht="55.2" x14ac:dyDescent="0.3">
      <c r="A79" s="1">
        <v>75</v>
      </c>
      <c r="B79" s="4" t="s">
        <v>267</v>
      </c>
      <c r="C79" s="13" t="s">
        <v>14</v>
      </c>
      <c r="D79" s="1">
        <v>1</v>
      </c>
      <c r="E79" s="1">
        <v>96</v>
      </c>
      <c r="F79" s="3"/>
      <c r="G79" s="6">
        <f t="shared" si="1"/>
        <v>0</v>
      </c>
    </row>
    <row r="80" spans="1:7" ht="55.2" x14ac:dyDescent="0.3">
      <c r="A80" s="1">
        <v>76</v>
      </c>
      <c r="B80" s="4" t="s">
        <v>268</v>
      </c>
      <c r="C80" s="13" t="s">
        <v>14</v>
      </c>
      <c r="D80" s="1">
        <v>1</v>
      </c>
      <c r="E80" s="1">
        <v>96</v>
      </c>
      <c r="F80" s="3"/>
      <c r="G80" s="6">
        <f t="shared" si="1"/>
        <v>0</v>
      </c>
    </row>
    <row r="81" spans="1:7" ht="55.2" x14ac:dyDescent="0.3">
      <c r="A81" s="1">
        <v>77</v>
      </c>
      <c r="B81" s="4" t="s">
        <v>269</v>
      </c>
      <c r="C81" s="13" t="s">
        <v>14</v>
      </c>
      <c r="D81" s="1">
        <v>1</v>
      </c>
      <c r="E81" s="1">
        <v>96</v>
      </c>
      <c r="F81" s="3"/>
      <c r="G81" s="6">
        <f t="shared" si="1"/>
        <v>0</v>
      </c>
    </row>
    <row r="82" spans="1:7" x14ac:dyDescent="0.3">
      <c r="A82" s="40" t="s">
        <v>17</v>
      </c>
      <c r="B82" s="41"/>
      <c r="C82" s="41"/>
      <c r="D82" s="41"/>
      <c r="E82" s="41"/>
      <c r="F82" s="42"/>
      <c r="G82" s="6">
        <f>SUM(G4:G81)</f>
        <v>0</v>
      </c>
    </row>
    <row r="83" spans="1:7" x14ac:dyDescent="0.3">
      <c r="A83" s="40" t="s">
        <v>16</v>
      </c>
      <c r="B83" s="41"/>
      <c r="C83" s="41"/>
      <c r="D83" s="41"/>
      <c r="E83" s="41"/>
      <c r="F83" s="42"/>
      <c r="G83" s="6">
        <f>SUM(G82*0.21)</f>
        <v>0</v>
      </c>
    </row>
    <row r="84" spans="1:7" x14ac:dyDescent="0.3">
      <c r="A84" s="40" t="s">
        <v>18</v>
      </c>
      <c r="B84" s="41"/>
      <c r="C84" s="41"/>
      <c r="D84" s="41"/>
      <c r="E84" s="41"/>
      <c r="F84" s="42"/>
      <c r="G84" s="6">
        <f>SUM(G82+G83)</f>
        <v>0</v>
      </c>
    </row>
  </sheetData>
  <mergeCells count="3">
    <mergeCell ref="A82:F82"/>
    <mergeCell ref="A83:F83"/>
    <mergeCell ref="A84:F8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3198C-8D6E-453C-813E-5595A0DDA5E4}">
  <dimension ref="A2:F11"/>
  <sheetViews>
    <sheetView zoomScaleNormal="100" workbookViewId="0">
      <selection activeCell="C17" sqref="C17"/>
    </sheetView>
  </sheetViews>
  <sheetFormatPr defaultColWidth="8.77734375" defaultRowHeight="13.8" x14ac:dyDescent="0.25"/>
  <cols>
    <col min="1" max="1" width="8.77734375" style="20"/>
    <col min="2" max="2" width="40" style="20" customWidth="1"/>
    <col min="3" max="3" width="9.77734375" style="20" customWidth="1"/>
    <col min="4" max="4" width="15.21875" style="20" customWidth="1"/>
    <col min="5" max="5" width="15" style="20" customWidth="1"/>
    <col min="6" max="6" width="23.44140625" style="20" customWidth="1"/>
    <col min="7" max="16384" width="8.77734375" style="20"/>
  </cols>
  <sheetData>
    <row r="2" spans="1:6" ht="41.4" x14ac:dyDescent="0.25">
      <c r="A2" s="31" t="s">
        <v>3</v>
      </c>
      <c r="B2" s="31" t="s">
        <v>8</v>
      </c>
      <c r="C2" s="31" t="s">
        <v>6</v>
      </c>
      <c r="D2" s="31" t="s">
        <v>11</v>
      </c>
      <c r="E2" s="31" t="s">
        <v>10</v>
      </c>
      <c r="F2" s="32" t="s">
        <v>24</v>
      </c>
    </row>
    <row r="3" spans="1:6" x14ac:dyDescent="0.25">
      <c r="A3" s="21">
        <v>1</v>
      </c>
      <c r="B3" s="21">
        <v>2</v>
      </c>
      <c r="C3" s="21">
        <v>3</v>
      </c>
      <c r="D3" s="21">
        <v>4</v>
      </c>
      <c r="E3" s="21">
        <v>5</v>
      </c>
      <c r="F3" s="21" t="s">
        <v>12</v>
      </c>
    </row>
    <row r="4" spans="1:6" x14ac:dyDescent="0.25">
      <c r="A4" s="22">
        <v>1</v>
      </c>
      <c r="B4" s="23" t="s">
        <v>7</v>
      </c>
      <c r="C4" s="24" t="s">
        <v>9</v>
      </c>
      <c r="D4" s="22">
        <f>177+18</f>
        <v>195</v>
      </c>
      <c r="E4" s="25"/>
      <c r="F4" s="15">
        <f>SUM(D4*E4)</f>
        <v>0</v>
      </c>
    </row>
    <row r="5" spans="1:6" ht="27.6" x14ac:dyDescent="0.25">
      <c r="A5" s="26">
        <v>2</v>
      </c>
      <c r="B5" s="27" t="s">
        <v>20</v>
      </c>
      <c r="C5" s="30" t="s">
        <v>13</v>
      </c>
      <c r="D5" s="30">
        <v>80</v>
      </c>
      <c r="E5" s="28"/>
      <c r="F5" s="15">
        <f>SUM(D5*E5)</f>
        <v>0</v>
      </c>
    </row>
    <row r="6" spans="1:6" ht="31.95" customHeight="1" x14ac:dyDescent="0.25">
      <c r="A6" s="26">
        <v>3</v>
      </c>
      <c r="B6" s="27" t="s">
        <v>19</v>
      </c>
      <c r="C6" s="30" t="s">
        <v>9</v>
      </c>
      <c r="D6" s="30">
        <v>300</v>
      </c>
      <c r="E6" s="28"/>
      <c r="F6" s="15">
        <f>SUM(D6*E6)</f>
        <v>0</v>
      </c>
    </row>
    <row r="7" spans="1:6" ht="41.4" x14ac:dyDescent="0.25">
      <c r="A7" s="26">
        <v>4</v>
      </c>
      <c r="B7" s="29" t="s">
        <v>21</v>
      </c>
      <c r="C7" s="30" t="s">
        <v>9</v>
      </c>
      <c r="D7" s="30">
        <v>40</v>
      </c>
      <c r="E7" s="28"/>
      <c r="F7" s="15">
        <f t="shared" ref="F7:F8" si="0">SUM(D7*E7)</f>
        <v>0</v>
      </c>
    </row>
    <row r="8" spans="1:6" ht="55.2" x14ac:dyDescent="0.25">
      <c r="A8" s="30">
        <v>5</v>
      </c>
      <c r="B8" s="34" t="s">
        <v>25</v>
      </c>
      <c r="C8" s="30" t="s">
        <v>14</v>
      </c>
      <c r="D8" s="30">
        <v>1</v>
      </c>
      <c r="E8" s="28"/>
      <c r="F8" s="15">
        <f t="shared" si="0"/>
        <v>0</v>
      </c>
    </row>
    <row r="9" spans="1:6" x14ac:dyDescent="0.25">
      <c r="A9" s="43" t="s">
        <v>17</v>
      </c>
      <c r="B9" s="44"/>
      <c r="C9" s="44"/>
      <c r="D9" s="44"/>
      <c r="E9" s="45"/>
      <c r="F9" s="15">
        <f>SUM(F4:F8)</f>
        <v>0</v>
      </c>
    </row>
    <row r="10" spans="1:6" x14ac:dyDescent="0.25">
      <c r="A10" s="40" t="s">
        <v>16</v>
      </c>
      <c r="B10" s="41"/>
      <c r="C10" s="41"/>
      <c r="D10" s="41"/>
      <c r="E10" s="42"/>
      <c r="F10" s="15">
        <f>SUM(F9*0.21)</f>
        <v>0</v>
      </c>
    </row>
    <row r="11" spans="1:6" x14ac:dyDescent="0.25">
      <c r="A11" s="40" t="s">
        <v>18</v>
      </c>
      <c r="B11" s="41"/>
      <c r="C11" s="41"/>
      <c r="D11" s="41"/>
      <c r="E11" s="42"/>
      <c r="F11" s="15">
        <f>SUM(F9+F10)</f>
        <v>0</v>
      </c>
    </row>
  </sheetData>
  <mergeCells count="3">
    <mergeCell ref="A9:E9"/>
    <mergeCell ref="A10:E10"/>
    <mergeCell ref="A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Pasiūlymo forma</vt:lpstr>
      <vt:lpstr>1 lentele</vt:lpstr>
      <vt:lpstr>2 lentele</vt:lpstr>
      <vt:lpstr>3 lentele</vt:lpstr>
      <vt:lpstr>4 lentelė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2024-11-19T12:22:43Z</dcterms:created>
  <dcterms:modified xsi:type="dcterms:W3CDTF">2024-12-23T08:36:08Z</dcterms:modified>
</cp:coreProperties>
</file>