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enkart hemodial AK 7914\"/>
    </mc:Choice>
  </mc:AlternateContent>
  <xr:revisionPtr revIDLastSave="0" documentId="13_ncr:1_{3EEA0018-78D3-4598-AD43-23B4B74F630D}" xr6:coauthVersionLast="45" xr6:coauthVersionMax="47" xr10:uidLastSave="{00000000-0000-0000-0000-000000000000}"/>
  <bookViews>
    <workbookView xWindow="20370" yWindow="-120" windowWidth="29040" windowHeight="15840" xr2:uid="{3DCC2AA9-B1F9-44BD-885D-A36A3482DE8B}"/>
  </bookViews>
  <sheets>
    <sheet name="7914" sheetId="1" r:id="rId1"/>
  </sheets>
  <definedNames>
    <definedName name="_xlnm._FilterDatabase" localSheetId="0" hidden="1">'7914'!$A$4:$I$45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1" l="1"/>
  <c r="H5" i="1"/>
  <c r="G5" i="1" l="1"/>
  <c r="I5" i="1" s="1"/>
  <c r="G6" i="1"/>
  <c r="I6" i="1" s="1"/>
  <c r="H6" i="1"/>
  <c r="G7" i="1"/>
  <c r="I7" i="1" s="1"/>
  <c r="H7" i="1"/>
  <c r="G8" i="1"/>
  <c r="I8" i="1" s="1"/>
  <c r="H8" i="1"/>
  <c r="G9" i="1"/>
  <c r="I9" i="1" s="1"/>
  <c r="H9" i="1"/>
  <c r="G10" i="1"/>
  <c r="I10" i="1" s="1"/>
  <c r="H10" i="1"/>
  <c r="G11" i="1"/>
  <c r="I11" i="1" s="1"/>
  <c r="H11" i="1"/>
  <c r="G12" i="1"/>
  <c r="I12" i="1" s="1"/>
  <c r="H12" i="1"/>
  <c r="G13" i="1"/>
  <c r="I13" i="1" s="1"/>
  <c r="H13" i="1"/>
  <c r="G14" i="1"/>
  <c r="I14" i="1" s="1"/>
  <c r="H14" i="1"/>
  <c r="G15" i="1"/>
  <c r="I15" i="1" s="1"/>
  <c r="H15" i="1"/>
  <c r="G16" i="1"/>
  <c r="I16" i="1" s="1"/>
  <c r="H16" i="1"/>
  <c r="G17" i="1"/>
  <c r="I17" i="1" s="1"/>
  <c r="H17" i="1"/>
  <c r="G18" i="1"/>
  <c r="I18" i="1" s="1"/>
  <c r="H18" i="1"/>
  <c r="G19" i="1"/>
  <c r="I19" i="1" s="1"/>
  <c r="H19" i="1"/>
  <c r="G20" i="1"/>
  <c r="I20" i="1" s="1"/>
  <c r="H20" i="1"/>
  <c r="G21" i="1"/>
  <c r="I21" i="1" s="1"/>
  <c r="H21" i="1"/>
  <c r="G22" i="1"/>
  <c r="I22" i="1" s="1"/>
  <c r="H22" i="1"/>
  <c r="G23" i="1"/>
  <c r="I23" i="1" s="1"/>
  <c r="H23" i="1"/>
  <c r="G24" i="1"/>
  <c r="I24" i="1" s="1"/>
  <c r="H24" i="1"/>
  <c r="G25" i="1"/>
  <c r="I25" i="1" s="1"/>
  <c r="H25" i="1"/>
  <c r="G26" i="1"/>
  <c r="I26" i="1" s="1"/>
  <c r="H26" i="1"/>
  <c r="G27" i="1"/>
  <c r="I27" i="1" s="1"/>
  <c r="H27" i="1"/>
  <c r="G28" i="1"/>
  <c r="I28" i="1" s="1"/>
  <c r="H28" i="1"/>
  <c r="G29" i="1"/>
  <c r="I29" i="1" s="1"/>
  <c r="H29" i="1"/>
  <c r="G30" i="1"/>
  <c r="I30" i="1" s="1"/>
  <c r="H30" i="1"/>
  <c r="G31" i="1"/>
  <c r="I31" i="1" s="1"/>
  <c r="H31" i="1"/>
  <c r="G32" i="1"/>
  <c r="I32" i="1" s="1"/>
  <c r="H32" i="1"/>
  <c r="G33" i="1"/>
  <c r="I33" i="1" s="1"/>
  <c r="H33" i="1"/>
  <c r="G34" i="1"/>
  <c r="I34" i="1" s="1"/>
  <c r="H34" i="1"/>
  <c r="G35" i="1"/>
  <c r="I35" i="1" s="1"/>
  <c r="H35" i="1"/>
  <c r="G36" i="1"/>
  <c r="I36" i="1" s="1"/>
  <c r="H36" i="1"/>
  <c r="G37" i="1"/>
  <c r="I37" i="1" s="1"/>
  <c r="H37" i="1"/>
  <c r="G38" i="1"/>
  <c r="I38" i="1" s="1"/>
  <c r="H38" i="1"/>
  <c r="G39" i="1"/>
  <c r="I39" i="1" s="1"/>
  <c r="H39" i="1"/>
  <c r="G40" i="1"/>
  <c r="I40" i="1" s="1"/>
  <c r="H40" i="1"/>
  <c r="G41" i="1"/>
  <c r="I41" i="1" s="1"/>
  <c r="H41" i="1"/>
  <c r="G42" i="1"/>
  <c r="I42" i="1" s="1"/>
  <c r="H42" i="1"/>
  <c r="G43" i="1"/>
  <c r="I43" i="1" s="1"/>
  <c r="H43" i="1"/>
  <c r="G44" i="1"/>
  <c r="I44" i="1" s="1"/>
  <c r="H44" i="1"/>
  <c r="H45" i="1" l="1"/>
  <c r="I45" i="1"/>
</calcChain>
</file>

<file path=xl/sharedStrings.xml><?xml version="1.0" encoding="utf-8"?>
<sst xmlns="http://schemas.openxmlformats.org/spreadsheetml/2006/main" count="92" uniqueCount="57">
  <si>
    <t>Viso:</t>
  </si>
  <si>
    <t>litrai</t>
  </si>
  <si>
    <t>Koncentratas be kalcio</t>
  </si>
  <si>
    <t>Koncentratas su kalciu</t>
  </si>
  <si>
    <t>Bikarbonatinis koncentratas Nr.2</t>
  </si>
  <si>
    <t>Bikarbonatinis koncentratas Nr.1</t>
  </si>
  <si>
    <t>vnt.</t>
  </si>
  <si>
    <t>Sausos sodos talpa "Nikkiso", "Nipro" aparatams</t>
  </si>
  <si>
    <t>pak.</t>
  </si>
  <si>
    <t>Sauso bikarbonato pakuotė (aparatams Fresenius 4008B, Fresenius 4008S, 5008S)</t>
  </si>
  <si>
    <t>vnt</t>
  </si>
  <si>
    <t>Kraujo magistralių fiksatoriai</t>
  </si>
  <si>
    <t>Fistulių kateteriai hemodializei 14G; 15G</t>
  </si>
  <si>
    <t>rink.</t>
  </si>
  <si>
    <r>
      <t>Biohole</t>
    </r>
    <r>
      <rPr>
        <sz val="11"/>
        <rFont val="Times New Roman"/>
        <family val="1"/>
        <charset val="186"/>
      </rPr>
      <t xml:space="preserve"> rinkinys punkcijai</t>
    </r>
  </si>
  <si>
    <t>"Biohole" tipo fistulinė adata su  šonine "akimi</t>
  </si>
  <si>
    <t>"Biohole" tipo fistulinė adata be šoninės "akies"</t>
  </si>
  <si>
    <t>Fistulinė adata dializei  be šoninės "akies"</t>
  </si>
  <si>
    <t>Fistulinė adata dializei su šonine "akimi"</t>
  </si>
  <si>
    <t>Fistulinės adatos su apsauga</t>
  </si>
  <si>
    <t>Kraujo magistralė Nr.10 Fresenius 5008 aparatui atlikti HD</t>
  </si>
  <si>
    <t>Arterinės-veninės kraujo magistralės hemodializei. Dializės aparatams: Fresenius 4008S, Fresenius 4008B</t>
  </si>
  <si>
    <t>Kraujo magistralė Nr.8 Fresenius 5008 aparatui atlikti HDF</t>
  </si>
  <si>
    <t>Arterinė-veninė kraujo magistralė HDF procedūrai , tinkanti  Surdial X dializės aparatui</t>
  </si>
  <si>
    <t>Arterinė-veninė kraujo magistralė hemodializei , tinkanti  Surdial X dializės aparatui</t>
  </si>
  <si>
    <t>Arterinė- veninė kraujo  magistralė, tinkanti "DBB-EXA" dializės aparatams, pritaikyta vienos adatos dializei</t>
  </si>
  <si>
    <t>Kraujo magistralė</t>
  </si>
  <si>
    <t>Arterinė-  veninė kraujo  magistralė, tinkanti "DBB-EXA" dializės aparatams</t>
  </si>
  <si>
    <t>Arterinė- veninė kraujo  magistralė hemodiafiltracijai, tinkanti "Nikkiso" DBB05 dializės aparatams.</t>
  </si>
  <si>
    <t xml:space="preserve">Arterinė- veninė kraujo  magistralė hemodializei, tinkanti "Nikkiso" dializės aparatams </t>
  </si>
  <si>
    <t>Biosintetiniai arterioveninės jungties protezai, lenktas</t>
  </si>
  <si>
    <t>Biosintetiniai arterioveninės jungties protezai, tiesus</t>
  </si>
  <si>
    <t>Dializatorius Nr.6</t>
  </si>
  <si>
    <t>Dializatorius Nr.5</t>
  </si>
  <si>
    <t>Dializatorius Nr.4</t>
  </si>
  <si>
    <t>Dializatorius Nr.3</t>
  </si>
  <si>
    <t>Dializatorius Nr.2</t>
  </si>
  <si>
    <t>Padidinto pralaidumo Dializatoriai su Heliksono hydro  membrana</t>
  </si>
  <si>
    <t>Diazatoriai su pilnai sintetine didelio pralaidumo heliksono membrana 2,1-2,2 m2 ploto</t>
  </si>
  <si>
    <t>Kardioprotekciniai Dializatoriai su pilnai sintetine didelio pralaidumo heliksono membrana  1,7-1,8 m2 ploto</t>
  </si>
  <si>
    <r>
      <t>Dializatorius ekvivalentiškas hemodiafiltracijos (HDF) procedūrai, plotas 1,7 - 2,1 m</t>
    </r>
    <r>
      <rPr>
        <vertAlign val="superscript"/>
        <sz val="11"/>
        <rFont val="Times New Roman"/>
        <family val="1"/>
        <charset val="186"/>
      </rPr>
      <t>2</t>
    </r>
  </si>
  <si>
    <t>Dializatoriai su sintetine polinefrono membrana.</t>
  </si>
  <si>
    <t xml:space="preserve">Dializatoriai su nesintetinės medžiagos membrana </t>
  </si>
  <si>
    <t>Dializatorius Nr.1</t>
  </si>
  <si>
    <r>
      <t>Dializatoriai su sintetine polisulfono membrana, plotai 1,9; 2,1; 2,3; 2,7 m</t>
    </r>
    <r>
      <rPr>
        <vertAlign val="superscript"/>
        <sz val="11"/>
        <rFont val="Times New Roman"/>
        <family val="1"/>
        <charset val="186"/>
      </rPr>
      <t>2,</t>
    </r>
    <r>
      <rPr>
        <sz val="11"/>
        <rFont val="Times New Roman"/>
        <family val="1"/>
        <charset val="186"/>
      </rPr>
      <t xml:space="preserve"> UF koef. 75-124</t>
    </r>
  </si>
  <si>
    <t>Dializatoriai su sintetine polisulfono membrana, plotai 1,6; 1,8; 2,0; 2,2 m2, UF koef. 20-29</t>
  </si>
  <si>
    <t>Planuojama pirkimo suma Eur su PVM</t>
  </si>
  <si>
    <t>Planujama pirkimo suma Eur be PVM</t>
  </si>
  <si>
    <t>Planuojama vnt. kaina Eur su PVM</t>
  </si>
  <si>
    <t xml:space="preserve">PVM tarifas </t>
  </si>
  <si>
    <t>Planuojama vnt. kaina Eur be PVM</t>
  </si>
  <si>
    <t>Mato vienetai</t>
  </si>
  <si>
    <t>Pirkimo dalies pavadinimas</t>
  </si>
  <si>
    <t xml:space="preserve">Pirkimo dalies Nr. </t>
  </si>
  <si>
    <t>Maksimalus perkamas kiekis</t>
  </si>
  <si>
    <t xml:space="preserve">Maksimali pasiūlymo (vertinamoji) kaina kiekvienai pirkimo daliai </t>
  </si>
  <si>
    <t>SPS 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</si>
</sst>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5"/>
    </xf>
    <xf numFmtId="0" fontId="2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9646-54C3-4518-A0F2-106A61B7BDF6}">
  <sheetPr>
    <pageSetUpPr fitToPage="1"/>
  </sheetPr>
  <dimension ref="A1:I51"/>
  <sheetViews>
    <sheetView tabSelected="1" topLeftCell="A31" workbookViewId="0">
      <selection activeCell="I45" sqref="I45"/>
    </sheetView>
  </sheetViews>
  <sheetFormatPr defaultRowHeight="15" x14ac:dyDescent="0.25"/>
  <cols>
    <col min="1" max="1" width="8.140625" style="1" customWidth="1"/>
    <col min="2" max="2" width="32.28515625" style="1" customWidth="1"/>
    <col min="3" max="3" width="11.140625" style="2" customWidth="1"/>
    <col min="4" max="4" width="13.42578125" style="2" customWidth="1"/>
    <col min="5" max="5" width="12.28515625" style="2" customWidth="1"/>
    <col min="6" max="6" width="7.42578125" style="2" customWidth="1"/>
    <col min="7" max="7" width="11.7109375" style="2" customWidth="1"/>
    <col min="8" max="8" width="11.5703125" style="2" customWidth="1"/>
    <col min="9" max="9" width="13.140625" style="2" customWidth="1"/>
    <col min="10" max="16384" width="9.140625" style="1"/>
  </cols>
  <sheetData>
    <row r="1" spans="1:9" x14ac:dyDescent="0.25">
      <c r="I1" s="2" t="s">
        <v>56</v>
      </c>
    </row>
    <row r="2" spans="1:9" ht="15.75" x14ac:dyDescent="0.25">
      <c r="A2" s="24" t="s">
        <v>55</v>
      </c>
    </row>
    <row r="3" spans="1:9" x14ac:dyDescent="0.25">
      <c r="A3" s="23"/>
      <c r="B3" s="22"/>
      <c r="C3" s="21"/>
      <c r="D3" s="21"/>
      <c r="E3" s="21"/>
      <c r="F3" s="21"/>
      <c r="G3" s="21"/>
      <c r="H3" s="21"/>
      <c r="I3" s="21"/>
    </row>
    <row r="4" spans="1:9" ht="71.25" customHeight="1" x14ac:dyDescent="0.25">
      <c r="A4" s="19" t="s">
        <v>53</v>
      </c>
      <c r="B4" s="20" t="s">
        <v>52</v>
      </c>
      <c r="C4" s="19" t="s">
        <v>51</v>
      </c>
      <c r="D4" s="19" t="s">
        <v>54</v>
      </c>
      <c r="E4" s="19" t="s">
        <v>50</v>
      </c>
      <c r="F4" s="19" t="s">
        <v>49</v>
      </c>
      <c r="G4" s="19" t="s">
        <v>48</v>
      </c>
      <c r="H4" s="19" t="s">
        <v>47</v>
      </c>
      <c r="I4" s="19" t="s">
        <v>46</v>
      </c>
    </row>
    <row r="5" spans="1:9" ht="51.75" customHeight="1" x14ac:dyDescent="0.25">
      <c r="A5" s="13">
        <v>1</v>
      </c>
      <c r="B5" s="14" t="s">
        <v>45</v>
      </c>
      <c r="C5" s="11" t="s">
        <v>10</v>
      </c>
      <c r="D5" s="11">
        <v>50</v>
      </c>
      <c r="E5" s="12">
        <v>8.1999999999999993</v>
      </c>
      <c r="F5" s="12">
        <v>5</v>
      </c>
      <c r="G5" s="12">
        <f t="shared" ref="G5:G44" si="0">E5*1.05</f>
        <v>8.61</v>
      </c>
      <c r="H5" s="12">
        <f>D5*E5</f>
        <v>409.99999999999994</v>
      </c>
      <c r="I5" s="12">
        <f>D5*G5</f>
        <v>430.5</v>
      </c>
    </row>
    <row r="6" spans="1:9" ht="53.25" customHeight="1" x14ac:dyDescent="0.25">
      <c r="A6" s="13">
        <v>2</v>
      </c>
      <c r="B6" s="14" t="s">
        <v>44</v>
      </c>
      <c r="C6" s="11" t="s">
        <v>10</v>
      </c>
      <c r="D6" s="11">
        <v>5000</v>
      </c>
      <c r="E6" s="12">
        <v>10</v>
      </c>
      <c r="F6" s="12">
        <v>5</v>
      </c>
      <c r="G6" s="12">
        <f t="shared" si="0"/>
        <v>10.5</v>
      </c>
      <c r="H6" s="12">
        <f>D6*E6</f>
        <v>50000</v>
      </c>
      <c r="I6" s="12">
        <f>D6*G6</f>
        <v>52500</v>
      </c>
    </row>
    <row r="7" spans="1:9" s="18" customFormat="1" ht="23.25" customHeight="1" x14ac:dyDescent="0.25">
      <c r="A7" s="13">
        <v>3</v>
      </c>
      <c r="B7" s="14" t="s">
        <v>43</v>
      </c>
      <c r="C7" s="11" t="s">
        <v>10</v>
      </c>
      <c r="D7" s="11">
        <v>5000</v>
      </c>
      <c r="E7" s="12">
        <v>12.6</v>
      </c>
      <c r="F7" s="12">
        <v>5</v>
      </c>
      <c r="G7" s="12">
        <f t="shared" si="0"/>
        <v>13.23</v>
      </c>
      <c r="H7" s="12">
        <f>D7*E7</f>
        <v>63000</v>
      </c>
      <c r="I7" s="12">
        <f>D7*G7</f>
        <v>66150</v>
      </c>
    </row>
    <row r="8" spans="1:9" ht="39.75" customHeight="1" x14ac:dyDescent="0.25">
      <c r="A8" s="13">
        <v>4</v>
      </c>
      <c r="B8" s="14" t="s">
        <v>42</v>
      </c>
      <c r="C8" s="11" t="s">
        <v>10</v>
      </c>
      <c r="D8" s="11">
        <v>10</v>
      </c>
      <c r="E8" s="12">
        <v>15.6</v>
      </c>
      <c r="F8" s="12">
        <v>5</v>
      </c>
      <c r="G8" s="12">
        <f t="shared" si="0"/>
        <v>16.38</v>
      </c>
      <c r="H8" s="12">
        <f>D8*E8</f>
        <v>156</v>
      </c>
      <c r="I8" s="12">
        <f>D8*G8</f>
        <v>163.79999999999998</v>
      </c>
    </row>
    <row r="9" spans="1:9" ht="39" customHeight="1" x14ac:dyDescent="0.25">
      <c r="A9" s="13">
        <v>5</v>
      </c>
      <c r="B9" s="13" t="s">
        <v>41</v>
      </c>
      <c r="C9" s="11" t="s">
        <v>10</v>
      </c>
      <c r="D9" s="11">
        <v>10000</v>
      </c>
      <c r="E9" s="12">
        <v>9.94</v>
      </c>
      <c r="F9" s="12">
        <v>5</v>
      </c>
      <c r="G9" s="12">
        <f t="shared" si="0"/>
        <v>10.436999999999999</v>
      </c>
      <c r="H9" s="12">
        <f>D9*E9</f>
        <v>99400</v>
      </c>
      <c r="I9" s="12">
        <f>D9*G9</f>
        <v>104370</v>
      </c>
    </row>
    <row r="10" spans="1:9" ht="54" customHeight="1" x14ac:dyDescent="0.25">
      <c r="A10" s="13">
        <v>6</v>
      </c>
      <c r="B10" s="13" t="s">
        <v>40</v>
      </c>
      <c r="C10" s="11" t="s">
        <v>10</v>
      </c>
      <c r="D10" s="11">
        <v>48</v>
      </c>
      <c r="E10" s="12">
        <v>15.1</v>
      </c>
      <c r="F10" s="12">
        <v>5</v>
      </c>
      <c r="G10" s="12">
        <f t="shared" si="0"/>
        <v>15.855</v>
      </c>
      <c r="H10" s="12">
        <f>D10*E10</f>
        <v>724.8</v>
      </c>
      <c r="I10" s="12">
        <f>D10*G10</f>
        <v>761.04</v>
      </c>
    </row>
    <row r="11" spans="1:9" ht="52.5" customHeight="1" x14ac:dyDescent="0.25">
      <c r="A11" s="13">
        <v>7</v>
      </c>
      <c r="B11" s="14" t="s">
        <v>39</v>
      </c>
      <c r="C11" s="11" t="s">
        <v>10</v>
      </c>
      <c r="D11" s="11">
        <v>1800</v>
      </c>
      <c r="E11" s="12">
        <v>11.5</v>
      </c>
      <c r="F11" s="12">
        <v>5</v>
      </c>
      <c r="G11" s="12">
        <f t="shared" si="0"/>
        <v>12.075000000000001</v>
      </c>
      <c r="H11" s="12">
        <f>D11*E11</f>
        <v>20700</v>
      </c>
      <c r="I11" s="12">
        <f>D11*G11</f>
        <v>21735.000000000004</v>
      </c>
    </row>
    <row r="12" spans="1:9" ht="49.5" customHeight="1" x14ac:dyDescent="0.25">
      <c r="A12" s="13">
        <v>8</v>
      </c>
      <c r="B12" s="14" t="s">
        <v>38</v>
      </c>
      <c r="C12" s="11" t="s">
        <v>10</v>
      </c>
      <c r="D12" s="11">
        <v>200</v>
      </c>
      <c r="E12" s="12">
        <v>11.7</v>
      </c>
      <c r="F12" s="12">
        <v>5</v>
      </c>
      <c r="G12" s="12">
        <f t="shared" si="0"/>
        <v>12.285</v>
      </c>
      <c r="H12" s="12">
        <f>D12*E12</f>
        <v>2340</v>
      </c>
      <c r="I12" s="12">
        <f>D12*G12</f>
        <v>2457</v>
      </c>
    </row>
    <row r="13" spans="1:9" ht="39" customHeight="1" x14ac:dyDescent="0.25">
      <c r="A13" s="13">
        <v>9</v>
      </c>
      <c r="B13" s="14" t="s">
        <v>37</v>
      </c>
      <c r="C13" s="11" t="s">
        <v>10</v>
      </c>
      <c r="D13" s="11">
        <v>100</v>
      </c>
      <c r="E13" s="12">
        <v>12.5</v>
      </c>
      <c r="F13" s="12">
        <v>5</v>
      </c>
      <c r="G13" s="12">
        <f t="shared" si="0"/>
        <v>13.125</v>
      </c>
      <c r="H13" s="12">
        <f>D13*E13</f>
        <v>1250</v>
      </c>
      <c r="I13" s="12">
        <f>D13*G13</f>
        <v>1312.5</v>
      </c>
    </row>
    <row r="14" spans="1:9" ht="20.25" customHeight="1" x14ac:dyDescent="0.25">
      <c r="A14" s="13">
        <v>10</v>
      </c>
      <c r="B14" s="14" t="s">
        <v>36</v>
      </c>
      <c r="C14" s="11" t="s">
        <v>10</v>
      </c>
      <c r="D14" s="11">
        <v>1000</v>
      </c>
      <c r="E14" s="12">
        <v>16.5</v>
      </c>
      <c r="F14" s="12">
        <v>5</v>
      </c>
      <c r="G14" s="12">
        <f t="shared" si="0"/>
        <v>17.324999999999999</v>
      </c>
      <c r="H14" s="12">
        <f>D14*E14</f>
        <v>16500</v>
      </c>
      <c r="I14" s="12">
        <f>D14*G14</f>
        <v>17325</v>
      </c>
    </row>
    <row r="15" spans="1:9" ht="22.5" customHeight="1" x14ac:dyDescent="0.25">
      <c r="A15" s="13">
        <v>11</v>
      </c>
      <c r="B15" s="14" t="s">
        <v>35</v>
      </c>
      <c r="C15" s="11" t="s">
        <v>10</v>
      </c>
      <c r="D15" s="11">
        <v>200</v>
      </c>
      <c r="E15" s="12">
        <v>17.5</v>
      </c>
      <c r="F15" s="12">
        <v>5</v>
      </c>
      <c r="G15" s="12">
        <f t="shared" si="0"/>
        <v>18.375</v>
      </c>
      <c r="H15" s="12">
        <f>D15*E15</f>
        <v>3500</v>
      </c>
      <c r="I15" s="12">
        <f>D15*G15</f>
        <v>3675</v>
      </c>
    </row>
    <row r="16" spans="1:9" ht="21.75" customHeight="1" x14ac:dyDescent="0.25">
      <c r="A16" s="13">
        <v>12</v>
      </c>
      <c r="B16" s="14" t="s">
        <v>34</v>
      </c>
      <c r="C16" s="11" t="s">
        <v>10</v>
      </c>
      <c r="D16" s="11">
        <v>200</v>
      </c>
      <c r="E16" s="12">
        <v>17.5</v>
      </c>
      <c r="F16" s="12">
        <v>5</v>
      </c>
      <c r="G16" s="12">
        <f t="shared" si="0"/>
        <v>18.375</v>
      </c>
      <c r="H16" s="12">
        <f>D16*E16</f>
        <v>3500</v>
      </c>
      <c r="I16" s="12">
        <f>D16*G16</f>
        <v>3675</v>
      </c>
    </row>
    <row r="17" spans="1:9" ht="21" customHeight="1" x14ac:dyDescent="0.25">
      <c r="A17" s="13">
        <v>13</v>
      </c>
      <c r="B17" s="14" t="s">
        <v>33</v>
      </c>
      <c r="C17" s="11" t="s">
        <v>10</v>
      </c>
      <c r="D17" s="11">
        <v>1</v>
      </c>
      <c r="E17" s="12">
        <v>880</v>
      </c>
      <c r="F17" s="12">
        <v>5</v>
      </c>
      <c r="G17" s="12">
        <f t="shared" si="0"/>
        <v>924</v>
      </c>
      <c r="H17" s="12">
        <f>D17*E17</f>
        <v>880</v>
      </c>
      <c r="I17" s="12">
        <f>D17*G17</f>
        <v>924</v>
      </c>
    </row>
    <row r="18" spans="1:9" ht="21" customHeight="1" x14ac:dyDescent="0.25">
      <c r="A18" s="13">
        <v>14</v>
      </c>
      <c r="B18" s="14" t="s">
        <v>32</v>
      </c>
      <c r="C18" s="11" t="s">
        <v>10</v>
      </c>
      <c r="D18" s="11">
        <v>6</v>
      </c>
      <c r="E18" s="12">
        <v>12</v>
      </c>
      <c r="F18" s="12">
        <v>5</v>
      </c>
      <c r="G18" s="12">
        <f t="shared" si="0"/>
        <v>12.600000000000001</v>
      </c>
      <c r="H18" s="12">
        <f>D18*E18</f>
        <v>72</v>
      </c>
      <c r="I18" s="12">
        <f>D18*G18</f>
        <v>75.600000000000009</v>
      </c>
    </row>
    <row r="19" spans="1:9" ht="36.75" customHeight="1" x14ac:dyDescent="0.25">
      <c r="A19" s="13">
        <v>15</v>
      </c>
      <c r="B19" s="14" t="s">
        <v>31</v>
      </c>
      <c r="C19" s="11" t="s">
        <v>10</v>
      </c>
      <c r="D19" s="11">
        <v>3</v>
      </c>
      <c r="E19" s="12">
        <v>1850</v>
      </c>
      <c r="F19" s="12">
        <v>5</v>
      </c>
      <c r="G19" s="12">
        <f t="shared" si="0"/>
        <v>1942.5</v>
      </c>
      <c r="H19" s="12">
        <f>D19*E19</f>
        <v>5550</v>
      </c>
      <c r="I19" s="12">
        <f>D19*G19</f>
        <v>5827.5</v>
      </c>
    </row>
    <row r="20" spans="1:9" ht="36.75" customHeight="1" x14ac:dyDescent="0.25">
      <c r="A20" s="13">
        <v>16</v>
      </c>
      <c r="B20" s="14" t="s">
        <v>30</v>
      </c>
      <c r="C20" s="11" t="s">
        <v>10</v>
      </c>
      <c r="D20" s="11">
        <v>3</v>
      </c>
      <c r="E20" s="12">
        <v>1950</v>
      </c>
      <c r="F20" s="12">
        <v>5</v>
      </c>
      <c r="G20" s="12">
        <f t="shared" si="0"/>
        <v>2047.5</v>
      </c>
      <c r="H20" s="12">
        <f>D20*E20</f>
        <v>5850</v>
      </c>
      <c r="I20" s="12">
        <f>D20*G20</f>
        <v>6142.5</v>
      </c>
    </row>
    <row r="21" spans="1:9" ht="46.5" customHeight="1" x14ac:dyDescent="0.25">
      <c r="A21" s="13">
        <v>17</v>
      </c>
      <c r="B21" s="14" t="s">
        <v>29</v>
      </c>
      <c r="C21" s="11" t="s">
        <v>10</v>
      </c>
      <c r="D21" s="11">
        <v>1000</v>
      </c>
      <c r="E21" s="12">
        <v>4.5999999999999996</v>
      </c>
      <c r="F21" s="12">
        <v>5</v>
      </c>
      <c r="G21" s="12">
        <f t="shared" si="0"/>
        <v>4.83</v>
      </c>
      <c r="H21" s="12">
        <f>D21*E21</f>
        <v>4600</v>
      </c>
      <c r="I21" s="12">
        <f>D21*G21</f>
        <v>4830</v>
      </c>
    </row>
    <row r="22" spans="1:9" ht="48" customHeight="1" x14ac:dyDescent="0.25">
      <c r="A22" s="13">
        <v>18</v>
      </c>
      <c r="B22" s="14" t="s">
        <v>28</v>
      </c>
      <c r="C22" s="11" t="s">
        <v>10</v>
      </c>
      <c r="D22" s="11">
        <v>15</v>
      </c>
      <c r="E22" s="12">
        <v>12.1</v>
      </c>
      <c r="F22" s="12">
        <v>5</v>
      </c>
      <c r="G22" s="12">
        <f t="shared" si="0"/>
        <v>12.705</v>
      </c>
      <c r="H22" s="12">
        <f>D22*E22</f>
        <v>181.5</v>
      </c>
      <c r="I22" s="12">
        <f>D22*G22</f>
        <v>190.57499999999999</v>
      </c>
    </row>
    <row r="23" spans="1:9" ht="49.5" customHeight="1" x14ac:dyDescent="0.25">
      <c r="A23" s="13">
        <v>19</v>
      </c>
      <c r="B23" s="14" t="s">
        <v>27</v>
      </c>
      <c r="C23" s="11" t="s">
        <v>10</v>
      </c>
      <c r="D23" s="11">
        <v>5500</v>
      </c>
      <c r="E23" s="12">
        <v>6</v>
      </c>
      <c r="F23" s="12">
        <v>5</v>
      </c>
      <c r="G23" s="12">
        <f t="shared" si="0"/>
        <v>6.3000000000000007</v>
      </c>
      <c r="H23" s="12">
        <f>D23*E23</f>
        <v>33000</v>
      </c>
      <c r="I23" s="12">
        <f>D23*G23</f>
        <v>34650.000000000007</v>
      </c>
    </row>
    <row r="24" spans="1:9" ht="20.25" customHeight="1" x14ac:dyDescent="0.25">
      <c r="A24" s="13">
        <v>20</v>
      </c>
      <c r="B24" s="14" t="s">
        <v>26</v>
      </c>
      <c r="C24" s="11" t="s">
        <v>10</v>
      </c>
      <c r="D24" s="11">
        <v>1000</v>
      </c>
      <c r="E24" s="12">
        <v>2.73</v>
      </c>
      <c r="F24" s="12">
        <v>5</v>
      </c>
      <c r="G24" s="12">
        <f t="shared" si="0"/>
        <v>2.8665000000000003</v>
      </c>
      <c r="H24" s="12">
        <f>D24*E24</f>
        <v>2730</v>
      </c>
      <c r="I24" s="12">
        <f>D24*G24</f>
        <v>2866.5000000000005</v>
      </c>
    </row>
    <row r="25" spans="1:9" ht="60" customHeight="1" x14ac:dyDescent="0.25">
      <c r="A25" s="13">
        <v>21</v>
      </c>
      <c r="B25" s="14" t="s">
        <v>25</v>
      </c>
      <c r="C25" s="11" t="s">
        <v>10</v>
      </c>
      <c r="D25" s="11">
        <v>20</v>
      </c>
      <c r="E25" s="12">
        <v>6.9</v>
      </c>
      <c r="F25" s="12">
        <v>5</v>
      </c>
      <c r="G25" s="12">
        <f t="shared" si="0"/>
        <v>7.245000000000001</v>
      </c>
      <c r="H25" s="12">
        <f>D25*E25</f>
        <v>138</v>
      </c>
      <c r="I25" s="12">
        <f>D25*G25</f>
        <v>144.90000000000003</v>
      </c>
    </row>
    <row r="26" spans="1:9" ht="49.5" customHeight="1" x14ac:dyDescent="0.25">
      <c r="A26" s="13">
        <v>22</v>
      </c>
      <c r="B26" s="13" t="s">
        <v>24</v>
      </c>
      <c r="C26" s="11" t="s">
        <v>10</v>
      </c>
      <c r="D26" s="11">
        <v>2800</v>
      </c>
      <c r="E26" s="12">
        <v>8.4</v>
      </c>
      <c r="F26" s="12">
        <v>5</v>
      </c>
      <c r="G26" s="12">
        <f t="shared" si="0"/>
        <v>8.82</v>
      </c>
      <c r="H26" s="12">
        <f>D26*E26</f>
        <v>23520</v>
      </c>
      <c r="I26" s="12">
        <f>D26*G26</f>
        <v>24696</v>
      </c>
    </row>
    <row r="27" spans="1:9" ht="48.75" customHeight="1" x14ac:dyDescent="0.25">
      <c r="A27" s="13">
        <v>23</v>
      </c>
      <c r="B27" s="13" t="s">
        <v>23</v>
      </c>
      <c r="C27" s="11" t="s">
        <v>10</v>
      </c>
      <c r="D27" s="11">
        <v>500</v>
      </c>
      <c r="E27" s="12">
        <v>10.3</v>
      </c>
      <c r="F27" s="12">
        <v>5</v>
      </c>
      <c r="G27" s="12">
        <f t="shared" si="0"/>
        <v>10.815000000000001</v>
      </c>
      <c r="H27" s="12">
        <f>D27*E27</f>
        <v>5150</v>
      </c>
      <c r="I27" s="12">
        <f>D27*G27</f>
        <v>5407.5000000000009</v>
      </c>
    </row>
    <row r="28" spans="1:9" ht="35.25" customHeight="1" x14ac:dyDescent="0.25">
      <c r="A28" s="13">
        <v>24</v>
      </c>
      <c r="B28" s="14" t="s">
        <v>22</v>
      </c>
      <c r="C28" s="11" t="s">
        <v>10</v>
      </c>
      <c r="D28" s="11">
        <v>500</v>
      </c>
      <c r="E28" s="12">
        <v>9.8000000000000007</v>
      </c>
      <c r="F28" s="12">
        <v>5</v>
      </c>
      <c r="G28" s="12">
        <f t="shared" si="0"/>
        <v>10.290000000000001</v>
      </c>
      <c r="H28" s="12">
        <f>D28*E28</f>
        <v>4900</v>
      </c>
      <c r="I28" s="12">
        <f>D28*G28</f>
        <v>5145.0000000000009</v>
      </c>
    </row>
    <row r="29" spans="1:9" ht="51" customHeight="1" x14ac:dyDescent="0.25">
      <c r="A29" s="13">
        <v>25</v>
      </c>
      <c r="B29" s="17" t="s">
        <v>21</v>
      </c>
      <c r="C29" s="11" t="s">
        <v>10</v>
      </c>
      <c r="D29" s="11">
        <v>2000</v>
      </c>
      <c r="E29" s="12">
        <v>4.2</v>
      </c>
      <c r="F29" s="12">
        <v>5</v>
      </c>
      <c r="G29" s="12">
        <f t="shared" si="0"/>
        <v>4.41</v>
      </c>
      <c r="H29" s="12">
        <f>D29*E29</f>
        <v>8400</v>
      </c>
      <c r="I29" s="12">
        <f>D29*G29</f>
        <v>8820</v>
      </c>
    </row>
    <row r="30" spans="1:9" ht="36" customHeight="1" x14ac:dyDescent="0.25">
      <c r="A30" s="13">
        <v>26</v>
      </c>
      <c r="B30" s="14" t="s">
        <v>20</v>
      </c>
      <c r="C30" s="11" t="s">
        <v>10</v>
      </c>
      <c r="D30" s="11">
        <v>7500</v>
      </c>
      <c r="E30" s="12">
        <v>5.5</v>
      </c>
      <c r="F30" s="12">
        <v>5</v>
      </c>
      <c r="G30" s="12">
        <f t="shared" si="0"/>
        <v>5.7750000000000004</v>
      </c>
      <c r="H30" s="12">
        <f>D30*E30</f>
        <v>41250</v>
      </c>
      <c r="I30" s="12">
        <f>D30*G30</f>
        <v>43312.5</v>
      </c>
    </row>
    <row r="31" spans="1:9" ht="20.25" customHeight="1" x14ac:dyDescent="0.25">
      <c r="A31" s="13">
        <v>27</v>
      </c>
      <c r="B31" s="13" t="s">
        <v>19</v>
      </c>
      <c r="C31" s="11" t="s">
        <v>10</v>
      </c>
      <c r="D31" s="11">
        <v>500</v>
      </c>
      <c r="E31" s="12">
        <v>3.2</v>
      </c>
      <c r="F31" s="12">
        <v>5</v>
      </c>
      <c r="G31" s="12">
        <f t="shared" si="0"/>
        <v>3.3600000000000003</v>
      </c>
      <c r="H31" s="12">
        <f>D31*E31</f>
        <v>1600</v>
      </c>
      <c r="I31" s="12">
        <f>D31*G31</f>
        <v>1680.0000000000002</v>
      </c>
    </row>
    <row r="32" spans="1:9" ht="29.25" customHeight="1" x14ac:dyDescent="0.25">
      <c r="A32" s="13">
        <v>28</v>
      </c>
      <c r="B32" s="13" t="s">
        <v>18</v>
      </c>
      <c r="C32" s="11" t="s">
        <v>10</v>
      </c>
      <c r="D32" s="11">
        <v>7000</v>
      </c>
      <c r="E32" s="12">
        <v>0.32</v>
      </c>
      <c r="F32" s="12">
        <v>5</v>
      </c>
      <c r="G32" s="12">
        <f t="shared" si="0"/>
        <v>0.33600000000000002</v>
      </c>
      <c r="H32" s="12">
        <f>D32*E32</f>
        <v>2240</v>
      </c>
      <c r="I32" s="12">
        <f>D32*G32</f>
        <v>2352</v>
      </c>
    </row>
    <row r="33" spans="1:9" ht="36" customHeight="1" x14ac:dyDescent="0.25">
      <c r="A33" s="13">
        <v>29</v>
      </c>
      <c r="B33" s="13" t="s">
        <v>17</v>
      </c>
      <c r="C33" s="11" t="s">
        <v>10</v>
      </c>
      <c r="D33" s="11">
        <v>9000</v>
      </c>
      <c r="E33" s="12">
        <v>0.32</v>
      </c>
      <c r="F33" s="12">
        <v>5</v>
      </c>
      <c r="G33" s="12">
        <f t="shared" si="0"/>
        <v>0.33600000000000002</v>
      </c>
      <c r="H33" s="12">
        <f>D33*E33</f>
        <v>2880</v>
      </c>
      <c r="I33" s="12">
        <f>D33*G33</f>
        <v>3024</v>
      </c>
    </row>
    <row r="34" spans="1:9" ht="36" customHeight="1" x14ac:dyDescent="0.25">
      <c r="A34" s="13">
        <v>30</v>
      </c>
      <c r="B34" s="13" t="s">
        <v>16</v>
      </c>
      <c r="C34" s="11" t="s">
        <v>10</v>
      </c>
      <c r="D34" s="11">
        <v>200</v>
      </c>
      <c r="E34" s="12">
        <v>1.35</v>
      </c>
      <c r="F34" s="12">
        <v>5</v>
      </c>
      <c r="G34" s="12">
        <f t="shared" si="0"/>
        <v>1.4175000000000002</v>
      </c>
      <c r="H34" s="12">
        <f>D34*E34</f>
        <v>270</v>
      </c>
      <c r="I34" s="12">
        <f>D34*G34</f>
        <v>283.50000000000006</v>
      </c>
    </row>
    <row r="35" spans="1:9" ht="30" x14ac:dyDescent="0.25">
      <c r="A35" s="13">
        <v>31</v>
      </c>
      <c r="B35" s="13" t="s">
        <v>15</v>
      </c>
      <c r="C35" s="11" t="s">
        <v>10</v>
      </c>
      <c r="D35" s="11">
        <v>200</v>
      </c>
      <c r="E35" s="12">
        <v>1.35</v>
      </c>
      <c r="F35" s="12">
        <v>5</v>
      </c>
      <c r="G35" s="12">
        <f t="shared" si="0"/>
        <v>1.4175000000000002</v>
      </c>
      <c r="H35" s="12">
        <f>D35*E35</f>
        <v>270</v>
      </c>
      <c r="I35" s="12">
        <f>D35*G35</f>
        <v>283.50000000000006</v>
      </c>
    </row>
    <row r="36" spans="1:9" x14ac:dyDescent="0.25">
      <c r="A36" s="13">
        <v>32</v>
      </c>
      <c r="B36" s="16" t="s">
        <v>14</v>
      </c>
      <c r="C36" s="11" t="s">
        <v>13</v>
      </c>
      <c r="D36" s="11">
        <v>10</v>
      </c>
      <c r="E36" s="12">
        <v>24.2</v>
      </c>
      <c r="F36" s="12">
        <v>5</v>
      </c>
      <c r="G36" s="12">
        <f t="shared" si="0"/>
        <v>25.41</v>
      </c>
      <c r="H36" s="12">
        <f>D36*E36</f>
        <v>242</v>
      </c>
      <c r="I36" s="12">
        <f>D36*G36</f>
        <v>254.1</v>
      </c>
    </row>
    <row r="37" spans="1:9" ht="35.25" customHeight="1" x14ac:dyDescent="0.25">
      <c r="A37" s="13">
        <v>33</v>
      </c>
      <c r="B37" s="13" t="s">
        <v>12</v>
      </c>
      <c r="C37" s="11" t="s">
        <v>10</v>
      </c>
      <c r="D37" s="11">
        <v>10</v>
      </c>
      <c r="E37" s="12">
        <v>2.7</v>
      </c>
      <c r="F37" s="12">
        <v>5</v>
      </c>
      <c r="G37" s="12">
        <f t="shared" si="0"/>
        <v>2.8350000000000004</v>
      </c>
      <c r="H37" s="12">
        <f>D37*E37</f>
        <v>27</v>
      </c>
      <c r="I37" s="12">
        <f>D37*G37</f>
        <v>28.350000000000005</v>
      </c>
    </row>
    <row r="38" spans="1:9" x14ac:dyDescent="0.25">
      <c r="A38" s="13">
        <v>34</v>
      </c>
      <c r="B38" s="14" t="s">
        <v>11</v>
      </c>
      <c r="C38" s="11" t="s">
        <v>10</v>
      </c>
      <c r="D38" s="11">
        <v>100</v>
      </c>
      <c r="E38" s="12">
        <v>7.2</v>
      </c>
      <c r="F38" s="12">
        <v>5</v>
      </c>
      <c r="G38" s="12">
        <f t="shared" si="0"/>
        <v>7.5600000000000005</v>
      </c>
      <c r="H38" s="12">
        <f>D38*E38</f>
        <v>720</v>
      </c>
      <c r="I38" s="12">
        <f>D38*G38</f>
        <v>756</v>
      </c>
    </row>
    <row r="39" spans="1:9" ht="45" x14ac:dyDescent="0.25">
      <c r="A39" s="13">
        <v>35</v>
      </c>
      <c r="B39" s="15" t="s">
        <v>9</v>
      </c>
      <c r="C39" s="11" t="s">
        <v>8</v>
      </c>
      <c r="D39" s="11">
        <v>2000</v>
      </c>
      <c r="E39" s="12">
        <v>3.8</v>
      </c>
      <c r="F39" s="12">
        <v>5</v>
      </c>
      <c r="G39" s="12">
        <f t="shared" si="0"/>
        <v>3.9899999999999998</v>
      </c>
      <c r="H39" s="12">
        <f>D39*E39</f>
        <v>7600</v>
      </c>
      <c r="I39" s="12">
        <f>D39*G39</f>
        <v>7979.9999999999991</v>
      </c>
    </row>
    <row r="40" spans="1:9" ht="30" x14ac:dyDescent="0.25">
      <c r="A40" s="13">
        <v>36</v>
      </c>
      <c r="B40" s="13" t="s">
        <v>7</v>
      </c>
      <c r="C40" s="11" t="s">
        <v>6</v>
      </c>
      <c r="D40" s="11">
        <v>1000</v>
      </c>
      <c r="E40" s="12">
        <v>2.7</v>
      </c>
      <c r="F40" s="12">
        <v>5</v>
      </c>
      <c r="G40" s="12">
        <f t="shared" si="0"/>
        <v>2.8350000000000004</v>
      </c>
      <c r="H40" s="12">
        <f>D40*E40</f>
        <v>2700</v>
      </c>
      <c r="I40" s="12">
        <f>D40*G40</f>
        <v>2835.0000000000005</v>
      </c>
    </row>
    <row r="41" spans="1:9" x14ac:dyDescent="0.25">
      <c r="A41" s="13">
        <v>37</v>
      </c>
      <c r="B41" s="15" t="s">
        <v>5</v>
      </c>
      <c r="C41" s="11" t="s">
        <v>1</v>
      </c>
      <c r="D41" s="11">
        <v>6700</v>
      </c>
      <c r="E41" s="12">
        <v>1.6</v>
      </c>
      <c r="F41" s="12">
        <v>5</v>
      </c>
      <c r="G41" s="12">
        <f t="shared" si="0"/>
        <v>1.6800000000000002</v>
      </c>
      <c r="H41" s="12">
        <f>D41*E41</f>
        <v>10720</v>
      </c>
      <c r="I41" s="12">
        <f>D41*G41</f>
        <v>11256.000000000002</v>
      </c>
    </row>
    <row r="42" spans="1:9" x14ac:dyDescent="0.25">
      <c r="A42" s="13">
        <v>38</v>
      </c>
      <c r="B42" s="15" t="s">
        <v>4</v>
      </c>
      <c r="C42" s="11" t="s">
        <v>1</v>
      </c>
      <c r="D42" s="11">
        <v>3000</v>
      </c>
      <c r="E42" s="12">
        <v>6.5</v>
      </c>
      <c r="F42" s="12">
        <v>5</v>
      </c>
      <c r="G42" s="12">
        <f t="shared" si="0"/>
        <v>6.8250000000000002</v>
      </c>
      <c r="H42" s="12">
        <f>D42*E42</f>
        <v>19500</v>
      </c>
      <c r="I42" s="12">
        <f>D42*G42</f>
        <v>20475</v>
      </c>
    </row>
    <row r="43" spans="1:9" ht="20.25" customHeight="1" x14ac:dyDescent="0.25">
      <c r="A43" s="13">
        <v>39</v>
      </c>
      <c r="B43" s="13" t="s">
        <v>3</v>
      </c>
      <c r="C43" s="11" t="s">
        <v>1</v>
      </c>
      <c r="D43" s="11">
        <v>48000</v>
      </c>
      <c r="E43" s="12">
        <v>1.46</v>
      </c>
      <c r="F43" s="12">
        <v>5</v>
      </c>
      <c r="G43" s="12">
        <f t="shared" si="0"/>
        <v>1.5329999999999999</v>
      </c>
      <c r="H43" s="12">
        <f>D43*E43</f>
        <v>70080</v>
      </c>
      <c r="I43" s="12">
        <f>D43*G43</f>
        <v>73584</v>
      </c>
    </row>
    <row r="44" spans="1:9" ht="20.25" customHeight="1" x14ac:dyDescent="0.25">
      <c r="A44" s="13">
        <v>40</v>
      </c>
      <c r="B44" s="13" t="s">
        <v>2</v>
      </c>
      <c r="C44" s="11" t="s">
        <v>1</v>
      </c>
      <c r="D44" s="11">
        <v>400</v>
      </c>
      <c r="E44" s="12">
        <v>11.8</v>
      </c>
      <c r="F44" s="12">
        <v>5</v>
      </c>
      <c r="G44" s="12">
        <f t="shared" si="0"/>
        <v>12.39</v>
      </c>
      <c r="H44" s="12">
        <f>D44*E44</f>
        <v>4720</v>
      </c>
      <c r="I44" s="12">
        <f>D44*G44</f>
        <v>4956</v>
      </c>
    </row>
    <row r="45" spans="1:9" x14ac:dyDescent="0.25">
      <c r="A45" s="10"/>
      <c r="B45" s="9"/>
      <c r="C45" s="8"/>
      <c r="D45" s="8">
        <f>SUM(D5:D44)</f>
        <v>122576</v>
      </c>
      <c r="E45" s="8"/>
      <c r="F45" s="8"/>
      <c r="G45" s="8" t="s">
        <v>0</v>
      </c>
      <c r="H45" s="7">
        <f>SUM(H5:H44)</f>
        <v>521271.3</v>
      </c>
      <c r="I45" s="6">
        <f>SUM(I5:I44)</f>
        <v>547334.86499999999</v>
      </c>
    </row>
    <row r="46" spans="1:9" ht="15.75" x14ac:dyDescent="0.25">
      <c r="A46" s="3"/>
      <c r="G46" s="5"/>
      <c r="H46" s="5"/>
      <c r="I46" s="5"/>
    </row>
    <row r="47" spans="1:9" ht="15.75" x14ac:dyDescent="0.25">
      <c r="A47" s="4"/>
    </row>
    <row r="48" spans="1:9" ht="15.75" x14ac:dyDescent="0.25">
      <c r="A48" s="4"/>
    </row>
    <row r="49" spans="1:1" ht="15.75" x14ac:dyDescent="0.25">
      <c r="A49" s="4"/>
    </row>
    <row r="50" spans="1:1" ht="15.75" x14ac:dyDescent="0.25">
      <c r="A50" s="4"/>
    </row>
    <row r="51" spans="1:1" ht="15.75" x14ac:dyDescent="0.25">
      <c r="A51" s="3"/>
    </row>
  </sheetData>
  <autoFilter ref="A4:I45" xr:uid="{7BB10CE9-CB60-4626-9824-08A27BA8C8DF}"/>
  <pageMargins left="0.25" right="0.25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7914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Dalė Vėžauskienė</dc:creator>
  <cp:lastModifiedBy>Martyna</cp:lastModifiedBy>
  <cp:lastPrinted>2024-12-12T18:15:33Z</cp:lastPrinted>
  <dcterms:created xsi:type="dcterms:W3CDTF">2024-11-12T10:45:47Z</dcterms:created>
  <dcterms:modified xsi:type="dcterms:W3CDTF">2024-12-12T18:15:47Z</dcterms:modified>
</cp:coreProperties>
</file>