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821 Medicininė įranga. Operacinis stalas (ginekologinis)\CVP IS\"/>
    </mc:Choice>
  </mc:AlternateContent>
  <xr:revisionPtr revIDLastSave="0" documentId="13_ncr:1_{99CE9657-F404-4091-8465-0957B84CEC8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103" i="1" l="1"/>
  <c r="H102" i="1"/>
  <c r="G102" i="1"/>
  <c r="G103" i="1" s="1"/>
  <c r="G104" i="1" s="1"/>
  <c r="G34" i="1"/>
</calcChain>
</file>

<file path=xl/sharedStrings.xml><?xml version="1.0" encoding="utf-8"?>
<sst xmlns="http://schemas.openxmlformats.org/spreadsheetml/2006/main" count="206" uniqueCount="202">
  <si>
    <t>PIRKIMO SĄLYGŲ PRIEDAS "PASIŪLYMO FORMA"</t>
  </si>
  <si>
    <t>MEDICININĖ ĮRANGA.OPERACINIS STALAS (GINEKOLOGINIS)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</si>
  <si>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</si>
  <si>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</si>
  <si>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</si>
  <si>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</si>
  <si>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</si>
  <si>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</si>
  <si>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</si>
  <si>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</si>
  <si>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</si>
  <si>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</si>
  <si>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</si>
  <si>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</si>
  <si>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</si>
  <si>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</si>
  <si>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</si>
  <si>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</si>
  <si>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</si>
  <si>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</si>
  <si>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</si>
  <si>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</si>
  <si>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</si>
  <si>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</si>
  <si>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</si>
  <si>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</si>
  <si>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</si>
  <si>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</si>
  <si>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</si>
  <si>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</si>
  <si>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</si>
  <si>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</si>
  <si>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</si>
  <si>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</si>
  <si>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</si>
  <si>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</si>
  <si>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</si>
  <si>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 xml:space="preserve">Operacinis stalas pritaikytas chirurginėms intervencijoms, naudojamas Akušerijos ir ginekologijos skyrių operacinėje </t>
  </si>
  <si>
    <t>kompl.</t>
  </si>
  <si>
    <t>1.1.1.</t>
  </si>
  <si>
    <t>Stalas mobilus;</t>
  </si>
  <si>
    <t>1.1.2.</t>
  </si>
  <si>
    <t xml:space="preserve"> Su dvigubais ratukais;</t>
  </si>
  <si>
    <t>1.1.3.</t>
  </si>
  <si>
    <t>Su centrine ratukų blokavimo sistema arba iš stalo pagrindo nuleidžiamomis specialiomis atramomis, stabilizuojančiomis stalą naudojimo metu.</t>
  </si>
  <si>
    <t>1.1.4.</t>
  </si>
  <si>
    <t>Stalas turi penktą ratuką su automatine pavara, kuris aktyvuojamas pulteliu prijungtu prie stalo arba specialiu perjungėju.</t>
  </si>
  <si>
    <t>1.1.5.</t>
  </si>
  <si>
    <t>Atsparumo drėgmei klasė – ne mažiau kaip IPX4</t>
  </si>
  <si>
    <t>1.1.6.</t>
  </si>
  <si>
    <t>Su elektrohidrauline sistema stalviršio aukščiui, išilginiam poslinkiui, lateralinio pasvirimo kampui, išilginio pasvirimo kampui (Trendelenburgo / antiTrendelenburgo padėtims) ir nugaros sekcijos posvyrio kampui reguliuoti</t>
  </si>
  <si>
    <t>1.1.7.</t>
  </si>
  <si>
    <t>Valdymas: laidiniu pultu, kurį esant poreikiui galima atjungti ir naudoti kaip bevielį valdymo pultą (arba tiekėjas gali pasiūlyti du atskirus pultus – laidinį ir belaidį su pakrovimo stotele);</t>
  </si>
  <si>
    <t>1.1.8.</t>
  </si>
  <si>
    <t xml:space="preserve">Valdymas integruotas į stalą </t>
  </si>
  <si>
    <t>1.1.9.</t>
  </si>
  <si>
    <t>Valdymas: galimybė stalą valdyti kojiniu pedalu</t>
  </si>
  <si>
    <t>1.1.10.</t>
  </si>
  <si>
    <t>Būtinas baterijos indikatorius, rodomas rankiniame pultelyje ir stalo integruotame valdymo skydelyje</t>
  </si>
  <si>
    <t>1.1.11.</t>
  </si>
  <si>
    <t>Operacinis stalas turi atminties funkciją. Galima iš anksto užsistatyti stalo padėtį. ≥ 8 stalo pozicijų atmintyje</t>
  </si>
  <si>
    <t>1.1.12.</t>
  </si>
  <si>
    <t>Didžiausia gamintojo leistina statinė stalo apkrova (keliamasis svoris) - ne mažiau kaip 450 kg</t>
  </si>
  <si>
    <t>1.1.13.</t>
  </si>
  <si>
    <t>Didžiausia gamintojo leistina dinaminė stalo apkrova - ne mažiau 250 kg. Pastaba: tai saugi darbinė apkrova, esant priešingam stalo režimui (angl. reverse), įskaitant kojų sekcijas visoms pozicijomis, kai visi stalo judesiai įmanomi be apribojimų</t>
  </si>
  <si>
    <t>1.1.14.</t>
  </si>
  <si>
    <t>Stalviršis sudarytas iš bazinės sekcijos ir prie jos montuojamų modulinių sekcijų: galvos, nugaros-sėdmenų arba apatinės nugaros, dviejų dalių (padalinta) kojų.</t>
  </si>
  <si>
    <t>1.1.15.</t>
  </si>
  <si>
    <t>Montuojant modulines stalo dalis, galima pakeisti galvos-kojų kryptis (galvos pusės sekcijas sumontuoti kojų pusėje, o kojų sekciją – galvos pusėje);</t>
  </si>
  <si>
    <t>1.1.16.</t>
  </si>
  <si>
    <t>Prie stalviršio kraštų iš abiejų pusių (šonų) primontuoti europinio tipo, nerūdijančio plieno (arba lygiaverčiai) bėgeliai papildomiems prietaisams tvirtinti.</t>
  </si>
  <si>
    <t>1.1.17.</t>
  </si>
  <si>
    <t>Stalviršio išoriniai (gabaritiniai) matmenys:                                                                                                                                 1.	Ilgis (įskaitant visas sekcijas) ne mažiau kaip 2040 mm;2.	Plotis (be šoninių bėgelių) ne mažiau kaip 540 ±10 mm;3.	Plotis (su šoniniais bėgeliais) ne daugiau kaip 590 mm.</t>
  </si>
  <si>
    <t>1.1.18.</t>
  </si>
  <si>
    <t>Stalviršio padėties reguliavimas - trendelenburgo padėtis: ≥ 30°;</t>
  </si>
  <si>
    <t>1.1.19.</t>
  </si>
  <si>
    <t>Stalviršio padėties reguliavimas - atvirkštinė Trendelenburgo (antiTrendelenburgo) padėtis: ≥ 25°;</t>
  </si>
  <si>
    <t>1.1.20.</t>
  </si>
  <si>
    <t>Stalviršio padėties reguliavimas - pavertimas į šonus (lateralinis pasvyrimas: ≥ ±20°;</t>
  </si>
  <si>
    <t>1.1.21.</t>
  </si>
  <si>
    <t>Stalviršio padėties reguliavimas - stalviršio (be čiužinio) aukščio reguliavimas ne siauresnėse ribose kaip 600–1050 mm;</t>
  </si>
  <si>
    <t>1.1.22.</t>
  </si>
  <si>
    <t>Stalviršio padėties reguliavimas - motorizuotas išilginis (paralelinis) stalviršio paslinkimas (angl. sliding) į abi puses ne mažiau kaip 310 mm.</t>
  </si>
  <si>
    <t>1.1.23.</t>
  </si>
  <si>
    <t>Motorizuotas stalviršio pozicijų keitimas - nulinės padėties „0“ nustatymas;</t>
  </si>
  <si>
    <t>1.1.24.</t>
  </si>
  <si>
    <t>Motorizuotas stalviršio pozicijų keitimas - nugaros sekcijos nuleidimo/pakėlimo kampo reguliavimas;</t>
  </si>
  <si>
    <t>1.1.25.</t>
  </si>
  <si>
    <t>Motorizuotas stalviršio pozicijų keitimas - pavertimo į šonus (lateralinio posvyrio) reguliavimas;</t>
  </si>
  <si>
    <t>1.1.26.</t>
  </si>
  <si>
    <t>Motorizuotas stalviršio pozicijų keitimas - stalviršio aukščio reguliavimas;</t>
  </si>
  <si>
    <t>1.1.27.</t>
  </si>
  <si>
    <t>Motorizuotas stalviršio pozicijų keitimas -trendelenburgo ir antiTrendelenburgo padėčių reguliavimas;</t>
  </si>
  <si>
    <t>1.1.28.</t>
  </si>
  <si>
    <t>Motorizuotas stalviršio pozicijų keitimas - stalviršio išilginis poslinkis.</t>
  </si>
  <si>
    <t>1.1.29.</t>
  </si>
  <si>
    <t>Galvos sekcijos reguliavimas - nuleidimo/pakėlimo (žemyn/aukštyn) kampas reguliuojamas ne siauresnėse ribose kaip nuo -45° iki +25°</t>
  </si>
  <si>
    <t>1.1.30.</t>
  </si>
  <si>
    <t>Reikalavimai nugaros sekcijos reguliavimui - nuleidimo/pakėlimo (žemyn/aukštyn) kampas reguliuojamas ne siauresnėse ribose kaip nuo -40° iki +70°</t>
  </si>
  <si>
    <t>1.1.31.</t>
  </si>
  <si>
    <t>Reikalavimai kojų sekcijos reguliavimui: nuleidimo/pakėlimo kampas reguliuojamas ne siauresnėse ribose kaip nuo -90° iki 0°;</t>
  </si>
  <si>
    <t>1.1.32.</t>
  </si>
  <si>
    <t>Reikalavimai kojų sekcijos reguliavimui: kojų sekcijų padėtis reguliuojama atskirai kiekvienai kojai.</t>
  </si>
  <si>
    <t>1.1.33.</t>
  </si>
  <si>
    <t>Čiužinio storis 80 mm; ±2mm</t>
  </si>
  <si>
    <t>1.1.34.</t>
  </si>
  <si>
    <t>Čiužinys nuimamas, tačiau darbinėje padėtyje stabiliai fiksuotas prie stalviršio;</t>
  </si>
  <si>
    <t>1.1.35.</t>
  </si>
  <si>
    <t>Čiužinys atsparus dezinfekcinėms medžiagoms.</t>
  </si>
  <si>
    <t>1.1.36.</t>
  </si>
  <si>
    <t>Elektros maitinimas - iš 230V, 50Hz elektros tinklo;</t>
  </si>
  <si>
    <t>1.1.37.</t>
  </si>
  <si>
    <t>Elektros maitinimas - iš įkraunamo akumuliatoriaus.</t>
  </si>
  <si>
    <t>1.1.38.</t>
  </si>
  <si>
    <t>Stalo paviršiai atsparūs valymo ir dezinfekcinių medžiagų poveikiui</t>
  </si>
  <si>
    <t>1.1.39.</t>
  </si>
  <si>
    <t>Garantinis laikotarpis - ≥ 36 mėnesiai operaciniam stalui; ≥ 12 mėnesių priedams;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Specialisto atvykimo gedimų šalinimui laikas – ne vėliau kaip per 24 val. nuo iškvietimo gavimo.</t>
  </si>
  <si>
    <t>1.1.40.</t>
  </si>
  <si>
    <t>Žymėjimas CE ženklu</t>
  </si>
  <si>
    <t>1.1.41.</t>
  </si>
  <si>
    <t>Įrangos pristatymo, iškrovimo, pervežimo į instaliavimo vietą, instaliavimo, po instaliavimo likusių įpakavimo medžiagų išvežimo (utilizavimo) išlaidos įskaičiuotos į pasiūlymo kainą</t>
  </si>
  <si>
    <t>1.1.42.</t>
  </si>
  <si>
    <t>Vartotojų (medicininio personalo) apmokymas naudoti įrangą įskaičiuotas į pasiūlymo kainą</t>
  </si>
  <si>
    <t>1.1.43.</t>
  </si>
  <si>
    <t>Medicininės technikos tarnybos inžinierių apmokymas atlikti įrangos pogarantinę techninę priežiūrą įskaičiuotas į pasiūlymo kainą</t>
  </si>
  <si>
    <t>1.1.44.</t>
  </si>
  <si>
    <t>Kartu su įranga pateikiama dokumentacija:                                                                                                                                  1.	Naudojimo instrukcija lietuvių kalba (elektroninė versija)2.	Serviso dokumentacija lietuvių arba anglų kalba (elektroninė versija): a)	struktūrinė schema ir/arba atskirų blokų funkcijų aprašymas;b)	instaliavimo instrukcijos;c)	funkcionalumo patikrinimo instrukcijos;d)	aptarnavimo instrukcijos;e)	gedimų nustatymo instrukcijos;f)	išardymo-surinkimo instrukcijos;g)	atsarginių dalių katalogas;h)	periodinio techninės būklės tikrinimo instrukcijos;i)	derinimo/kalibravimo instrukcijos (taikoma, jei šios procedūros yra numatytos siūlomos įrangos gamintojo);j)	programinė įranga, serviso slaptažodžiai bei aparatūriniai „raktai“ b), c), d), e), h) ir i) punktuose nurodytiems darbams atlikti (taikoma, jei šios priemonės yra numatytos siūlomos įrangos gamintojo).Pastaba: Reikalavimas pateikti dokumentų elektronines versijas taikomas vadovaujantis Lietuvos Respublikos aplinkos ministro 2022 m. gruodžio 13 d. įsakymu Nr. D1-401 patvirtinto aplinkos apsaugos kriterijų taikymo, vykdant žaliuosius pirkimus, tvarkos aprašo II skyriaus 4.4.4.1 punktu.</t>
  </si>
  <si>
    <t>1.1.45.</t>
  </si>
  <si>
    <t>Tiekėjas turi užtikrinti galimybę įsigyti siūlomos prekės originalias (arba joms lygiavertes) atsargines dalis (jų tiekimą rinkai) ne trumpiau kaip 5 metus (prašome nurodyti konkrečią trukmę) nuo prekės garantinio laikotarpio pabaigos, išskyrus atvejus, kai siūlomos prekės originalios (arba joms lygiavertės) atsarginės dalys dėl objektyvių priežasčių negali būti tiekiamos Lietuvos Respublikos rinkai (būtinas tiekėjo ir/arba gamintojo atitinkamas patvirtinimas).Pastaba: Reikalavimas taikomas vadovaujantis Lietuvos Respublikos aplinkos ministro 2022 m. gruodžio 13 d. įsakymu Nr. D1-401 patvirtinto aplinkos apsaugos kriterijų taikymo, vykdant žaliuosius pirkimus, tvarkos aprašo II skyriaus 4.4.4.4 punktu.</t>
  </si>
  <si>
    <t>1.1.46.</t>
  </si>
  <si>
    <t>Komplekte su operaciniu stalu pateikiamas universalus valdymo pultas, atitinkantis šiuos reikalavimus:1. Valdomas mygtukais ir/arba lietimui jautriu ekranu;2. Pritaikytas naudoti tiek laidu prijungus prie operacinio stalo, tiek ir belaidžiu režimu;3. Pulto maitinimo baterija gali būti įkraunama laidu nuo operacinio stalo arba mobiliu pulto įkrovikliu (abiem būdais).(Taip/Ne)</t>
  </si>
  <si>
    <t>1.1.47.</t>
  </si>
  <si>
    <t>Operacinio stalo kolona padengta metalinėmis plokštėmis, be guminių jungiamųjų "armonikos tipo" dalių.(Taip/Ne)</t>
  </si>
  <si>
    <t>1.1.48.</t>
  </si>
  <si>
    <t>Visų motorizuotai valdomų stalo padėčių  elektrohidraulinis valdymas galimas stale integruotų akumuliatorių įkrovimo metu.(Taip/Ne)</t>
  </si>
  <si>
    <t>1.1.49.</t>
  </si>
  <si>
    <t>Integruotas avarinis stalo valdymo mechanizmas, leidžiantis valdyti stalo funkcijas rankiniu - mechaniniu būdu (be elektros).(Taip/Ne)</t>
  </si>
  <si>
    <t>1.1.50.</t>
  </si>
  <si>
    <t>Kojų sekcijos nuleidimo/pakėlimo kampas reguliuojamas ne siauresnėse ribose kaip nuo -90° iki +50°;(Taip/Ne)</t>
  </si>
  <si>
    <t>1.1.51.</t>
  </si>
  <si>
    <t>Susidūrimų apsaugos sistema, veikianti keičiant stalo sekcijų padėtis, aptinka galimą susidūrimą ir apie tai praneša garsiniu, vibraciniu ir (arba) vaizdiniu įspėjimu, bei automatiškai sustabdo stalo judėjimą kliūties aptikimo atveju.(Taip/Ne)</t>
  </si>
  <si>
    <t>1.1.52.</t>
  </si>
  <si>
    <t>Priedai su konstrukciniais elementais tvirtinimui prie operacinio stalo (priedai, jų kiekiai ir reikalavimai nurodyti 1.1.53-1.1.67 punktuose)</t>
  </si>
  <si>
    <t>1.1.53.</t>
  </si>
  <si>
    <t>Anestezijos rėmas (1 vnt.) - pagaminti iš nerūdijančio plieno (arba lygiavertės medžiagos); L formos; reguliuojamo aukščio ir ilgio</t>
  </si>
  <si>
    <t>1.1.54.</t>
  </si>
  <si>
    <t xml:space="preserve">Rankos atrama (2 vnt.) - reguliuojamo aukščio, turinti konstrukcinį (-ius) elementą (-us) atramos pozicionavimui tiek horizontalioje, tiek vertikalioje plokštumose, t. y. pasukimo į šoną kampo reguliavimui bei pakėlimo aukštyn/nuleidimo žemyn kampo reguliavimui (galimybė reguliuoti atramos aukštį, nekeičiant jos pakėlimo kampo, pageidautina tačiau neprivaloma); su darbinio paviršiaus paminkštinimu; komplektuojama su rankos fiksavimo diržu </t>
  </si>
  <si>
    <t>1.1.55.</t>
  </si>
  <si>
    <t>Kojos atrama (2 vnt.) - reguliavimas motorizuotas; nuleidimo ir (arba) pakėlimo kampas reguliuojamas ne siauresniame diapazone nei  –90° iki +80°; kojų sekcijų padėtis reguliuojama atskirai kiekvienai kojai. Reguliavimas - rankiniu, automatiniu arba pneumatiniu būdu; su abdukcija</t>
  </si>
  <si>
    <t>1.1.56.</t>
  </si>
  <si>
    <t>Paciento tvirtinimo laikiklis (2 vnt.) - atrama skirta fiksuoti pacienta trendelenburgo pozicijoje; ties pečiių zona; pagalvėlės dydis (plotis × ilgis): 100 × 210 mm ± 20mm</t>
  </si>
  <si>
    <t>1.1.57.</t>
  </si>
  <si>
    <t>Kojos laikiklis (2 vnt. - po vieną kairei ir dešinei kojoms) - su pneumatiniu valdymo mechanizmu; laikiklis skirtas Bato tipo (arba lygiavertei) kojos atramai; ilgis ≥ 1000 mm; tinkamas naudoti imtinai iki 200 kg svorio pacientams (pageidautina ir sunkesniems); nukreipimo žemyn / aukštyn reguliavimo ribos ne siauresnės negu nuo -30° iki +60°; abdukcijos reguliavimo ribos ne siauresnės negu nuo -8° iki +20°</t>
  </si>
  <si>
    <t>1.1.58.</t>
  </si>
  <si>
    <t>Batas suaugusiems (2 vnt. - po vieną kairei ir dešinei kojoms) - turi jungtį tvirtinimui prie pneumatinio kojos laikiklio; tinkamas vidutinio/didelio dydžio pėdoms; užsegamas plastikiniais fiksatoriais arba velcro juostomis arba lygiaverčiais konstrukciniais elementais; naudojamas su komplekte pateikiamais minkšto audinio dangalais.</t>
  </si>
  <si>
    <t>1.1.59.</t>
  </si>
  <si>
    <t>Kopetėlė (laiptelis) chirurgui (1 vnt.) – skirtas geresniam priėjimui prie chirurginės zonos; 1 pakopa su neslystančia danga</t>
  </si>
  <si>
    <t>1.1.60.</t>
  </si>
  <si>
    <t>Kopetėlė (laiptelis) chirurgui (1 vnt.) – operacinės laiptelis geresniam priėjimui prie chirurginės zonos; 2 pakopos su neslystančia danga</t>
  </si>
  <si>
    <t>1.1.61.</t>
  </si>
  <si>
    <t>Mobili sukama taburetė operacinėje (2 vnt.) – apvalus paminkštintas sėdimosios dalies paviršius; 4 arba daugiau dvigubi ratukai stabilumui</t>
  </si>
  <si>
    <t>1.1.62.</t>
  </si>
  <si>
    <t>Atrama, skirta ant šono paguldyto paciento prilaikymui iš nugaros bei krūtinės pusių (1 vnt.) – tvirtinama prie operacinio stalo; plokščia; padengta minkšta danga; reguliuojamo aukščio, atstumo nuo stalviršio krašto.</t>
  </si>
  <si>
    <t>1.1.63.</t>
  </si>
  <si>
    <t>Priedų tvirtinimo mazgai/adapteriai (2 vnt.) - skirti operaciniams priedams tvirtinti; fiksuojami prie operacinio stalo šoninio bėgelio</t>
  </si>
  <si>
    <t>1.1.64.</t>
  </si>
  <si>
    <t>Galvai padėti skirtas gelinis paminkštinimas (1 vnt.) - matmenys: aukštis 50 mm, skersmuo Ø 200 mm, tolerancija ±10 mm.; medžiaga: silikoninis gelis</t>
  </si>
  <si>
    <t>1.1.65.</t>
  </si>
  <si>
    <t>Kulnams skirtas gelinis paminkštinimas - matmenys: plotis 100 mm x aukštis 70 mm x ilgis 180 mm, tolerancija ±20 mm; medžiaga: silikoninis gelis; kiekis: 1 kompl. (2 vnt.)</t>
  </si>
  <si>
    <t>1.1.66.</t>
  </si>
  <si>
    <t>Diržas liemens fiksavimui (1 vnt.) - galima skalbti ≥ 60 °C temperatūros vandenyje; pagamintas iš poliesterio (arba lygiavertės medžiagos); fiksuojamas sagtimis prie stalo bėgelių; matmenys: plotis 120 mm ± 20 mm; ilgis 1350–1500 mm.</t>
  </si>
  <si>
    <t>1.1.67.</t>
  </si>
  <si>
    <t>Diržas skirtas kojų fiksavimui (1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</si>
  <si>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</si>
  <si>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</si>
  <si>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</si>
  <si>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</si>
  <si>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</si>
  <si>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</si>
  <si>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</si>
  <si>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</si>
  <si>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</si>
  <si>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</si>
  <si>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</si>
  <si>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</si>
  <si>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</si>
  <si>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</si>
  <si>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</si>
  <si>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</si>
  <si>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</si>
  <si>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</si>
  <si>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</si>
  <si>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</si>
  <si>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</si>
  <si>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</si>
  <si>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</si>
  <si>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</si>
  <si>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</si>
  <si>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</si>
  <si>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</si>
  <si>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</si>
  <si>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3821 2025-12-31 12:47:02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</si>
</sst>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39997558519241921"/>
        <bgColor rgb="FFFFFFFF"/>
      </patternFill>
    </fill>
    <fill>
      <patternFill patternType="solid">
        <fgColor theme="6" tint="0.39997558519241921"/>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8"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5"/>
  <sheetViews>
    <sheetView tabSelected="1" zoomScale="86" zoomScaleNormal="86" workbookViewId="0">
      <selection activeCell="H113" sqref="H113"/>
    </sheetView>
  </sheetViews>
  <sheetFormatPr defaultColWidth="10.875" defaultRowHeight="15" x14ac:dyDescent="0.25"/>
  <cols>
    <col min="1" max="1" width="9.125" style="1" customWidth="1"/>
    <col min="2" max="2" width="55.625" style="11" customWidth="1"/>
    <col min="3" max="3" width="10.875" style="1" customWidth="1"/>
    <col min="4" max="4" width="15.5" style="1" customWidth="1"/>
    <col min="5" max="5" width="13.25" style="1" customWidth="1"/>
    <col min="6" max="6" width="17" style="1" customWidth="1"/>
    <col min="7" max="7" width="15.75" style="1" customWidth="1"/>
    <col min="8" max="8" width="36.25" style="1" customWidth="1"/>
    <col min="9" max="9" width="43.375" style="1" customWidth="1"/>
    <col min="10" max="10" width="44.875" style="1" customWidth="1"/>
    <col min="11" max="15" width="25" style="1" customWidth="1"/>
    <col min="16" max="16" width="10.875" style="1" customWidth="1"/>
    <col min="17" max="16384" width="10.875" style="1"/>
  </cols>
  <sheetData>
    <row r="2" spans="1:6" x14ac:dyDescent="0.25">
      <c r="A2" s="12" t="s">
        <v>0</v>
      </c>
      <c r="B2" s="64"/>
    </row>
    <row r="3" spans="1:6" x14ac:dyDescent="0.25">
      <c r="B3" s="65"/>
    </row>
    <row r="4" spans="1:6" x14ac:dyDescent="0.25">
      <c r="A4" s="12" t="s">
        <v>1</v>
      </c>
      <c r="B4" s="64"/>
    </row>
    <row r="5" spans="1:6" x14ac:dyDescent="0.25">
      <c r="A5" s="2"/>
      <c r="B5" s="64"/>
    </row>
    <row r="6" spans="1:6" x14ac:dyDescent="0.25">
      <c r="A6" s="1" t="s">
        <v>2</v>
      </c>
      <c r="B6" s="66" t="s">
        <v>3</v>
      </c>
    </row>
    <row r="7" spans="1:6" x14ac:dyDescent="0.25">
      <c r="B7" s="64"/>
    </row>
    <row r="8" spans="1:6" x14ac:dyDescent="0.25">
      <c r="A8" s="3" t="s">
        <v>4</v>
      </c>
      <c r="B8" s="67"/>
    </row>
    <row r="9" spans="1:6" x14ac:dyDescent="0.25">
      <c r="A9" s="3" t="s">
        <v>5</v>
      </c>
      <c r="B9" s="67"/>
    </row>
    <row r="10" spans="1:6" x14ac:dyDescent="0.25">
      <c r="A10" s="3" t="s">
        <v>6</v>
      </c>
      <c r="B10" s="67"/>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6"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47.25" customHeight="1" x14ac:dyDescent="0.25">
      <c r="A30" s="75" t="s">
        <v>23</v>
      </c>
      <c r="B30" s="75"/>
      <c r="D30" s="76"/>
    </row>
    <row r="31" spans="1:7" x14ac:dyDescent="0.25">
      <c r="A31" s="13" t="s">
        <v>24</v>
      </c>
    </row>
    <row r="32" spans="1:7" x14ac:dyDescent="0.25">
      <c r="A32" s="12" t="s">
        <v>25</v>
      </c>
    </row>
    <row r="33" spans="1:10" s="11" customFormat="1" ht="30" x14ac:dyDescent="0.25">
      <c r="A33" s="68" t="s">
        <v>26</v>
      </c>
      <c r="B33" s="68" t="s">
        <v>27</v>
      </c>
      <c r="C33" s="68" t="s">
        <v>28</v>
      </c>
      <c r="D33" s="68" t="s">
        <v>29</v>
      </c>
      <c r="E33" s="68" t="s">
        <v>30</v>
      </c>
      <c r="F33" s="68" t="s">
        <v>31</v>
      </c>
      <c r="G33" s="68" t="s">
        <v>32</v>
      </c>
      <c r="H33" s="68" t="s">
        <v>33</v>
      </c>
      <c r="I33" s="68" t="s">
        <v>34</v>
      </c>
      <c r="J33" s="68" t="s">
        <v>35</v>
      </c>
    </row>
    <row r="34" spans="1:10" s="11" customFormat="1" ht="30" x14ac:dyDescent="0.25">
      <c r="A34" s="69" t="s">
        <v>36</v>
      </c>
      <c r="B34" s="69" t="s">
        <v>37</v>
      </c>
      <c r="C34" s="69">
        <v>1</v>
      </c>
      <c r="D34" s="69"/>
      <c r="E34" s="69" t="s">
        <v>38</v>
      </c>
      <c r="F34" s="71"/>
      <c r="G34" s="69" t="str">
        <f>IF(ISBLANK(F34),"", PRODUCT(C34,F34))</f>
        <v/>
      </c>
      <c r="H34" s="72"/>
      <c r="I34" s="69"/>
      <c r="J34" s="69"/>
    </row>
    <row r="35" spans="1:10" s="11" customFormat="1" x14ac:dyDescent="0.25">
      <c r="A35" s="69" t="s">
        <v>39</v>
      </c>
      <c r="B35" s="69" t="s">
        <v>40</v>
      </c>
      <c r="C35" s="69"/>
      <c r="D35" s="69"/>
      <c r="E35" s="69"/>
      <c r="F35" s="69"/>
      <c r="G35" s="69"/>
      <c r="H35" s="69"/>
      <c r="I35" s="72"/>
      <c r="J35" s="72"/>
    </row>
    <row r="36" spans="1:10" s="11" customFormat="1" x14ac:dyDescent="0.25">
      <c r="A36" s="69" t="s">
        <v>41</v>
      </c>
      <c r="B36" s="69" t="s">
        <v>42</v>
      </c>
      <c r="C36" s="69"/>
      <c r="D36" s="69"/>
      <c r="E36" s="69"/>
      <c r="F36" s="69"/>
      <c r="G36" s="69"/>
      <c r="H36" s="69"/>
      <c r="I36" s="72"/>
      <c r="J36" s="72"/>
    </row>
    <row r="37" spans="1:10" s="11" customFormat="1" ht="45" x14ac:dyDescent="0.25">
      <c r="A37" s="69" t="s">
        <v>43</v>
      </c>
      <c r="B37" s="69" t="s">
        <v>44</v>
      </c>
      <c r="C37" s="69"/>
      <c r="D37" s="69"/>
      <c r="E37" s="69"/>
      <c r="F37" s="69"/>
      <c r="G37" s="69"/>
      <c r="H37" s="69"/>
      <c r="I37" s="72"/>
      <c r="J37" s="72"/>
    </row>
    <row r="38" spans="1:10" s="11" customFormat="1" ht="30" x14ac:dyDescent="0.25">
      <c r="A38" s="69" t="s">
        <v>45</v>
      </c>
      <c r="B38" s="69" t="s">
        <v>46</v>
      </c>
      <c r="C38" s="69"/>
      <c r="D38" s="69"/>
      <c r="E38" s="69"/>
      <c r="F38" s="69"/>
      <c r="G38" s="69"/>
      <c r="H38" s="69"/>
      <c r="I38" s="72"/>
      <c r="J38" s="72"/>
    </row>
    <row r="39" spans="1:10" s="11" customFormat="1" x14ac:dyDescent="0.25">
      <c r="A39" s="69" t="s">
        <v>47</v>
      </c>
      <c r="B39" s="69" t="s">
        <v>48</v>
      </c>
      <c r="C39" s="69"/>
      <c r="D39" s="69"/>
      <c r="E39" s="69"/>
      <c r="F39" s="69"/>
      <c r="G39" s="69"/>
      <c r="H39" s="69"/>
      <c r="I39" s="72"/>
      <c r="J39" s="72"/>
    </row>
    <row r="40" spans="1:10" s="11" customFormat="1" ht="60" x14ac:dyDescent="0.25">
      <c r="A40" s="69" t="s">
        <v>49</v>
      </c>
      <c r="B40" s="69" t="s">
        <v>50</v>
      </c>
      <c r="C40" s="69"/>
      <c r="D40" s="69"/>
      <c r="E40" s="69"/>
      <c r="F40" s="69"/>
      <c r="G40" s="69"/>
      <c r="H40" s="69"/>
      <c r="I40" s="72"/>
      <c r="J40" s="72"/>
    </row>
    <row r="41" spans="1:10" s="11" customFormat="1" ht="45" x14ac:dyDescent="0.25">
      <c r="A41" s="69" t="s">
        <v>51</v>
      </c>
      <c r="B41" s="69" t="s">
        <v>52</v>
      </c>
      <c r="C41" s="69"/>
      <c r="D41" s="69"/>
      <c r="E41" s="69"/>
      <c r="F41" s="69"/>
      <c r="G41" s="69"/>
      <c r="H41" s="69"/>
      <c r="I41" s="72"/>
      <c r="J41" s="72"/>
    </row>
    <row r="42" spans="1:10" s="11" customFormat="1" x14ac:dyDescent="0.25">
      <c r="A42" s="69" t="s">
        <v>53</v>
      </c>
      <c r="B42" s="69" t="s">
        <v>54</v>
      </c>
      <c r="C42" s="69"/>
      <c r="D42" s="69"/>
      <c r="E42" s="69"/>
      <c r="F42" s="69"/>
      <c r="G42" s="69"/>
      <c r="H42" s="69"/>
      <c r="I42" s="72"/>
      <c r="J42" s="72"/>
    </row>
    <row r="43" spans="1:10" s="11" customFormat="1" x14ac:dyDescent="0.25">
      <c r="A43" s="69" t="s">
        <v>55</v>
      </c>
      <c r="B43" s="69" t="s">
        <v>56</v>
      </c>
      <c r="C43" s="69"/>
      <c r="D43" s="69"/>
      <c r="E43" s="69"/>
      <c r="F43" s="69"/>
      <c r="G43" s="69"/>
      <c r="H43" s="69"/>
      <c r="I43" s="72"/>
      <c r="J43" s="72"/>
    </row>
    <row r="44" spans="1:10" s="11" customFormat="1" ht="30" x14ac:dyDescent="0.25">
      <c r="A44" s="69" t="s">
        <v>57</v>
      </c>
      <c r="B44" s="69" t="s">
        <v>58</v>
      </c>
      <c r="C44" s="69"/>
      <c r="D44" s="69"/>
      <c r="E44" s="69"/>
      <c r="F44" s="69"/>
      <c r="G44" s="69"/>
      <c r="H44" s="69"/>
      <c r="I44" s="72"/>
      <c r="J44" s="72"/>
    </row>
    <row r="45" spans="1:10" s="11" customFormat="1" ht="30" x14ac:dyDescent="0.25">
      <c r="A45" s="69" t="s">
        <v>59</v>
      </c>
      <c r="B45" s="69" t="s">
        <v>60</v>
      </c>
      <c r="C45" s="69"/>
      <c r="D45" s="69"/>
      <c r="E45" s="69"/>
      <c r="F45" s="69"/>
      <c r="G45" s="69"/>
      <c r="H45" s="69"/>
      <c r="I45" s="72"/>
      <c r="J45" s="72"/>
    </row>
    <row r="46" spans="1:10" s="11" customFormat="1" ht="30" x14ac:dyDescent="0.25">
      <c r="A46" s="69" t="s">
        <v>61</v>
      </c>
      <c r="B46" s="69" t="s">
        <v>62</v>
      </c>
      <c r="C46" s="69"/>
      <c r="D46" s="69"/>
      <c r="E46" s="69"/>
      <c r="F46" s="69"/>
      <c r="G46" s="69"/>
      <c r="H46" s="69"/>
      <c r="I46" s="72"/>
      <c r="J46" s="72"/>
    </row>
    <row r="47" spans="1:10" s="11" customFormat="1" ht="60" x14ac:dyDescent="0.25">
      <c r="A47" s="69" t="s">
        <v>63</v>
      </c>
      <c r="B47" s="69" t="s">
        <v>64</v>
      </c>
      <c r="C47" s="69"/>
      <c r="D47" s="69"/>
      <c r="E47" s="69"/>
      <c r="F47" s="69"/>
      <c r="G47" s="69"/>
      <c r="H47" s="69"/>
      <c r="I47" s="72"/>
      <c r="J47" s="72"/>
    </row>
    <row r="48" spans="1:10" s="11" customFormat="1" ht="45" x14ac:dyDescent="0.25">
      <c r="A48" s="69" t="s">
        <v>65</v>
      </c>
      <c r="B48" s="69" t="s">
        <v>66</v>
      </c>
      <c r="C48" s="69"/>
      <c r="D48" s="69"/>
      <c r="E48" s="69"/>
      <c r="F48" s="69"/>
      <c r="G48" s="69"/>
      <c r="H48" s="69"/>
      <c r="I48" s="72"/>
      <c r="J48" s="72"/>
    </row>
    <row r="49" spans="1:10" s="11" customFormat="1" ht="45" x14ac:dyDescent="0.25">
      <c r="A49" s="69" t="s">
        <v>67</v>
      </c>
      <c r="B49" s="69" t="s">
        <v>68</v>
      </c>
      <c r="C49" s="69"/>
      <c r="D49" s="69"/>
      <c r="E49" s="69"/>
      <c r="F49" s="69"/>
      <c r="G49" s="69"/>
      <c r="H49" s="69"/>
      <c r="I49" s="72"/>
      <c r="J49" s="72"/>
    </row>
    <row r="50" spans="1:10" s="11" customFormat="1" ht="45" x14ac:dyDescent="0.25">
      <c r="A50" s="69" t="s">
        <v>69</v>
      </c>
      <c r="B50" s="69" t="s">
        <v>70</v>
      </c>
      <c r="C50" s="69"/>
      <c r="D50" s="69"/>
      <c r="E50" s="69"/>
      <c r="F50" s="69"/>
      <c r="G50" s="69"/>
      <c r="H50" s="69"/>
      <c r="I50" s="72"/>
      <c r="J50" s="72"/>
    </row>
    <row r="51" spans="1:10" s="11" customFormat="1" ht="60" x14ac:dyDescent="0.25">
      <c r="A51" s="69" t="s">
        <v>71</v>
      </c>
      <c r="B51" s="69" t="s">
        <v>72</v>
      </c>
      <c r="C51" s="69"/>
      <c r="D51" s="69"/>
      <c r="E51" s="69"/>
      <c r="F51" s="69"/>
      <c r="G51" s="69"/>
      <c r="H51" s="69"/>
      <c r="I51" s="72"/>
      <c r="J51" s="72"/>
    </row>
    <row r="52" spans="1:10" s="11" customFormat="1" x14ac:dyDescent="0.25">
      <c r="A52" s="69" t="s">
        <v>73</v>
      </c>
      <c r="B52" s="69" t="s">
        <v>74</v>
      </c>
      <c r="C52" s="69"/>
      <c r="D52" s="69"/>
      <c r="E52" s="69"/>
      <c r="F52" s="69"/>
      <c r="G52" s="69"/>
      <c r="H52" s="69"/>
      <c r="I52" s="72"/>
      <c r="J52" s="72"/>
    </row>
    <row r="53" spans="1:10" s="11" customFormat="1" ht="30" x14ac:dyDescent="0.25">
      <c r="A53" s="69" t="s">
        <v>75</v>
      </c>
      <c r="B53" s="69" t="s">
        <v>76</v>
      </c>
      <c r="C53" s="69"/>
      <c r="D53" s="69"/>
      <c r="E53" s="69"/>
      <c r="F53" s="69"/>
      <c r="G53" s="69"/>
      <c r="H53" s="69"/>
      <c r="I53" s="72"/>
      <c r="J53" s="72"/>
    </row>
    <row r="54" spans="1:10" s="11" customFormat="1" ht="30" x14ac:dyDescent="0.25">
      <c r="A54" s="69" t="s">
        <v>77</v>
      </c>
      <c r="B54" s="69" t="s">
        <v>78</v>
      </c>
      <c r="C54" s="69"/>
      <c r="D54" s="69"/>
      <c r="E54" s="69"/>
      <c r="F54" s="69"/>
      <c r="G54" s="69"/>
      <c r="H54" s="69"/>
      <c r="I54" s="72"/>
      <c r="J54" s="72"/>
    </row>
    <row r="55" spans="1:10" s="11" customFormat="1" ht="30" x14ac:dyDescent="0.25">
      <c r="A55" s="69" t="s">
        <v>79</v>
      </c>
      <c r="B55" s="69" t="s">
        <v>80</v>
      </c>
      <c r="C55" s="69"/>
      <c r="D55" s="69"/>
      <c r="E55" s="69"/>
      <c r="F55" s="69"/>
      <c r="G55" s="69"/>
      <c r="H55" s="69"/>
      <c r="I55" s="72"/>
      <c r="J55" s="72"/>
    </row>
    <row r="56" spans="1:10" s="11" customFormat="1" ht="45" x14ac:dyDescent="0.25">
      <c r="A56" s="69" t="s">
        <v>81</v>
      </c>
      <c r="B56" s="69" t="s">
        <v>82</v>
      </c>
      <c r="C56" s="69"/>
      <c r="D56" s="69"/>
      <c r="E56" s="69"/>
      <c r="F56" s="69"/>
      <c r="G56" s="69"/>
      <c r="H56" s="69"/>
      <c r="I56" s="72"/>
      <c r="J56" s="72"/>
    </row>
    <row r="57" spans="1:10" s="11" customFormat="1" ht="30" x14ac:dyDescent="0.25">
      <c r="A57" s="69" t="s">
        <v>83</v>
      </c>
      <c r="B57" s="69" t="s">
        <v>84</v>
      </c>
      <c r="C57" s="69"/>
      <c r="D57" s="69"/>
      <c r="E57" s="69"/>
      <c r="F57" s="69"/>
      <c r="G57" s="69"/>
      <c r="H57" s="69"/>
      <c r="I57" s="72"/>
      <c r="J57" s="72"/>
    </row>
    <row r="58" spans="1:10" s="11" customFormat="1" ht="30" x14ac:dyDescent="0.25">
      <c r="A58" s="69" t="s">
        <v>85</v>
      </c>
      <c r="B58" s="69" t="s">
        <v>86</v>
      </c>
      <c r="C58" s="69"/>
      <c r="D58" s="69"/>
      <c r="E58" s="69"/>
      <c r="F58" s="69"/>
      <c r="G58" s="69"/>
      <c r="H58" s="69"/>
      <c r="I58" s="72"/>
      <c r="J58" s="72"/>
    </row>
    <row r="59" spans="1:10" s="11" customFormat="1" ht="30" x14ac:dyDescent="0.25">
      <c r="A59" s="69" t="s">
        <v>87</v>
      </c>
      <c r="B59" s="69" t="s">
        <v>88</v>
      </c>
      <c r="C59" s="69"/>
      <c r="D59" s="69"/>
      <c r="E59" s="69"/>
      <c r="F59" s="69"/>
      <c r="G59" s="69"/>
      <c r="H59" s="69"/>
      <c r="I59" s="72"/>
      <c r="J59" s="72"/>
    </row>
    <row r="60" spans="1:10" s="11" customFormat="1" ht="30" x14ac:dyDescent="0.25">
      <c r="A60" s="69" t="s">
        <v>89</v>
      </c>
      <c r="B60" s="69" t="s">
        <v>90</v>
      </c>
      <c r="C60" s="69"/>
      <c r="D60" s="69"/>
      <c r="E60" s="69"/>
      <c r="F60" s="69"/>
      <c r="G60" s="69"/>
      <c r="H60" s="69"/>
      <c r="I60" s="72"/>
      <c r="J60" s="72"/>
    </row>
    <row r="61" spans="1:10" s="11" customFormat="1" ht="30" x14ac:dyDescent="0.25">
      <c r="A61" s="69" t="s">
        <v>91</v>
      </c>
      <c r="B61" s="69" t="s">
        <v>92</v>
      </c>
      <c r="C61" s="69"/>
      <c r="D61" s="69"/>
      <c r="E61" s="69"/>
      <c r="F61" s="69"/>
      <c r="G61" s="69"/>
      <c r="H61" s="69"/>
      <c r="I61" s="72"/>
      <c r="J61" s="72"/>
    </row>
    <row r="62" spans="1:10" s="11" customFormat="1" ht="30" x14ac:dyDescent="0.25">
      <c r="A62" s="69" t="s">
        <v>93</v>
      </c>
      <c r="B62" s="69" t="s">
        <v>94</v>
      </c>
      <c r="C62" s="69"/>
      <c r="D62" s="69"/>
      <c r="E62" s="69"/>
      <c r="F62" s="69"/>
      <c r="G62" s="69"/>
      <c r="H62" s="69"/>
      <c r="I62" s="72"/>
      <c r="J62" s="72"/>
    </row>
    <row r="63" spans="1:10" s="11" customFormat="1" ht="30" x14ac:dyDescent="0.25">
      <c r="A63" s="69" t="s">
        <v>95</v>
      </c>
      <c r="B63" s="69" t="s">
        <v>96</v>
      </c>
      <c r="C63" s="69"/>
      <c r="D63" s="69"/>
      <c r="E63" s="69"/>
      <c r="F63" s="69"/>
      <c r="G63" s="69"/>
      <c r="H63" s="69"/>
      <c r="I63" s="72"/>
      <c r="J63" s="72"/>
    </row>
    <row r="64" spans="1:10" s="11" customFormat="1" ht="45" x14ac:dyDescent="0.25">
      <c r="A64" s="69" t="s">
        <v>97</v>
      </c>
      <c r="B64" s="69" t="s">
        <v>98</v>
      </c>
      <c r="C64" s="69"/>
      <c r="D64" s="69"/>
      <c r="E64" s="69"/>
      <c r="F64" s="69"/>
      <c r="G64" s="69"/>
      <c r="H64" s="69"/>
      <c r="I64" s="72"/>
      <c r="J64" s="72"/>
    </row>
    <row r="65" spans="1:10" s="11" customFormat="1" ht="30" x14ac:dyDescent="0.25">
      <c r="A65" s="69" t="s">
        <v>99</v>
      </c>
      <c r="B65" s="69" t="s">
        <v>100</v>
      </c>
      <c r="C65" s="69"/>
      <c r="D65" s="69"/>
      <c r="E65" s="69"/>
      <c r="F65" s="69"/>
      <c r="G65" s="69"/>
      <c r="H65" s="69"/>
      <c r="I65" s="72"/>
      <c r="J65" s="72"/>
    </row>
    <row r="66" spans="1:10" s="11" customFormat="1" ht="30" x14ac:dyDescent="0.25">
      <c r="A66" s="69" t="s">
        <v>101</v>
      </c>
      <c r="B66" s="70" t="s">
        <v>102</v>
      </c>
      <c r="C66" s="69"/>
      <c r="D66" s="69"/>
      <c r="E66" s="69"/>
      <c r="F66" s="69"/>
      <c r="G66" s="69"/>
      <c r="H66" s="69"/>
      <c r="I66" s="72"/>
      <c r="J66" s="72"/>
    </row>
    <row r="67" spans="1:10" s="11" customFormat="1" x14ac:dyDescent="0.25">
      <c r="A67" s="69" t="s">
        <v>103</v>
      </c>
      <c r="B67" s="70" t="s">
        <v>104</v>
      </c>
      <c r="C67" s="69"/>
      <c r="D67" s="69"/>
      <c r="E67" s="69"/>
      <c r="F67" s="69"/>
      <c r="G67" s="69"/>
      <c r="H67" s="69"/>
      <c r="I67" s="72"/>
      <c r="J67" s="72"/>
    </row>
    <row r="68" spans="1:10" s="11" customFormat="1" ht="30" x14ac:dyDescent="0.25">
      <c r="A68" s="69" t="s">
        <v>105</v>
      </c>
      <c r="B68" s="70" t="s">
        <v>106</v>
      </c>
      <c r="C68" s="69"/>
      <c r="D68" s="69"/>
      <c r="E68" s="69"/>
      <c r="F68" s="69"/>
      <c r="G68" s="69"/>
      <c r="H68" s="69"/>
      <c r="I68" s="72"/>
      <c r="J68" s="72"/>
    </row>
    <row r="69" spans="1:10" s="11" customFormat="1" x14ac:dyDescent="0.25">
      <c r="A69" s="69" t="s">
        <v>107</v>
      </c>
      <c r="B69" s="70" t="s">
        <v>108</v>
      </c>
      <c r="C69" s="69"/>
      <c r="D69" s="69"/>
      <c r="E69" s="69"/>
      <c r="F69" s="69"/>
      <c r="G69" s="69"/>
      <c r="H69" s="69"/>
      <c r="I69" s="72"/>
      <c r="J69" s="72"/>
    </row>
    <row r="70" spans="1:10" s="11" customFormat="1" x14ac:dyDescent="0.25">
      <c r="A70" s="69" t="s">
        <v>109</v>
      </c>
      <c r="B70" s="70" t="s">
        <v>110</v>
      </c>
      <c r="C70" s="69"/>
      <c r="D70" s="69"/>
      <c r="E70" s="69"/>
      <c r="F70" s="69"/>
      <c r="G70" s="69"/>
      <c r="H70" s="69"/>
      <c r="I70" s="72"/>
      <c r="J70" s="72"/>
    </row>
    <row r="71" spans="1:10" s="11" customFormat="1" x14ac:dyDescent="0.25">
      <c r="A71" s="69" t="s">
        <v>111</v>
      </c>
      <c r="B71" s="70" t="s">
        <v>112</v>
      </c>
      <c r="C71" s="69"/>
      <c r="D71" s="69"/>
      <c r="E71" s="69"/>
      <c r="F71" s="69"/>
      <c r="G71" s="69"/>
      <c r="H71" s="69"/>
      <c r="I71" s="72"/>
      <c r="J71" s="72"/>
    </row>
    <row r="72" spans="1:10" s="11" customFormat="1" x14ac:dyDescent="0.25">
      <c r="A72" s="69" t="s">
        <v>113</v>
      </c>
      <c r="B72" s="70" t="s">
        <v>114</v>
      </c>
      <c r="C72" s="69"/>
      <c r="D72" s="69"/>
      <c r="E72" s="69"/>
      <c r="F72" s="69"/>
      <c r="G72" s="69"/>
      <c r="H72" s="69"/>
      <c r="I72" s="72"/>
      <c r="J72" s="72"/>
    </row>
    <row r="73" spans="1:10" s="11" customFormat="1" ht="120" x14ac:dyDescent="0.25">
      <c r="A73" s="69" t="s">
        <v>115</v>
      </c>
      <c r="B73" s="70" t="s">
        <v>116</v>
      </c>
      <c r="C73" s="69"/>
      <c r="D73" s="69"/>
      <c r="E73" s="69"/>
      <c r="F73" s="69"/>
      <c r="G73" s="69"/>
      <c r="H73" s="69"/>
      <c r="I73" s="72"/>
      <c r="J73" s="73"/>
    </row>
    <row r="74" spans="1:10" s="11" customFormat="1" x14ac:dyDescent="0.25">
      <c r="A74" s="69" t="s">
        <v>117</v>
      </c>
      <c r="B74" s="70" t="s">
        <v>118</v>
      </c>
      <c r="C74" s="69"/>
      <c r="D74" s="69"/>
      <c r="E74" s="69"/>
      <c r="F74" s="69"/>
      <c r="G74" s="69"/>
      <c r="H74" s="69"/>
      <c r="I74" s="72"/>
      <c r="J74" s="72"/>
    </row>
    <row r="75" spans="1:10" s="11" customFormat="1" ht="45" x14ac:dyDescent="0.25">
      <c r="A75" s="69" t="s">
        <v>119</v>
      </c>
      <c r="B75" s="70" t="s">
        <v>120</v>
      </c>
      <c r="C75" s="69"/>
      <c r="D75" s="69"/>
      <c r="E75" s="69"/>
      <c r="F75" s="69"/>
      <c r="G75" s="69"/>
      <c r="H75" s="69"/>
      <c r="I75" s="72"/>
      <c r="J75" s="73"/>
    </row>
    <row r="76" spans="1:10" s="11" customFormat="1" ht="30" x14ac:dyDescent="0.25">
      <c r="A76" s="69" t="s">
        <v>121</v>
      </c>
      <c r="B76" s="70" t="s">
        <v>122</v>
      </c>
      <c r="C76" s="69"/>
      <c r="D76" s="69"/>
      <c r="E76" s="69"/>
      <c r="F76" s="69"/>
      <c r="G76" s="69"/>
      <c r="H76" s="69"/>
      <c r="I76" s="72"/>
      <c r="J76" s="73"/>
    </row>
    <row r="77" spans="1:10" s="11" customFormat="1" ht="30" x14ac:dyDescent="0.25">
      <c r="A77" s="69" t="s">
        <v>123</v>
      </c>
      <c r="B77" s="70" t="s">
        <v>124</v>
      </c>
      <c r="C77" s="69"/>
      <c r="D77" s="69"/>
      <c r="E77" s="69"/>
      <c r="F77" s="69"/>
      <c r="G77" s="69"/>
      <c r="H77" s="69"/>
      <c r="I77" s="72"/>
      <c r="J77" s="73"/>
    </row>
    <row r="78" spans="1:10" s="11" customFormat="1" ht="270" x14ac:dyDescent="0.25">
      <c r="A78" s="69" t="s">
        <v>125</v>
      </c>
      <c r="B78" s="70" t="s">
        <v>126</v>
      </c>
      <c r="C78" s="69"/>
      <c r="D78" s="69"/>
      <c r="E78" s="69"/>
      <c r="F78" s="69"/>
      <c r="G78" s="69"/>
      <c r="H78" s="69"/>
      <c r="I78" s="72"/>
      <c r="J78" s="73"/>
    </row>
    <row r="79" spans="1:10" s="11" customFormat="1" ht="165" x14ac:dyDescent="0.25">
      <c r="A79" s="69" t="s">
        <v>127</v>
      </c>
      <c r="B79" s="70" t="s">
        <v>128</v>
      </c>
      <c r="C79" s="69"/>
      <c r="D79" s="69"/>
      <c r="E79" s="69"/>
      <c r="F79" s="69"/>
      <c r="G79" s="69"/>
      <c r="H79" s="69"/>
      <c r="I79" s="72"/>
      <c r="J79" s="72"/>
    </row>
    <row r="80" spans="1:10" s="11" customFormat="1" ht="90" x14ac:dyDescent="0.25">
      <c r="A80" s="69" t="s">
        <v>129</v>
      </c>
      <c r="B80" s="69" t="s">
        <v>130</v>
      </c>
      <c r="C80" s="69"/>
      <c r="D80" s="72"/>
      <c r="E80" s="69"/>
      <c r="F80" s="69"/>
      <c r="G80" s="69"/>
      <c r="H80" s="69"/>
      <c r="I80" s="72"/>
      <c r="J80" s="72"/>
    </row>
    <row r="81" spans="1:10" s="11" customFormat="1" ht="30" x14ac:dyDescent="0.25">
      <c r="A81" s="69" t="s">
        <v>131</v>
      </c>
      <c r="B81" s="69" t="s">
        <v>132</v>
      </c>
      <c r="C81" s="69"/>
      <c r="D81" s="72"/>
      <c r="E81" s="69"/>
      <c r="F81" s="69"/>
      <c r="G81" s="69"/>
      <c r="H81" s="69"/>
      <c r="I81" s="72"/>
      <c r="J81" s="72"/>
    </row>
    <row r="82" spans="1:10" s="11" customFormat="1" ht="45" x14ac:dyDescent="0.25">
      <c r="A82" s="69" t="s">
        <v>133</v>
      </c>
      <c r="B82" s="69" t="s">
        <v>134</v>
      </c>
      <c r="C82" s="69"/>
      <c r="D82" s="72"/>
      <c r="E82" s="69"/>
      <c r="F82" s="69"/>
      <c r="G82" s="69"/>
      <c r="H82" s="69"/>
      <c r="I82" s="72"/>
      <c r="J82" s="72"/>
    </row>
    <row r="83" spans="1:10" s="11" customFormat="1" ht="30" x14ac:dyDescent="0.25">
      <c r="A83" s="69" t="s">
        <v>135</v>
      </c>
      <c r="B83" s="69" t="s">
        <v>136</v>
      </c>
      <c r="C83" s="69"/>
      <c r="D83" s="72"/>
      <c r="E83" s="69"/>
      <c r="F83" s="69"/>
      <c r="G83" s="69"/>
      <c r="H83" s="69"/>
      <c r="I83" s="72"/>
      <c r="J83" s="72"/>
    </row>
    <row r="84" spans="1:10" s="11" customFormat="1" ht="30" x14ac:dyDescent="0.25">
      <c r="A84" s="69" t="s">
        <v>137</v>
      </c>
      <c r="B84" s="69" t="s">
        <v>138</v>
      </c>
      <c r="C84" s="69"/>
      <c r="D84" s="72"/>
      <c r="E84" s="69"/>
      <c r="F84" s="69"/>
      <c r="G84" s="69"/>
      <c r="H84" s="69"/>
      <c r="I84" s="72"/>
      <c r="J84" s="72"/>
    </row>
    <row r="85" spans="1:10" s="11" customFormat="1" ht="60" x14ac:dyDescent="0.25">
      <c r="A85" s="69" t="s">
        <v>139</v>
      </c>
      <c r="B85" s="69" t="s">
        <v>140</v>
      </c>
      <c r="C85" s="69"/>
      <c r="D85" s="72"/>
      <c r="E85" s="69"/>
      <c r="F85" s="69"/>
      <c r="G85" s="69"/>
      <c r="H85" s="69"/>
      <c r="I85" s="72"/>
      <c r="J85" s="72"/>
    </row>
    <row r="86" spans="1:10" s="11" customFormat="1" ht="45" x14ac:dyDescent="0.25">
      <c r="A86" s="69" t="s">
        <v>141</v>
      </c>
      <c r="B86" s="69" t="s">
        <v>142</v>
      </c>
      <c r="C86" s="69"/>
      <c r="D86" s="69"/>
      <c r="E86" s="69"/>
      <c r="F86" s="69"/>
      <c r="G86" s="69"/>
      <c r="H86" s="69"/>
      <c r="I86" s="73"/>
      <c r="J86" s="73"/>
    </row>
    <row r="87" spans="1:10" s="11" customFormat="1" ht="30" x14ac:dyDescent="0.25">
      <c r="A87" s="69" t="s">
        <v>143</v>
      </c>
      <c r="B87" s="69" t="s">
        <v>144</v>
      </c>
      <c r="C87" s="69"/>
      <c r="D87" s="69"/>
      <c r="E87" s="69"/>
      <c r="F87" s="69"/>
      <c r="G87" s="69"/>
      <c r="H87" s="69"/>
      <c r="I87" s="72"/>
      <c r="J87" s="72"/>
    </row>
    <row r="88" spans="1:10" s="11" customFormat="1" ht="105" x14ac:dyDescent="0.25">
      <c r="A88" s="69" t="s">
        <v>145</v>
      </c>
      <c r="B88" s="69" t="s">
        <v>146</v>
      </c>
      <c r="C88" s="69"/>
      <c r="D88" s="69"/>
      <c r="E88" s="69"/>
      <c r="F88" s="69"/>
      <c r="G88" s="69"/>
      <c r="H88" s="69"/>
      <c r="I88" s="72"/>
      <c r="J88" s="72"/>
    </row>
    <row r="89" spans="1:10" s="11" customFormat="1" ht="75" x14ac:dyDescent="0.25">
      <c r="A89" s="69" t="s">
        <v>147</v>
      </c>
      <c r="B89" s="69" t="s">
        <v>148</v>
      </c>
      <c r="C89" s="69"/>
      <c r="D89" s="69"/>
      <c r="E89" s="69"/>
      <c r="F89" s="69"/>
      <c r="G89" s="69"/>
      <c r="H89" s="69"/>
      <c r="I89" s="72"/>
      <c r="J89" s="72"/>
    </row>
    <row r="90" spans="1:10" s="11" customFormat="1" ht="45" x14ac:dyDescent="0.25">
      <c r="A90" s="69" t="s">
        <v>149</v>
      </c>
      <c r="B90" s="69" t="s">
        <v>150</v>
      </c>
      <c r="C90" s="69"/>
      <c r="D90" s="69"/>
      <c r="E90" s="69"/>
      <c r="F90" s="69"/>
      <c r="G90" s="69"/>
      <c r="H90" s="69"/>
      <c r="I90" s="72"/>
      <c r="J90" s="72"/>
    </row>
    <row r="91" spans="1:10" s="11" customFormat="1" ht="105" x14ac:dyDescent="0.25">
      <c r="A91" s="69" t="s">
        <v>151</v>
      </c>
      <c r="B91" s="69" t="s">
        <v>152</v>
      </c>
      <c r="C91" s="69"/>
      <c r="D91" s="69"/>
      <c r="E91" s="69"/>
      <c r="F91" s="69"/>
      <c r="G91" s="69"/>
      <c r="H91" s="69"/>
      <c r="I91" s="72"/>
      <c r="J91" s="72"/>
    </row>
    <row r="92" spans="1:10" s="11" customFormat="1" ht="75" x14ac:dyDescent="0.25">
      <c r="A92" s="69" t="s">
        <v>153</v>
      </c>
      <c r="B92" s="69" t="s">
        <v>154</v>
      </c>
      <c r="C92" s="69"/>
      <c r="D92" s="69"/>
      <c r="E92" s="69"/>
      <c r="F92" s="69"/>
      <c r="G92" s="69"/>
      <c r="H92" s="69"/>
      <c r="I92" s="72"/>
      <c r="J92" s="72"/>
    </row>
    <row r="93" spans="1:10" s="11" customFormat="1" ht="30" x14ac:dyDescent="0.25">
      <c r="A93" s="69" t="s">
        <v>155</v>
      </c>
      <c r="B93" s="69" t="s">
        <v>156</v>
      </c>
      <c r="C93" s="69"/>
      <c r="D93" s="69"/>
      <c r="E93" s="69"/>
      <c r="F93" s="69"/>
      <c r="G93" s="69"/>
      <c r="H93" s="69"/>
      <c r="I93" s="72"/>
      <c r="J93" s="72"/>
    </row>
    <row r="94" spans="1:10" s="11" customFormat="1" ht="45" x14ac:dyDescent="0.25">
      <c r="A94" s="69" t="s">
        <v>157</v>
      </c>
      <c r="B94" s="69" t="s">
        <v>158</v>
      </c>
      <c r="C94" s="69"/>
      <c r="D94" s="69"/>
      <c r="E94" s="69"/>
      <c r="F94" s="69"/>
      <c r="G94" s="69"/>
      <c r="H94" s="69"/>
      <c r="I94" s="72"/>
      <c r="J94" s="72"/>
    </row>
    <row r="95" spans="1:10" s="11" customFormat="1" ht="45" x14ac:dyDescent="0.25">
      <c r="A95" s="69" t="s">
        <v>159</v>
      </c>
      <c r="B95" s="69" t="s">
        <v>160</v>
      </c>
      <c r="C95" s="69"/>
      <c r="D95" s="69"/>
      <c r="E95" s="69"/>
      <c r="F95" s="69"/>
      <c r="G95" s="69"/>
      <c r="H95" s="69"/>
      <c r="I95" s="72"/>
      <c r="J95" s="72"/>
    </row>
    <row r="96" spans="1:10" s="11" customFormat="1" ht="60" x14ac:dyDescent="0.25">
      <c r="A96" s="69" t="s">
        <v>161</v>
      </c>
      <c r="B96" s="69" t="s">
        <v>162</v>
      </c>
      <c r="C96" s="69"/>
      <c r="D96" s="69"/>
      <c r="E96" s="69"/>
      <c r="F96" s="69"/>
      <c r="G96" s="69"/>
      <c r="H96" s="69"/>
      <c r="I96" s="72"/>
      <c r="J96" s="72"/>
    </row>
    <row r="97" spans="1:10" s="11" customFormat="1" ht="30" x14ac:dyDescent="0.25">
      <c r="A97" s="69" t="s">
        <v>163</v>
      </c>
      <c r="B97" s="69" t="s">
        <v>164</v>
      </c>
      <c r="C97" s="69"/>
      <c r="D97" s="69"/>
      <c r="E97" s="69"/>
      <c r="F97" s="69"/>
      <c r="G97" s="69"/>
      <c r="H97" s="69"/>
      <c r="I97" s="72"/>
      <c r="J97" s="72"/>
    </row>
    <row r="98" spans="1:10" s="11" customFormat="1" ht="45" x14ac:dyDescent="0.25">
      <c r="A98" s="69" t="s">
        <v>165</v>
      </c>
      <c r="B98" s="69" t="s">
        <v>166</v>
      </c>
      <c r="C98" s="69"/>
      <c r="D98" s="69"/>
      <c r="E98" s="69"/>
      <c r="F98" s="69"/>
      <c r="G98" s="69"/>
      <c r="H98" s="69"/>
      <c r="I98" s="72"/>
      <c r="J98" s="72"/>
    </row>
    <row r="99" spans="1:10" s="11" customFormat="1" ht="45" x14ac:dyDescent="0.25">
      <c r="A99" s="69" t="s">
        <v>167</v>
      </c>
      <c r="B99" s="69" t="s">
        <v>168</v>
      </c>
      <c r="C99" s="69"/>
      <c r="D99" s="69"/>
      <c r="E99" s="69"/>
      <c r="F99" s="69"/>
      <c r="G99" s="69"/>
      <c r="H99" s="69"/>
      <c r="I99" s="72"/>
      <c r="J99" s="72"/>
    </row>
    <row r="100" spans="1:10" s="11" customFormat="1" ht="60" x14ac:dyDescent="0.25">
      <c r="A100" s="69" t="s">
        <v>169</v>
      </c>
      <c r="B100" s="69" t="s">
        <v>170</v>
      </c>
      <c r="C100" s="69"/>
      <c r="D100" s="69"/>
      <c r="E100" s="69"/>
      <c r="F100" s="69"/>
      <c r="G100" s="69"/>
      <c r="H100" s="69"/>
      <c r="I100" s="72"/>
      <c r="J100" s="72"/>
    </row>
    <row r="101" spans="1:10" s="11" customFormat="1" x14ac:dyDescent="0.25">
      <c r="A101" s="69" t="s">
        <v>171</v>
      </c>
      <c r="B101" s="69" t="s">
        <v>172</v>
      </c>
      <c r="C101" s="69"/>
      <c r="D101" s="69"/>
      <c r="E101" s="69"/>
      <c r="F101" s="69"/>
      <c r="G101" s="69"/>
      <c r="H101" s="69"/>
      <c r="I101" s="72"/>
      <c r="J101" s="72"/>
    </row>
    <row r="102" spans="1:10" s="11" customFormat="1" x14ac:dyDescent="0.25">
      <c r="F102" s="68" t="s">
        <v>173</v>
      </c>
      <c r="G102" s="68" t="str">
        <f>IF((COUNT(C34:C101)&lt;&gt;COUNT(G34:G101)),"", ROUND(SUM(G34:G101),2))</f>
        <v/>
      </c>
      <c r="H102" s="74" t="str">
        <f>IF((COUNT(C34:C101)&lt;&gt;COUNT(G34:G101)),"Neužpildytos visų objektų kainos", "")</f>
        <v>Neužpildytos visų objektų kainos</v>
      </c>
    </row>
    <row r="103" spans="1:10" s="11" customFormat="1" ht="30" x14ac:dyDescent="0.25">
      <c r="D103" s="68" t="s">
        <v>174</v>
      </c>
      <c r="E103" s="72"/>
      <c r="F103" s="68" t="s">
        <v>175</v>
      </c>
      <c r="G103" s="68" t="str">
        <f>IF(OR(G102="",E103=""),"", ROUND(PRODUCT(E103,G102)/100,2))</f>
        <v/>
      </c>
      <c r="H103" s="74" t="str">
        <f>IF(E103="", "Nurodykite taikomą PVM dydį", "")</f>
        <v>Nurodykite taikomą PVM dydį</v>
      </c>
    </row>
    <row r="104" spans="1:10" s="11" customFormat="1" x14ac:dyDescent="0.25">
      <c r="F104" s="68" t="s">
        <v>176</v>
      </c>
      <c r="G104" s="68">
        <f>IF(ISBLANK(G103), "", ROUND(SUM(G102:G103),2))</f>
        <v>0</v>
      </c>
    </row>
    <row r="105" spans="1:10" s="11" customFormat="1" x14ac:dyDescent="0.25"/>
  </sheetData>
  <sheetProtection algorithmName="SHA-512" hashValue="EV+65Uqv+hcnXzYOVmDevrSPIo6iIFetNUF95J1BPhPmr7Fo3bM+Zr+sIbEny76qxIYuHsJ5iiLnvwioHEdvAw==" saltValue="Ncp/BLKQoJfkpgKSa85RC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177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178</v>
      </c>
      <c r="B5" s="38"/>
      <c r="C5" s="36" t="s">
        <v>179</v>
      </c>
      <c r="D5" s="37"/>
      <c r="E5" s="38"/>
      <c r="F5" s="36" t="s">
        <v>180</v>
      </c>
      <c r="G5" s="37"/>
      <c r="H5" s="38"/>
      <c r="I5" s="36" t="s">
        <v>181</v>
      </c>
      <c r="J5" s="38"/>
      <c r="K5" s="8" t="s">
        <v>182</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183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179</v>
      </c>
      <c r="D19" s="37"/>
      <c r="E19" s="38"/>
      <c r="F19" s="36" t="s">
        <v>184</v>
      </c>
      <c r="G19" s="37"/>
      <c r="H19" s="38"/>
      <c r="I19" s="57" t="s">
        <v>181</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185</v>
      </c>
      <c r="B33" s="24"/>
      <c r="C33" s="24"/>
      <c r="D33" s="24"/>
      <c r="E33" s="24"/>
      <c r="F33" s="24"/>
      <c r="G33" s="24"/>
      <c r="H33" s="24"/>
      <c r="I33" s="24"/>
      <c r="J33" s="24"/>
    </row>
    <row r="34" spans="1:10" ht="15.95" customHeight="1" thickBot="1" x14ac:dyDescent="0.3"/>
    <row r="35" spans="1:10" ht="15.95" customHeight="1" x14ac:dyDescent="0.25">
      <c r="A35" s="7" t="s">
        <v>26</v>
      </c>
      <c r="B35" s="53" t="s">
        <v>186</v>
      </c>
      <c r="C35" s="37"/>
      <c r="D35" s="37"/>
      <c r="E35" s="37"/>
      <c r="F35" s="37"/>
      <c r="G35" s="38"/>
      <c r="H35" s="54" t="s">
        <v>187</v>
      </c>
      <c r="I35" s="37"/>
      <c r="J35" s="55"/>
    </row>
    <row r="36" spans="1:10" ht="48" customHeight="1" x14ac:dyDescent="0.25">
      <c r="A36" s="16" t="s">
        <v>188</v>
      </c>
      <c r="B36" s="45" t="s">
        <v>189</v>
      </c>
      <c r="C36" s="40"/>
      <c r="D36" s="40"/>
      <c r="E36" s="40"/>
      <c r="F36" s="40"/>
      <c r="G36" s="23"/>
      <c r="H36" s="48"/>
      <c r="I36" s="40"/>
      <c r="J36" s="42"/>
    </row>
    <row r="37" spans="1:10" ht="48" customHeight="1" x14ac:dyDescent="0.25">
      <c r="A37" s="16" t="s">
        <v>190</v>
      </c>
      <c r="B37" s="45" t="s">
        <v>191</v>
      </c>
      <c r="C37" s="40"/>
      <c r="D37" s="40"/>
      <c r="E37" s="40"/>
      <c r="F37" s="40"/>
      <c r="G37" s="23"/>
      <c r="H37" s="48"/>
      <c r="I37" s="40"/>
      <c r="J37" s="42"/>
    </row>
    <row r="38" spans="1:10" ht="48" customHeight="1" x14ac:dyDescent="0.25">
      <c r="A38" s="16" t="s">
        <v>192</v>
      </c>
      <c r="B38" s="45" t="s">
        <v>193</v>
      </c>
      <c r="C38" s="40"/>
      <c r="D38" s="40"/>
      <c r="E38" s="40"/>
      <c r="F38" s="40"/>
      <c r="G38" s="23"/>
      <c r="H38" s="48"/>
      <c r="I38" s="40"/>
      <c r="J38" s="42"/>
    </row>
    <row r="39" spans="1:10" ht="48" customHeight="1" x14ac:dyDescent="0.25">
      <c r="A39" s="16" t="s">
        <v>194</v>
      </c>
      <c r="B39" s="45" t="s">
        <v>195</v>
      </c>
      <c r="C39" s="40"/>
      <c r="D39" s="40"/>
      <c r="E39" s="40"/>
      <c r="F39" s="40"/>
      <c r="G39" s="23"/>
      <c r="H39" s="48"/>
      <c r="I39" s="40"/>
      <c r="J39" s="42"/>
    </row>
    <row r="40" spans="1:10" ht="48" customHeight="1" x14ac:dyDescent="0.25">
      <c r="A40" s="16" t="s">
        <v>196</v>
      </c>
      <c r="B40" s="45" t="s">
        <v>197</v>
      </c>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198</v>
      </c>
      <c r="B48" s="24"/>
      <c r="C48" s="24"/>
      <c r="D48" s="24"/>
      <c r="E48" s="24"/>
      <c r="F48" s="24"/>
      <c r="G48" s="24"/>
      <c r="H48" s="24"/>
      <c r="I48" s="24"/>
      <c r="J48" s="24"/>
    </row>
    <row r="51" spans="1:10" x14ac:dyDescent="0.25">
      <c r="A51" s="44" t="s">
        <v>199</v>
      </c>
      <c r="B51" s="24"/>
      <c r="C51" s="24"/>
      <c r="D51" s="24"/>
      <c r="E51" s="50"/>
      <c r="F51" s="24"/>
      <c r="G51" s="24"/>
      <c r="H51" s="24"/>
      <c r="I51" s="24"/>
      <c r="J51" s="24"/>
    </row>
    <row r="53" spans="1:10" x14ac:dyDescent="0.25">
      <c r="A53" s="44" t="s">
        <v>200</v>
      </c>
      <c r="B53" s="24"/>
      <c r="C53" s="24"/>
      <c r="D53" s="24"/>
      <c r="E53" s="50"/>
      <c r="F53" s="24"/>
      <c r="G53" s="24"/>
      <c r="H53" s="24"/>
      <c r="I53" s="24"/>
      <c r="J53" s="24"/>
    </row>
    <row r="100" spans="1:1" ht="15.75" x14ac:dyDescent="0.25">
      <c r="A100" t="s">
        <v>201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2025-12-31T12:01:30Z</cp:lastPrinted>
  <dcterms:created xsi:type="dcterms:W3CDTF">2023-04-04T12:16:45Z</dcterms:created>
  <dcterms:modified xsi:type="dcterms:W3CDTF">2025-12-31T12:01:44Z</dcterms:modified>
</cp:coreProperties>
</file>