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1023" documentId="8_{96845CAD-E188-453A-BAC4-3652B622AE06}" xr6:coauthVersionLast="47" xr6:coauthVersionMax="47" xr10:uidLastSave="{CFD0EE68-1464-435B-92B1-612824374892}"/>
  <bookViews>
    <workbookView xWindow="-110" yWindow="-110" windowWidth="19420" windowHeight="10300" xr2:uid="{00000000-000D-0000-FFFF-FFFF00000000}"/>
  </bookViews>
  <sheets>
    <sheet name="dkz forma" sheetId="5" r:id="rId1"/>
  </sheets>
  <definedNames>
    <definedName name="_xlnm._FilterDatabase" localSheetId="0" hidden="1">'dkz forma'!$A$8:$F$150</definedName>
    <definedName name="_xlnm.Print_Titles" localSheetId="0">'dkz forma'!#REF!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5" l="1"/>
  <c r="F150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35" i="5"/>
  <c r="F126" i="5"/>
  <c r="F120" i="5"/>
  <c r="F115" i="5"/>
  <c r="F108" i="5"/>
  <c r="F107" i="5"/>
  <c r="F56" i="5"/>
  <c r="F49" i="5"/>
  <c r="F50" i="5"/>
  <c r="F51" i="5"/>
  <c r="F52" i="5"/>
  <c r="F47" i="5"/>
  <c r="F46" i="5"/>
  <c r="F45" i="5"/>
  <c r="F44" i="5"/>
  <c r="F43" i="5"/>
  <c r="F42" i="5"/>
  <c r="F41" i="5"/>
  <c r="F33" i="5"/>
  <c r="F129" i="5"/>
  <c r="F128" i="5"/>
  <c r="F127" i="5"/>
  <c r="F106" i="5"/>
  <c r="F105" i="5"/>
  <c r="F93" i="5"/>
  <c r="F40" i="5"/>
  <c r="F39" i="5"/>
  <c r="F30" i="5"/>
  <c r="F29" i="5"/>
  <c r="F28" i="5"/>
  <c r="F27" i="5"/>
  <c r="F26" i="5"/>
  <c r="F25" i="5"/>
  <c r="F24" i="5"/>
  <c r="F23" i="5"/>
  <c r="F11" i="5"/>
  <c r="F131" i="5"/>
  <c r="F111" i="5"/>
  <c r="F113" i="5"/>
  <c r="F114" i="5"/>
  <c r="F116" i="5"/>
  <c r="F117" i="5"/>
  <c r="F118" i="5"/>
  <c r="F119" i="5"/>
  <c r="F121" i="5"/>
  <c r="F122" i="5"/>
  <c r="F123" i="5"/>
  <c r="F124" i="5"/>
  <c r="F125" i="5"/>
  <c r="F110" i="5"/>
  <c r="F104" i="5"/>
  <c r="F103" i="5"/>
  <c r="F101" i="5"/>
  <c r="F100" i="5"/>
  <c r="F98" i="5"/>
  <c r="F97" i="5"/>
  <c r="F91" i="5"/>
  <c r="F90" i="5"/>
  <c r="F89" i="5"/>
  <c r="F88" i="5"/>
  <c r="F87" i="5"/>
  <c r="F86" i="5"/>
  <c r="F92" i="5"/>
  <c r="F85" i="5"/>
  <c r="F84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4" i="5"/>
  <c r="F63" i="5"/>
  <c r="F62" i="5"/>
  <c r="F61" i="5"/>
  <c r="F60" i="5"/>
  <c r="F59" i="5"/>
  <c r="F58" i="5"/>
  <c r="F55" i="5"/>
  <c r="F54" i="5"/>
  <c r="F38" i="5"/>
  <c r="F37" i="5"/>
  <c r="F36" i="5"/>
  <c r="F35" i="5"/>
  <c r="F34" i="5"/>
  <c r="F32" i="5"/>
  <c r="F22" i="5"/>
  <c r="F21" i="5"/>
  <c r="F20" i="5"/>
  <c r="F19" i="5"/>
  <c r="F18" i="5"/>
  <c r="F17" i="5"/>
  <c r="F15" i="5"/>
  <c r="F14" i="5"/>
  <c r="F12" i="5"/>
  <c r="F132" i="5" l="1"/>
  <c r="F149" i="5"/>
  <c r="F94" i="5"/>
</calcChain>
</file>

<file path=xl/sharedStrings.xml><?xml version="1.0" encoding="utf-8"?>
<sst xmlns="http://schemas.openxmlformats.org/spreadsheetml/2006/main" count="406" uniqueCount="279">
  <si>
    <t>D A R B Ų   K I E K I Ų   Ž I N I A R A Š T I S</t>
  </si>
  <si>
    <t>Eil. Nr.</t>
  </si>
  <si>
    <t>Darbų/šlaidų aprašymai</t>
  </si>
  <si>
    <t>Mato vnt.</t>
  </si>
  <si>
    <t>Kiekis</t>
  </si>
  <si>
    <t>Vieneto kaina, EUR be PVM</t>
  </si>
  <si>
    <t>Iš viso, EUR be PVM</t>
  </si>
  <si>
    <t>1.1</t>
  </si>
  <si>
    <t>1.1.1</t>
  </si>
  <si>
    <t>1.1.2</t>
  </si>
  <si>
    <t>1.1.3</t>
  </si>
  <si>
    <t>1.2</t>
  </si>
  <si>
    <t>1.2.1</t>
  </si>
  <si>
    <t>1.2.2</t>
  </si>
  <si>
    <t>1.2.3</t>
  </si>
  <si>
    <t>Skyriuje 1</t>
  </si>
  <si>
    <t>Viso:</t>
  </si>
  <si>
    <t>2.1</t>
  </si>
  <si>
    <t>2.1.1</t>
  </si>
  <si>
    <t>2.1.2</t>
  </si>
  <si>
    <t>2.1.3</t>
  </si>
  <si>
    <t>2.2</t>
  </si>
  <si>
    <t>2.2.1</t>
  </si>
  <si>
    <t>2.2.2</t>
  </si>
  <si>
    <t>2.2.3</t>
  </si>
  <si>
    <t>Skyriuje 2</t>
  </si>
  <si>
    <t>Viso, Eur be PVM</t>
  </si>
  <si>
    <t>100m2</t>
  </si>
  <si>
    <t>m2</t>
  </si>
  <si>
    <t>1.1.4</t>
  </si>
  <si>
    <t>Statybinių šiukšlių išvežimas 10 km atstumu automobiliais-savivarčiais, pakraunant rankiniu būdu</t>
  </si>
  <si>
    <t>t</t>
  </si>
  <si>
    <t>Sienų apdaila</t>
  </si>
  <si>
    <t>1.2.4</t>
  </si>
  <si>
    <t>Sienų vidinių paviršių pagrindo gruntavimas sukibimą gerinančiais gruntais voleliu</t>
  </si>
  <si>
    <t>1.2.5</t>
  </si>
  <si>
    <t>Sienų vidinių paviršių dažymas emulsiniais dažais vienu sluoksniu voleliu</t>
  </si>
  <si>
    <t>1.2.6</t>
  </si>
  <si>
    <t>Sienų vidinių paviršių dažymas emulsiniais dažais antru arba kartotiniu sluoksniu voleliu</t>
  </si>
  <si>
    <t>Dvisluoksnių gipskartonio pertvarų su metaliniu karkasu ir 75mm izoliacijos sluoksniu įrengimas</t>
  </si>
  <si>
    <t>100m</t>
  </si>
  <si>
    <t>1.3</t>
  </si>
  <si>
    <t>1.3.1</t>
  </si>
  <si>
    <t>1.3.2</t>
  </si>
  <si>
    <t>1.3.3</t>
  </si>
  <si>
    <t>1.3.4</t>
  </si>
  <si>
    <t>1.3.5</t>
  </si>
  <si>
    <t>1.3.6</t>
  </si>
  <si>
    <t>vnt.</t>
  </si>
  <si>
    <t>m</t>
  </si>
  <si>
    <t>1.4</t>
  </si>
  <si>
    <t>1.4.1</t>
  </si>
  <si>
    <t>1.4.2</t>
  </si>
  <si>
    <t>1.4.3</t>
  </si>
  <si>
    <t>1.5</t>
  </si>
  <si>
    <t>1.5.1</t>
  </si>
  <si>
    <t>1.6</t>
  </si>
  <si>
    <t>1.6.1</t>
  </si>
  <si>
    <t>1.6.2</t>
  </si>
  <si>
    <t>1.6.3</t>
  </si>
  <si>
    <t>1.6.4</t>
  </si>
  <si>
    <t>1.6.5</t>
  </si>
  <si>
    <t>1.6.6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</si>
  <si>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</si>
  <si>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</si>
  <si>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</si>
  <si>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</si>
  <si>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</si>
  <si>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</si>
  <si>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</si>
  <si>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</si>
  <si>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</si>
  <si>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100vnt</t>
  </si>
  <si>
    <t>2.1.13</t>
  </si>
  <si>
    <t>kompl.</t>
  </si>
  <si>
    <t>Vėsinimas</t>
  </si>
  <si>
    <t>Kondicionierių vidinių kasetinių agregatų montavimas , kai išorinio agregato šaldymo galia iki 5kW</t>
  </si>
  <si>
    <t>1.  Architektūra</t>
  </si>
  <si>
    <t>Grindys</t>
  </si>
  <si>
    <t>Vinilinė homogeninė grindų danga plytelėmis 610x610mm</t>
  </si>
  <si>
    <t>Sienų tinko pertrynimas, nuvalant dažus arba tapetus, kai pertrynimo vietos plotas daugiau kaip 5 m2</t>
  </si>
  <si>
    <t>Sienų vidinių paviršių glaistymas lateksiniais arba polimeriniais glaistais (pirmasis 1.00 mm storio sluoksnis)</t>
  </si>
  <si>
    <t>Sienų vidinių paviršių glaistymas lateksiniais arba polimeriniais glaistais (kartotinis 1.00 mm storio sluoksnis)</t>
  </si>
  <si>
    <t>Lubos</t>
  </si>
  <si>
    <t>Paruoštų dažymui lubų labai geras dažymas vandens emulsiniais dažais / Lubų purškimas</t>
  </si>
  <si>
    <t>Pakabinamų lubų lengvų profilių CD ir UD karkaso įrengimas, kai atstumas nuo perdangos 6-12 cm k8=1.03</t>
  </si>
  <si>
    <t>Lubų paviršių aptaisymas plokštėmis, tvirtinant prie įrengto metalinio karkaso, kai plokštės medžio plaušo</t>
  </si>
  <si>
    <t>Balto cemento pagrindo akustinės šiaudo lubų plokštės 600x1200mm</t>
  </si>
  <si>
    <t>Pertvaros</t>
  </si>
  <si>
    <t>Ardymas</t>
  </si>
  <si>
    <t>1.6.7</t>
  </si>
  <si>
    <t>Aliuminio langai su palangėmis/vitrinų ardymas (m2 bloko) k1=0.4, k2=0.4, k3=0.0</t>
  </si>
  <si>
    <t>Pakabinamų lubų iš plokščių "Akmigran" išardymas</t>
  </si>
  <si>
    <t>2.  Vėdinimas - vėsinimas</t>
  </si>
  <si>
    <t>2.1.14</t>
  </si>
  <si>
    <t>2.1.15</t>
  </si>
  <si>
    <t>Kondicionierių išorinių agregatų montavimas nuo žemės, kai vidiniai agregatai prijungiami 2 jungtimis , išorinio agregato šaldymo galia iki 5kW</t>
  </si>
  <si>
    <t>Apšiltintas varinis vamzdis šatlnešiui (freonui) 1/4“</t>
  </si>
  <si>
    <t>Apšiltintas varinis vamzdis šatlnešiui (freonui) 3/8“</t>
  </si>
  <si>
    <t>Varinių vamzdžių jungimas trišakiais, sandūras lituojant (vamzdžio išorinis skersmuo iki 22 mm) k8=1.1</t>
  </si>
  <si>
    <t>Atraminių konstrukcijų kondicionieriams montavimas, tvirtinant prie sienos , kai konstrukcijos masė daugiau 3 kg iki 10 kg</t>
  </si>
  <si>
    <t>Kondicionierių vidinių sieninių agregatų demontavimas , kai agregato šaldymo galia iki 5kW k1=0.5, k2=0.5, k3=0.0</t>
  </si>
  <si>
    <t>Kondicionierių išorinių agregatų demontavimas nuo žemės, kai vidiniai agregatai prijungiami 2 jungtimis , išorinio agregato šaldymo galia iki 5kW k1=0.5, k2=0.5, k3=0.0</t>
  </si>
  <si>
    <t>Vandentiekio, šildymo vamzdynų iš varinių vamzdžių ardymas nuo konstrukcijų (vamzdžio išorinis skersmuo iki 22 mm) k1=0.5, k2=0.5, k3=0.0</t>
  </si>
  <si>
    <t>Skylių pramušimas, kurių skersmuo iki 25 mm, kai sienų storis iki 51 cm k8=1.17</t>
  </si>
  <si>
    <t>Skylių užtaisymas tinkuotose pertvarose arba sienose, užtaisant iš abiejų pusių, paklojus vamzdžius</t>
  </si>
  <si>
    <t>Vamzdynų D iki 200 mm izoliacijos padengimas lakštiniu metalu, tvirtinant sraigtais ir gaminant detales</t>
  </si>
  <si>
    <t>Vamzdyno iki 300 mm skersmens pneumatinis bandymas su prapūtimu , kai vamzdžių skersmuo 65 mm</t>
  </si>
  <si>
    <t>Ventiliacijos sistemos su oro kondicionavimu derinimas, kai sistemoje iki 5 oro tiekimo taškų</t>
  </si>
  <si>
    <t>Vėdinimas</t>
  </si>
  <si>
    <t>Difuzorių montavimas , kai jungties skersmuo iki 160 mm</t>
  </si>
  <si>
    <t>Ventiliacijos sistemos derinimas, kai sistemoje iki 5 oro tiekimo taškų</t>
  </si>
  <si>
    <t>2.2.4</t>
  </si>
  <si>
    <t>2.2.5</t>
  </si>
  <si>
    <t>2.2.6</t>
  </si>
  <si>
    <t>2.2.7</t>
  </si>
  <si>
    <t>2.2.8</t>
  </si>
  <si>
    <t>2.2.9</t>
  </si>
  <si>
    <t>3.  Elektrotechnika</t>
  </si>
  <si>
    <t>3.1</t>
  </si>
  <si>
    <t>3.1.1</t>
  </si>
  <si>
    <t>3.1.2</t>
  </si>
  <si>
    <t>Kabeliai, laidai</t>
  </si>
  <si>
    <t>Mažo dūmingumo behalogeniai instaliaciniai kabeliai XPJ-HF D 500V 3G2,5 R100</t>
  </si>
  <si>
    <t>Mažo dūmingumo behalogeniai instaliaciniai kabeliai XPJ-HF D 500V 3G1,5 R100</t>
  </si>
  <si>
    <t>3.2</t>
  </si>
  <si>
    <t>3.2.1</t>
  </si>
  <si>
    <t>Instaliacinės medžiagos</t>
  </si>
  <si>
    <t>Potinkinio montavimo 230V el.lizdas, baltas, su rėmeliu</t>
  </si>
  <si>
    <t>Potinkinio montavimo vienpolis jungiklis</t>
  </si>
  <si>
    <t>3.2.2</t>
  </si>
  <si>
    <t>3.3</t>
  </si>
  <si>
    <t>3.3.1</t>
  </si>
  <si>
    <t>Šviestuvai</t>
  </si>
  <si>
    <t>Pakabinamas šviestuvas; 3000 K; 20W, balta spalva</t>
  </si>
  <si>
    <t>Paviršiuje montuojamas apvalus šviestuvas; 3000 K; 13W, balta spalva</t>
  </si>
  <si>
    <t>3.3.2</t>
  </si>
  <si>
    <t>3.4</t>
  </si>
  <si>
    <t>Montavimo darbai</t>
  </si>
  <si>
    <t>Lizdų gręžimas potinkinėms elektros instalicijos dėžutėms žiediniais grąžtais mūro sienose</t>
  </si>
  <si>
    <t>Jungiklių montavimas potinkinėse dėžutėse ( vieno klavišo)</t>
  </si>
  <si>
    <t>Kištukinių lizdų montavimas potinkinėse dėžutėse ( vieno lizdo)</t>
  </si>
  <si>
    <t>Kompiuterinio kištukinio lizdo montavimas</t>
  </si>
  <si>
    <t>3.4.1</t>
  </si>
  <si>
    <t>3.4.2</t>
  </si>
  <si>
    <t>Vagų iškirtimas paslėptai elektros instalicijai vagotuvu tinkuotose sienose</t>
  </si>
  <si>
    <t>Vagų užtaisymas (tinkavimas), nutiesus apšvietimo tinklo laidus sienų paviršiuose</t>
  </si>
  <si>
    <t>Elektros instaliacijos laidų, kabelių iki 16 mm2 skerspjūvio ploto tiesimas paruoštose vagose (po tinku)</t>
  </si>
  <si>
    <t>Iki 2 lempų šviestuvų montavimas, tvirtinant</t>
  </si>
  <si>
    <t>Kabelio izoliacijos varžos matavimas</t>
  </si>
  <si>
    <t>Grandinės patikrinimas tarp įžemiklių ir įžemintų elementų (100 prijungimo taškų)</t>
  </si>
  <si>
    <t>Kompiuterinių tinklų parametrų matavimas (1 darbo vieta)</t>
  </si>
  <si>
    <t>3.5</t>
  </si>
  <si>
    <t>Elektros tiekimo įrengimų išardymas</t>
  </si>
  <si>
    <t>3.5.1</t>
  </si>
  <si>
    <t>100m3</t>
  </si>
  <si>
    <t>Skyriuje 3</t>
  </si>
  <si>
    <t>Grindjuosčių tvirtinimas linoleumo dangų grindims , kai grindjuostės minkštosios medienos</t>
  </si>
  <si>
    <t>Plieninių grindjuosčių iš lenktų profilių įrengimas</t>
  </si>
  <si>
    <t>Kiliminių grindų dangų įrengimas, naudojant vienos spalvos kilimines plyteles</t>
  </si>
  <si>
    <t>1.2.11</t>
  </si>
  <si>
    <t>1.2.12</t>
  </si>
  <si>
    <t>1.3.7</t>
  </si>
  <si>
    <t>1.3.8</t>
  </si>
  <si>
    <t>Lubų paviršių pagrindo gruntavimas sukibimą gerinančiais gruntais voleliu</t>
  </si>
  <si>
    <t>Ūkinių šiukšlių valymas iš patalpų</t>
  </si>
  <si>
    <t>Transportuojant statybines šiukšles už kiekvieną papildomą kilometrą pridėti k4=5.0</t>
  </si>
  <si>
    <t>Vandentiekio, šildymo vamzdynų iš varinių vamzdžių tiesimas, tvirtinant prie konstrukcijų (vamzdžio išorinis skersmuo iki 22 mm)</t>
  </si>
  <si>
    <t>Originalus ortakis, 9/R 160-500 mm</t>
  </si>
  <si>
    <t>Skylių pramušimas, kurių skersmuo iki 50 mm, kai sienų storis iki 51 cm k8=1.17</t>
  </si>
  <si>
    <t>Vėdinimo ir oro kondicionavimo įrenginių, kurių našumas iki 3000 m3/val., montavimas , kai įrenginio našumas iki 500 m3/val.</t>
  </si>
  <si>
    <t>Oro tiekimo/šalinimo rekuperatorius iki 45m3/h su valdymo pulteliu</t>
  </si>
  <si>
    <t>Plieninių apvalių užlankinių ortakių tiesių dalių montavimas, kai ortakio skersmuo iki 160 mm</t>
  </si>
  <si>
    <t>Išorinis dviejų oro srautų difuzorius su garso izoliacija, baltas- 1/HWE-2 ir oro srautus atskirantis adapteris 2/AD</t>
  </si>
  <si>
    <t>2.2.10</t>
  </si>
  <si>
    <t>OK-1.0 Išorinis lauko blokas + kasetinis vidinis blokas vėsinimui Qves=2,5kW, Qšild=3,2kW; 1f. ~220V/ 50Hz, 13A; Freonas R32</t>
  </si>
  <si>
    <t>Elektros gaminiai</t>
  </si>
  <si>
    <t>Automatinis jungiklis su srovės nuotekio rėle 220V, 16A, 30mA</t>
  </si>
  <si>
    <t>Automatiniai jungikliai 16 A 1P S201-C 16</t>
  </si>
  <si>
    <t>3.3.3</t>
  </si>
  <si>
    <t>3.3.4</t>
  </si>
  <si>
    <t>3.3.5</t>
  </si>
  <si>
    <t>3.3.6</t>
  </si>
  <si>
    <t>Potinkinio montavimo FPL rozetė, balta, su rėmeliu</t>
  </si>
  <si>
    <t>3.5.2</t>
  </si>
  <si>
    <t>3.5.3</t>
  </si>
  <si>
    <t>3.5.4</t>
  </si>
  <si>
    <t>3.5.5</t>
  </si>
  <si>
    <t>3.5.6</t>
  </si>
  <si>
    <t>3.5.7</t>
  </si>
  <si>
    <t>3.5.8</t>
  </si>
  <si>
    <t>3.5.9</t>
  </si>
  <si>
    <t>3.5.10</t>
  </si>
  <si>
    <t>3.5.11</t>
  </si>
  <si>
    <t>3.5.12</t>
  </si>
  <si>
    <t>3.5.13</t>
  </si>
  <si>
    <t>3.5.14</t>
  </si>
  <si>
    <t>3.5.15</t>
  </si>
  <si>
    <t>Demontavimo darbai</t>
  </si>
  <si>
    <t>Modulinių automatinių išjungiklių, relių ir kontaktorių montavimas spintose (dėžėse) iki 4 modulių ( modulių skaičius prietaise 1 vnt)</t>
  </si>
  <si>
    <t>Modulinių automatinių išjungiklių, relių ir kontaktorių montavimas spintose (dėžėse) iki 4 modulių ( modulių skaičius prietaise 2 vnt)</t>
  </si>
  <si>
    <t>Virštinkinių elektros instaliacinių dėžučių montavimas, tvirtinanat prie mūro sienos , kai dėžutės apvalios d iki 100 mm</t>
  </si>
  <si>
    <t>Elektros instaliacijos laidų, kabelių iki 16 mm2 skerspjūvio ploto tiesimas tinkuotu arba mediniu pagrindu, tvirtinant apkabėlėmis</t>
  </si>
  <si>
    <t>1.1.5</t>
  </si>
  <si>
    <t>Grindų pagrindų išlyginimas savaime išsilyginančiu skiediniu ( sluoksnio storis 3.00 mm)</t>
  </si>
  <si>
    <t>Sienų (mažų plotų) aptaisymas raštuotomis glazūruotomis plytelėmis ant "Atlas" klijų</t>
  </si>
  <si>
    <t>Keraminės plytelės 60x60 cm</t>
  </si>
  <si>
    <t>1.3.9</t>
  </si>
  <si>
    <t>Lubų paviršių dažymas emulsiniais dažais vienu sluoksniu voleliu</t>
  </si>
  <si>
    <t>Lubų paviršių dažymas emulsiniais dažais antru arba kartotiniu sluoksniu voleliu</t>
  </si>
  <si>
    <t>1.3.10</t>
  </si>
  <si>
    <t>1.3.11</t>
  </si>
  <si>
    <t>1.3.12</t>
  </si>
  <si>
    <t>1.3.13</t>
  </si>
  <si>
    <t>1.3.14</t>
  </si>
  <si>
    <t>1.3.15</t>
  </si>
  <si>
    <t>1.3.16</t>
  </si>
  <si>
    <t>Pakabinamų lubų konstrukcija (5.76m2)</t>
  </si>
  <si>
    <t>Lengvi metalo profiliai 1.020000</t>
  </si>
  <si>
    <t>Lubų paviršių aptaisymas plokštėmis, tvirtinant prie įrengto medinio karkaso , kai plokštės gipskartonio</t>
  </si>
  <si>
    <t>Lubų nutinkuotų "Vetonit" arba aptaisytų gipso kartono plokštėmis pirmas glaistymas "KR" glaistu</t>
  </si>
  <si>
    <t>Lubų nutinkuotų "Vetonit" arba aptaisytų gipso kartono plokštėmis sekantis glaistymas "KR" glaistu</t>
  </si>
  <si>
    <t>Santechnika</t>
  </si>
  <si>
    <t>1.4.4</t>
  </si>
  <si>
    <t>Praustuvas</t>
  </si>
  <si>
    <t>Sifonas praustuvui</t>
  </si>
  <si>
    <t>1.5.2</t>
  </si>
  <si>
    <t>Dvisluoksnių gipskartonio pertvarų su dvigubu metaliniu karkasu ir 200mm izoliacijos sluoksniu įrengimas 250mm</t>
  </si>
  <si>
    <t>Metalinių ryšių ir spyrių montavimas , kai ryšių ir spyrių masė iki 50kg</t>
  </si>
  <si>
    <t>Dvisluoksnių gipskartonio pertvaų su metaliniu karkasu ir 100mm izoliacijos sluoksniu įrengimas/ARDYMAS k1=0.5, k2=0.5, k3=0.0</t>
  </si>
  <si>
    <t>Laminuotų grindlenčių danga/ardymas k1=0.6, k2=0.6, k3=0.0</t>
  </si>
  <si>
    <t>Montažinė dėžutė su gnybtais virštinkinė/potinkinė, IP44</t>
  </si>
  <si>
    <t>Elektros instaliacijos vamzdžiai TRL iš PVC (lygūs, su movomis) 20/17.8mm</t>
  </si>
  <si>
    <t>Plastikinis kabelių lovelis 25x40mm su dangčiu</t>
  </si>
  <si>
    <t>3.5.16</t>
  </si>
  <si>
    <t>3.5.17</t>
  </si>
  <si>
    <t>El. instaliacijos plastikinių kanalų iki 60x40 mm skersmens montavimas, tvirtinant prie mūro sienos</t>
  </si>
  <si>
    <t>Elektros instaliacijos laidų, kabelių iki 16 mm2 skerspjūvio ploto tiesimas plastikiniuose kanaluose</t>
  </si>
  <si>
    <t>Pirmų laidų, kabelių įtraukimas į sumontuotus vamzdžius , kai laidų skerspjūvio plotas iki 6 mm2</t>
  </si>
  <si>
    <t>Praustuvų su vandens maišytuvais montavimas , tvirtinant prie sienų</t>
  </si>
  <si>
    <t>Vandens maišytuvas su dugno vožtuvu, chromuotas</t>
  </si>
  <si>
    <t>4. Elektrotechniniai ryšiai (kompiuteriniai tinklai)</t>
  </si>
  <si>
    <t>4.1</t>
  </si>
  <si>
    <t>Elektrotechniniai ryšiai (kompiuteriniai tinklai)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</si>
  <si>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</si>
  <si>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</si>
  <si>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</si>
  <si>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</si>
  <si>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</si>
  <si>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</si>
  <si>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</si>
  <si>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</si>
  <si>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</si>
  <si>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</si>
  <si>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</si>
  <si>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</si>
  <si>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</si>
  <si>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</si>
  <si>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Kabelis FTP 4x2x0.5 6 kat</t>
  </si>
  <si>
    <t>Dviguba RJ45 rozetė 6 kat.</t>
  </si>
  <si>
    <t>Vienguba RJ45 rozetė 6 kat.</t>
  </si>
  <si>
    <t>Komutacinis kabelis RJ45/RJ45, FTP 4x2x0.5; 6 kat., L=0.5m.</t>
  </si>
  <si>
    <t>Komutacinis kabelis RJ45/RJ45, FTP 4x2x0.5; 6 kat., L=3m.</t>
  </si>
  <si>
    <t>Elektros instaliacijos vamzdžiai TRL iš PVC (lygūs, su movomis) 32/29.4mm</t>
  </si>
  <si>
    <t>Elektros instaliacijos vamzdžiai TRL iš PVC (lygūs, su movomis) 25/22.6mm</t>
  </si>
  <si>
    <t>Signalinio kabelio tarp sistemos elementų tiesimas plastikiniuose kanaluose</t>
  </si>
  <si>
    <t>Aparatūros pajungimas 7 kontaktų kištukine jungtimi</t>
  </si>
  <si>
    <t>Iki 25mm skersmens viniplastinių vamzdžių montavimas sienomis ir kolonomis su nejudomu tvirtinimu</t>
  </si>
  <si>
    <t>Iki 32mm skersmens viniplastinių vamzdžių montavimas sienomis ir kolonomis su nejudomu tvirtinimu</t>
  </si>
  <si>
    <t>Skyriuje 4</t>
  </si>
  <si>
    <t>Techninės specifikacijos 6 priedas</t>
  </si>
  <si>
    <t>1.2.7</t>
  </si>
  <si>
    <t>1.2.8</t>
  </si>
  <si>
    <t>1.2.9</t>
  </si>
  <si>
    <t>1.2.10</t>
  </si>
  <si>
    <t>1.2.13</t>
  </si>
  <si>
    <t>1.2.14</t>
  </si>
  <si>
    <t>1.5.3</t>
  </si>
  <si>
    <t>Informacijos centro Šiaulių geležinkelio stotyje Dubijos g. 44, Šiauliuose, paprastasis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</si>
</sst>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0.0?????;\-??0.0?????;?"/>
    <numFmt numFmtId="165" formatCode="#,##0.00\ [$€-427];[Red]#,##0.00\ [$€-427]"/>
  </numFmts>
  <fonts count="17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MonospaceLT"/>
      <charset val="186"/>
    </font>
    <font>
      <b/>
      <sz val="11"/>
      <name val="Arial Baltic"/>
      <charset val="186"/>
    </font>
    <font>
      <i/>
      <sz val="11"/>
      <name val="Arial"/>
      <family val="2"/>
      <charset val="186"/>
    </font>
    <font>
      <sz val="8"/>
      <name val="Arial"/>
      <charset val="186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165" fontId="2" fillId="0" borderId="3" xfId="0" applyNumberFormat="1" applyFont="1" applyBorder="1" applyAlignment="1">
      <alignment horizontal="right" vertical="top"/>
    </xf>
    <xf numFmtId="165" fontId="2" fillId="2" borderId="3" xfId="0" applyNumberFormat="1" applyFont="1" applyFill="1" applyBorder="1" applyAlignment="1">
      <alignment horizontal="right" vertical="top"/>
    </xf>
    <xf numFmtId="0" fontId="8" fillId="2" borderId="3" xfId="0" applyFont="1" applyFill="1" applyBorder="1" applyAlignment="1">
      <alignment vertical="top" wrapText="1"/>
    </xf>
    <xf numFmtId="164" fontId="2" fillId="0" borderId="3" xfId="0" applyNumberFormat="1" applyFont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7" fillId="2" borderId="3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165" fontId="10" fillId="0" borderId="2" xfId="0" applyNumberFormat="1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2" fillId="3" borderId="3" xfId="0" applyNumberFormat="1" applyFont="1" applyFill="1" applyBorder="1" applyAlignment="1">
      <alignment horizontal="center" vertical="top"/>
    </xf>
    <xf numFmtId="164" fontId="12" fillId="3" borderId="3" xfId="0" applyNumberFormat="1" applyFont="1" applyFill="1" applyBorder="1" applyAlignment="1" applyProtection="1">
      <alignment vertical="top"/>
      <protection locked="0"/>
    </xf>
    <xf numFmtId="0" fontId="5" fillId="3" borderId="3" xfId="0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165" fontId="12" fillId="3" borderId="3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1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C951-D913-4987-BBA3-8E12218A6299}">
  <dimension ref="A1:F150"/>
  <sheetViews>
    <sheetView tabSelected="1" topLeftCell="A59" workbookViewId="0">
      <selection activeCell="I68" sqref="I68"/>
    </sheetView>
  </sheetViews>
  <sheetFormatPr defaultRowHeight="12.5"/>
  <cols>
    <col min="1" max="1" width="5.81640625" customWidth="1"/>
    <col min="2" max="2" width="43.7265625" customWidth="1"/>
    <col min="3" max="3" width="7.1796875" style="16" customWidth="1"/>
    <col min="4" max="4" width="11.7265625" style="23" customWidth="1"/>
    <col min="5" max="5" width="11.453125" customWidth="1"/>
    <col min="6" max="6" width="13.81640625" customWidth="1"/>
  </cols>
  <sheetData>
    <row r="1" spans="1:6">
      <c r="D1" s="38" t="s">
        <v>270</v>
      </c>
      <c r="E1" s="38"/>
      <c r="F1" s="38"/>
    </row>
    <row r="3" spans="1:6" ht="15.5">
      <c r="A3" s="39" t="s">
        <v>0</v>
      </c>
      <c r="B3" s="39"/>
      <c r="C3" s="39"/>
      <c r="D3" s="39"/>
      <c r="E3" s="39"/>
      <c r="F3" s="39"/>
    </row>
    <row r="4" spans="1:6">
      <c r="A4" s="1"/>
      <c r="B4" s="1"/>
      <c r="C4" s="2"/>
      <c r="D4" s="24"/>
      <c r="E4" s="1"/>
      <c r="F4" s="1"/>
    </row>
    <row r="5" spans="1:6">
      <c r="A5" s="40" t="s">
        <v>278</v>
      </c>
      <c r="B5" s="41"/>
      <c r="C5" s="41"/>
      <c r="D5" s="41"/>
      <c r="E5" s="41"/>
      <c r="F5" s="41"/>
    </row>
    <row r="6" spans="1:6" ht="19.5" customHeight="1">
      <c r="A6" s="41"/>
      <c r="B6" s="41"/>
      <c r="C6" s="41"/>
      <c r="D6" s="41"/>
      <c r="E6" s="41"/>
      <c r="F6" s="41"/>
    </row>
    <row r="7" spans="1:6">
      <c r="A7" s="1"/>
      <c r="B7" s="1"/>
      <c r="C7" s="2"/>
      <c r="D7" s="24"/>
      <c r="E7" s="1"/>
      <c r="F7" s="1"/>
    </row>
    <row r="8" spans="1:6" s="33" customFormat="1" ht="20">
      <c r="A8" s="31" t="s">
        <v>1</v>
      </c>
      <c r="B8" s="31" t="s">
        <v>2</v>
      </c>
      <c r="C8" s="31" t="s">
        <v>3</v>
      </c>
      <c r="D8" s="31" t="s">
        <v>4</v>
      </c>
      <c r="E8" s="32" t="s">
        <v>5</v>
      </c>
      <c r="F8" s="32" t="s">
        <v>6</v>
      </c>
    </row>
    <row r="9" spans="1:6" ht="12.75" customHeight="1">
      <c r="A9" s="42" t="s">
        <v>77</v>
      </c>
      <c r="B9" s="43"/>
      <c r="C9" s="43"/>
      <c r="D9" s="21"/>
      <c r="E9" s="6"/>
      <c r="F9" s="7"/>
    </row>
    <row r="10" spans="1:6">
      <c r="A10" s="34" t="s">
        <v>7</v>
      </c>
      <c r="B10" s="10" t="s">
        <v>78</v>
      </c>
      <c r="C10" s="17"/>
      <c r="D10" s="17"/>
      <c r="E10" s="12"/>
      <c r="F10" s="5"/>
    </row>
    <row r="11" spans="1:6" ht="23">
      <c r="A11" s="4" t="s">
        <v>8</v>
      </c>
      <c r="B11" s="3" t="s">
        <v>157</v>
      </c>
      <c r="C11" s="18" t="s">
        <v>49</v>
      </c>
      <c r="D11" s="20">
        <v>29.64</v>
      </c>
      <c r="E11" s="11"/>
      <c r="F11" s="8">
        <f t="shared" ref="F11:F15" si="0">ROUND(D11*E11,2)</f>
        <v>0</v>
      </c>
    </row>
    <row r="12" spans="1:6">
      <c r="A12" s="4" t="s">
        <v>9</v>
      </c>
      <c r="B12" s="3" t="s">
        <v>158</v>
      </c>
      <c r="C12" s="18" t="s">
        <v>40</v>
      </c>
      <c r="D12" s="20">
        <v>8.2000000000000007E-3</v>
      </c>
      <c r="E12" s="11"/>
      <c r="F12" s="8">
        <f t="shared" si="0"/>
        <v>0</v>
      </c>
    </row>
    <row r="13" spans="1:6" ht="23">
      <c r="A13" s="4" t="s">
        <v>10</v>
      </c>
      <c r="B13" s="3" t="s">
        <v>204</v>
      </c>
      <c r="C13" s="18" t="s">
        <v>27</v>
      </c>
      <c r="D13" s="20">
        <v>0.21379999999999999</v>
      </c>
      <c r="E13" s="11"/>
      <c r="F13" s="8"/>
    </row>
    <row r="14" spans="1:6" ht="23">
      <c r="A14" s="4" t="s">
        <v>29</v>
      </c>
      <c r="B14" s="3" t="s">
        <v>159</v>
      </c>
      <c r="C14" s="18" t="s">
        <v>28</v>
      </c>
      <c r="D14" s="20">
        <v>21.38</v>
      </c>
      <c r="E14" s="11"/>
      <c r="F14" s="8">
        <f t="shared" si="0"/>
        <v>0</v>
      </c>
    </row>
    <row r="15" spans="1:6">
      <c r="A15" s="4" t="s">
        <v>203</v>
      </c>
      <c r="B15" s="3" t="s">
        <v>79</v>
      </c>
      <c r="C15" s="18" t="s">
        <v>28</v>
      </c>
      <c r="D15" s="20">
        <v>21.38</v>
      </c>
      <c r="E15" s="11"/>
      <c r="F15" s="8">
        <f t="shared" si="0"/>
        <v>0</v>
      </c>
    </row>
    <row r="16" spans="1:6">
      <c r="A16" s="34" t="s">
        <v>11</v>
      </c>
      <c r="B16" s="10" t="s">
        <v>32</v>
      </c>
      <c r="C16" s="17"/>
      <c r="D16" s="17"/>
      <c r="E16" s="12"/>
      <c r="F16" s="9"/>
    </row>
    <row r="17" spans="1:6" ht="23">
      <c r="A17" s="4" t="s">
        <v>12</v>
      </c>
      <c r="B17" s="3" t="s">
        <v>80</v>
      </c>
      <c r="C17" s="18" t="s">
        <v>28</v>
      </c>
      <c r="D17" s="20">
        <v>99.84</v>
      </c>
      <c r="E17" s="11"/>
      <c r="F17" s="8">
        <f t="shared" ref="F17:F30" si="1">ROUND(D17*E17,2)</f>
        <v>0</v>
      </c>
    </row>
    <row r="18" spans="1:6" ht="23">
      <c r="A18" s="4" t="s">
        <v>13</v>
      </c>
      <c r="B18" s="3" t="s">
        <v>81</v>
      </c>
      <c r="C18" s="18" t="s">
        <v>27</v>
      </c>
      <c r="D18" s="20">
        <v>0.99839999999999995</v>
      </c>
      <c r="E18" s="11"/>
      <c r="F18" s="8">
        <f t="shared" si="1"/>
        <v>0</v>
      </c>
    </row>
    <row r="19" spans="1:6" ht="23">
      <c r="A19" s="4" t="s">
        <v>14</v>
      </c>
      <c r="B19" s="3" t="s">
        <v>82</v>
      </c>
      <c r="C19" s="18" t="s">
        <v>27</v>
      </c>
      <c r="D19" s="20">
        <v>0.99839999999999995</v>
      </c>
      <c r="E19" s="11"/>
      <c r="F19" s="8">
        <f t="shared" si="1"/>
        <v>0</v>
      </c>
    </row>
    <row r="20" spans="1:6" ht="23">
      <c r="A20" s="4" t="s">
        <v>33</v>
      </c>
      <c r="B20" s="3" t="s">
        <v>34</v>
      </c>
      <c r="C20" s="18" t="s">
        <v>27</v>
      </c>
      <c r="D20" s="20">
        <v>0.99839999999999995</v>
      </c>
      <c r="E20" s="11"/>
      <c r="F20" s="8">
        <f t="shared" si="1"/>
        <v>0</v>
      </c>
    </row>
    <row r="21" spans="1:6" ht="23">
      <c r="A21" s="4" t="s">
        <v>35</v>
      </c>
      <c r="B21" s="3" t="s">
        <v>36</v>
      </c>
      <c r="C21" s="18" t="s">
        <v>27</v>
      </c>
      <c r="D21" s="20">
        <v>0.99839999999999995</v>
      </c>
      <c r="E21" s="11"/>
      <c r="F21" s="8">
        <f t="shared" si="1"/>
        <v>0</v>
      </c>
    </row>
    <row r="22" spans="1:6" ht="23">
      <c r="A22" s="4" t="s">
        <v>37</v>
      </c>
      <c r="B22" s="3" t="s">
        <v>38</v>
      </c>
      <c r="C22" s="18" t="s">
        <v>27</v>
      </c>
      <c r="D22" s="20">
        <v>0.99839999999999995</v>
      </c>
      <c r="E22" s="11"/>
      <c r="F22" s="8">
        <f t="shared" si="1"/>
        <v>0</v>
      </c>
    </row>
    <row r="23" spans="1:6" ht="23">
      <c r="A23" s="4" t="s">
        <v>271</v>
      </c>
      <c r="B23" s="3" t="s">
        <v>205</v>
      </c>
      <c r="C23" s="18" t="s">
        <v>28</v>
      </c>
      <c r="D23" s="20">
        <v>2.16</v>
      </c>
      <c r="E23" s="11"/>
      <c r="F23" s="8">
        <f t="shared" si="1"/>
        <v>0</v>
      </c>
    </row>
    <row r="24" spans="1:6">
      <c r="A24" s="4" t="s">
        <v>272</v>
      </c>
      <c r="B24" s="3" t="s">
        <v>206</v>
      </c>
      <c r="C24" s="18" t="s">
        <v>28</v>
      </c>
      <c r="D24" s="20">
        <v>2.16</v>
      </c>
      <c r="E24" s="11"/>
      <c r="F24" s="8">
        <f t="shared" si="1"/>
        <v>0</v>
      </c>
    </row>
    <row r="25" spans="1:6" ht="23">
      <c r="A25" s="4" t="s">
        <v>273</v>
      </c>
      <c r="B25" s="3" t="s">
        <v>80</v>
      </c>
      <c r="C25" s="18" t="s">
        <v>28</v>
      </c>
      <c r="D25" s="20">
        <v>21.81</v>
      </c>
      <c r="E25" s="11"/>
      <c r="F25" s="8">
        <f t="shared" si="1"/>
        <v>0</v>
      </c>
    </row>
    <row r="26" spans="1:6" ht="23">
      <c r="A26" s="4" t="s">
        <v>274</v>
      </c>
      <c r="B26" s="3" t="s">
        <v>81</v>
      </c>
      <c r="C26" s="18" t="s">
        <v>27</v>
      </c>
      <c r="D26" s="20">
        <v>0.21809999999999999</v>
      </c>
      <c r="E26" s="11"/>
      <c r="F26" s="8">
        <f t="shared" si="1"/>
        <v>0</v>
      </c>
    </row>
    <row r="27" spans="1:6" ht="23">
      <c r="A27" s="4" t="s">
        <v>160</v>
      </c>
      <c r="B27" s="3" t="s">
        <v>82</v>
      </c>
      <c r="C27" s="18" t="s">
        <v>27</v>
      </c>
      <c r="D27" s="20">
        <v>0.21809999999999999</v>
      </c>
      <c r="E27" s="11"/>
      <c r="F27" s="8">
        <f t="shared" si="1"/>
        <v>0</v>
      </c>
    </row>
    <row r="28" spans="1:6" ht="23">
      <c r="A28" s="4" t="s">
        <v>161</v>
      </c>
      <c r="B28" s="3" t="s">
        <v>34</v>
      </c>
      <c r="C28" s="18" t="s">
        <v>27</v>
      </c>
      <c r="D28" s="20">
        <v>0.21809999999999999</v>
      </c>
      <c r="E28" s="11"/>
      <c r="F28" s="8">
        <f t="shared" si="1"/>
        <v>0</v>
      </c>
    </row>
    <row r="29" spans="1:6" ht="23">
      <c r="A29" s="4" t="s">
        <v>275</v>
      </c>
      <c r="B29" s="3" t="s">
        <v>36</v>
      </c>
      <c r="C29" s="18" t="s">
        <v>27</v>
      </c>
      <c r="D29" s="20">
        <v>0.21809999999999999</v>
      </c>
      <c r="E29" s="11"/>
      <c r="F29" s="8">
        <f t="shared" si="1"/>
        <v>0</v>
      </c>
    </row>
    <row r="30" spans="1:6" ht="23">
      <c r="A30" s="4" t="s">
        <v>276</v>
      </c>
      <c r="B30" s="3" t="s">
        <v>38</v>
      </c>
      <c r="C30" s="18" t="s">
        <v>27</v>
      </c>
      <c r="D30" s="20">
        <v>0.21809999999999999</v>
      </c>
      <c r="E30" s="11"/>
      <c r="F30" s="8">
        <f t="shared" si="1"/>
        <v>0</v>
      </c>
    </row>
    <row r="31" spans="1:6">
      <c r="A31" s="34" t="s">
        <v>41</v>
      </c>
      <c r="B31" s="10" t="s">
        <v>83</v>
      </c>
      <c r="C31" s="17"/>
      <c r="D31" s="17"/>
      <c r="E31" s="12"/>
      <c r="F31" s="9"/>
    </row>
    <row r="32" spans="1:6" ht="23">
      <c r="A32" s="4" t="s">
        <v>42</v>
      </c>
      <c r="B32" s="3" t="s">
        <v>84</v>
      </c>
      <c r="C32" s="18" t="s">
        <v>27</v>
      </c>
      <c r="D32" s="20">
        <v>0.15029999999999999</v>
      </c>
      <c r="E32" s="11"/>
      <c r="F32" s="8">
        <f t="shared" ref="F32:F52" si="2">ROUND(D32*E32,2)</f>
        <v>0</v>
      </c>
    </row>
    <row r="33" spans="1:6" ht="23">
      <c r="A33" s="4" t="s">
        <v>43</v>
      </c>
      <c r="B33" s="3" t="s">
        <v>85</v>
      </c>
      <c r="C33" s="18" t="s">
        <v>27</v>
      </c>
      <c r="D33" s="20">
        <v>5.7599999999999998E-2</v>
      </c>
      <c r="E33" s="11"/>
      <c r="F33" s="8">
        <f t="shared" si="2"/>
        <v>0</v>
      </c>
    </row>
    <row r="34" spans="1:6" ht="23">
      <c r="A34" s="4" t="s">
        <v>44</v>
      </c>
      <c r="B34" s="3" t="s">
        <v>164</v>
      </c>
      <c r="C34" s="18" t="s">
        <v>27</v>
      </c>
      <c r="D34" s="20">
        <v>6.83E-2</v>
      </c>
      <c r="E34" s="11"/>
      <c r="F34" s="8">
        <f t="shared" si="2"/>
        <v>0</v>
      </c>
    </row>
    <row r="35" spans="1:6" ht="23">
      <c r="A35" s="4" t="s">
        <v>45</v>
      </c>
      <c r="B35" s="3" t="s">
        <v>208</v>
      </c>
      <c r="C35" s="18" t="s">
        <v>27</v>
      </c>
      <c r="D35" s="20">
        <v>6.83E-2</v>
      </c>
      <c r="E35" s="11"/>
      <c r="F35" s="8">
        <f t="shared" si="2"/>
        <v>0</v>
      </c>
    </row>
    <row r="36" spans="1:6" ht="23">
      <c r="A36" s="4" t="s">
        <v>46</v>
      </c>
      <c r="B36" s="3" t="s">
        <v>209</v>
      </c>
      <c r="C36" s="18" t="s">
        <v>27</v>
      </c>
      <c r="D36" s="20">
        <v>6.83E-2</v>
      </c>
      <c r="E36" s="11"/>
      <c r="F36" s="8">
        <f t="shared" si="2"/>
        <v>0</v>
      </c>
    </row>
    <row r="37" spans="1:6" ht="23">
      <c r="A37" s="4" t="s">
        <v>47</v>
      </c>
      <c r="B37" s="3" t="s">
        <v>86</v>
      </c>
      <c r="C37" s="18" t="s">
        <v>28</v>
      </c>
      <c r="D37" s="20">
        <v>5.76</v>
      </c>
      <c r="E37" s="11"/>
      <c r="F37" s="8">
        <f t="shared" si="2"/>
        <v>0</v>
      </c>
    </row>
    <row r="38" spans="1:6">
      <c r="A38" s="4" t="s">
        <v>162</v>
      </c>
      <c r="B38" s="3" t="s">
        <v>217</v>
      </c>
      <c r="C38" s="18" t="s">
        <v>74</v>
      </c>
      <c r="D38" s="20">
        <v>1</v>
      </c>
      <c r="E38" s="11"/>
      <c r="F38" s="8">
        <f t="shared" si="2"/>
        <v>0</v>
      </c>
    </row>
    <row r="39" spans="1:6" ht="23">
      <c r="A39" s="4" t="s">
        <v>163</v>
      </c>
      <c r="B39" s="3" t="s">
        <v>87</v>
      </c>
      <c r="C39" s="18" t="s">
        <v>28</v>
      </c>
      <c r="D39" s="20">
        <v>5.76</v>
      </c>
      <c r="E39" s="11"/>
      <c r="F39" s="8">
        <f t="shared" si="2"/>
        <v>0</v>
      </c>
    </row>
    <row r="40" spans="1:6" ht="23">
      <c r="A40" s="4" t="s">
        <v>207</v>
      </c>
      <c r="B40" s="3" t="s">
        <v>85</v>
      </c>
      <c r="C40" s="18" t="s">
        <v>27</v>
      </c>
      <c r="D40" s="20">
        <v>2.87E-2</v>
      </c>
      <c r="E40" s="11"/>
      <c r="F40" s="8">
        <f t="shared" si="2"/>
        <v>0</v>
      </c>
    </row>
    <row r="41" spans="1:6">
      <c r="A41" s="4" t="s">
        <v>210</v>
      </c>
      <c r="B41" s="3" t="s">
        <v>218</v>
      </c>
      <c r="C41" s="18" t="s">
        <v>49</v>
      </c>
      <c r="D41" s="20">
        <v>14.7</v>
      </c>
      <c r="E41" s="11"/>
      <c r="F41" s="8">
        <f t="shared" si="2"/>
        <v>0</v>
      </c>
    </row>
    <row r="42" spans="1:6" ht="23">
      <c r="A42" s="4" t="s">
        <v>211</v>
      </c>
      <c r="B42" s="3" t="s">
        <v>219</v>
      </c>
      <c r="C42" s="18" t="s">
        <v>28</v>
      </c>
      <c r="D42" s="20">
        <v>2.87</v>
      </c>
      <c r="E42" s="11"/>
      <c r="F42" s="8">
        <f t="shared" si="2"/>
        <v>0</v>
      </c>
    </row>
    <row r="43" spans="1:6" ht="23">
      <c r="A43" s="4" t="s">
        <v>212</v>
      </c>
      <c r="B43" s="3" t="s">
        <v>220</v>
      </c>
      <c r="C43" s="18" t="s">
        <v>27</v>
      </c>
      <c r="D43" s="20">
        <v>2.87E-2</v>
      </c>
      <c r="E43" s="11"/>
      <c r="F43" s="8">
        <f t="shared" si="2"/>
        <v>0</v>
      </c>
    </row>
    <row r="44" spans="1:6" ht="23">
      <c r="A44" s="4" t="s">
        <v>213</v>
      </c>
      <c r="B44" s="3" t="s">
        <v>221</v>
      </c>
      <c r="C44" s="18" t="s">
        <v>27</v>
      </c>
      <c r="D44" s="20">
        <v>2.87E-2</v>
      </c>
      <c r="E44" s="11"/>
      <c r="F44" s="8">
        <f t="shared" si="2"/>
        <v>0</v>
      </c>
    </row>
    <row r="45" spans="1:6" ht="23">
      <c r="A45" s="4" t="s">
        <v>214</v>
      </c>
      <c r="B45" s="3" t="s">
        <v>164</v>
      </c>
      <c r="C45" s="18" t="s">
        <v>27</v>
      </c>
      <c r="D45" s="20">
        <v>2.87E-2</v>
      </c>
      <c r="E45" s="11"/>
      <c r="F45" s="8">
        <f t="shared" si="2"/>
        <v>0</v>
      </c>
    </row>
    <row r="46" spans="1:6" ht="23">
      <c r="A46" s="4" t="s">
        <v>215</v>
      </c>
      <c r="B46" s="3" t="s">
        <v>208</v>
      </c>
      <c r="C46" s="18" t="s">
        <v>27</v>
      </c>
      <c r="D46" s="20">
        <v>2.87E-2</v>
      </c>
      <c r="E46" s="11"/>
      <c r="F46" s="8">
        <f t="shared" si="2"/>
        <v>0</v>
      </c>
    </row>
    <row r="47" spans="1:6" ht="23">
      <c r="A47" s="4" t="s">
        <v>216</v>
      </c>
      <c r="B47" s="3" t="s">
        <v>209</v>
      </c>
      <c r="C47" s="18" t="s">
        <v>27</v>
      </c>
      <c r="D47" s="20">
        <v>2.87E-2</v>
      </c>
      <c r="E47" s="11"/>
      <c r="F47" s="8">
        <f t="shared" si="2"/>
        <v>0</v>
      </c>
    </row>
    <row r="48" spans="1:6">
      <c r="A48" s="34" t="s">
        <v>50</v>
      </c>
      <c r="B48" s="10" t="s">
        <v>222</v>
      </c>
      <c r="C48" s="17"/>
      <c r="D48" s="17"/>
      <c r="E48" s="12"/>
      <c r="F48" s="12"/>
    </row>
    <row r="49" spans="1:6" ht="23">
      <c r="A49" s="4" t="s">
        <v>51</v>
      </c>
      <c r="B49" s="3" t="s">
        <v>239</v>
      </c>
      <c r="C49" s="18" t="s">
        <v>48</v>
      </c>
      <c r="D49" s="20">
        <v>1</v>
      </c>
      <c r="E49" s="11"/>
      <c r="F49" s="8">
        <f t="shared" si="2"/>
        <v>0</v>
      </c>
    </row>
    <row r="50" spans="1:6">
      <c r="A50" s="4" t="s">
        <v>52</v>
      </c>
      <c r="B50" s="3" t="s">
        <v>224</v>
      </c>
      <c r="C50" s="18" t="s">
        <v>74</v>
      </c>
      <c r="D50" s="20">
        <v>1</v>
      </c>
      <c r="E50" s="11"/>
      <c r="F50" s="8">
        <f t="shared" si="2"/>
        <v>0</v>
      </c>
    </row>
    <row r="51" spans="1:6">
      <c r="A51" s="4" t="s">
        <v>53</v>
      </c>
      <c r="B51" s="3" t="s">
        <v>240</v>
      </c>
      <c r="C51" s="18" t="s">
        <v>48</v>
      </c>
      <c r="D51" s="20">
        <v>1</v>
      </c>
      <c r="E51" s="11"/>
      <c r="F51" s="8">
        <f t="shared" si="2"/>
        <v>0</v>
      </c>
    </row>
    <row r="52" spans="1:6">
      <c r="A52" s="4" t="s">
        <v>223</v>
      </c>
      <c r="B52" s="3" t="s">
        <v>225</v>
      </c>
      <c r="C52" s="18" t="s">
        <v>74</v>
      </c>
      <c r="D52" s="20">
        <v>1</v>
      </c>
      <c r="E52" s="11"/>
      <c r="F52" s="8">
        <f t="shared" si="2"/>
        <v>0</v>
      </c>
    </row>
    <row r="53" spans="1:6">
      <c r="A53" s="34" t="s">
        <v>54</v>
      </c>
      <c r="B53" s="10" t="s">
        <v>88</v>
      </c>
      <c r="C53" s="17"/>
      <c r="D53" s="17"/>
      <c r="E53" s="12"/>
      <c r="F53" s="9"/>
    </row>
    <row r="54" spans="1:6" ht="23">
      <c r="A54" s="4" t="s">
        <v>55</v>
      </c>
      <c r="B54" s="3" t="s">
        <v>39</v>
      </c>
      <c r="C54" s="18" t="s">
        <v>27</v>
      </c>
      <c r="D54" s="20">
        <v>0.2626</v>
      </c>
      <c r="E54" s="11"/>
      <c r="F54" s="8">
        <f>ROUND(D54*E54,2)</f>
        <v>0</v>
      </c>
    </row>
    <row r="55" spans="1:6" ht="23">
      <c r="A55" s="4" t="s">
        <v>226</v>
      </c>
      <c r="B55" s="3" t="s">
        <v>227</v>
      </c>
      <c r="C55" s="18" t="s">
        <v>27</v>
      </c>
      <c r="D55" s="20">
        <v>6.0299999999999999E-2</v>
      </c>
      <c r="E55" s="11"/>
      <c r="F55" s="8">
        <f>ROUND(D55*E55,2)</f>
        <v>0</v>
      </c>
    </row>
    <row r="56" spans="1:6" ht="23">
      <c r="A56" s="4" t="s">
        <v>277</v>
      </c>
      <c r="B56" s="3" t="s">
        <v>228</v>
      </c>
      <c r="C56" s="18" t="s">
        <v>31</v>
      </c>
      <c r="D56" s="20">
        <v>0.16</v>
      </c>
      <c r="E56" s="11"/>
      <c r="F56" s="8">
        <f>ROUND(D56*E56,2)</f>
        <v>0</v>
      </c>
    </row>
    <row r="57" spans="1:6">
      <c r="A57" s="34" t="s">
        <v>56</v>
      </c>
      <c r="B57" s="10" t="s">
        <v>89</v>
      </c>
      <c r="C57" s="17"/>
      <c r="D57" s="17"/>
      <c r="E57" s="12"/>
      <c r="F57" s="9"/>
    </row>
    <row r="58" spans="1:6" ht="23">
      <c r="A58" s="4" t="s">
        <v>57</v>
      </c>
      <c r="B58" s="3" t="s">
        <v>91</v>
      </c>
      <c r="C58" s="18" t="s">
        <v>28</v>
      </c>
      <c r="D58" s="20">
        <v>8.4</v>
      </c>
      <c r="E58" s="11"/>
      <c r="F58" s="8">
        <f t="shared" ref="F58:F64" si="3">ROUND(D58*E58,2)</f>
        <v>0</v>
      </c>
    </row>
    <row r="59" spans="1:6" ht="34.5">
      <c r="A59" s="4" t="s">
        <v>58</v>
      </c>
      <c r="B59" s="3" t="s">
        <v>229</v>
      </c>
      <c r="C59" s="18" t="s">
        <v>27</v>
      </c>
      <c r="D59" s="20">
        <v>4.3999999999999997E-2</v>
      </c>
      <c r="E59" s="11"/>
      <c r="F59" s="8">
        <f t="shared" si="3"/>
        <v>0</v>
      </c>
    </row>
    <row r="60" spans="1:6" ht="23">
      <c r="A60" s="4" t="s">
        <v>59</v>
      </c>
      <c r="B60" s="3" t="s">
        <v>230</v>
      </c>
      <c r="C60" s="18" t="s">
        <v>27</v>
      </c>
      <c r="D60" s="20">
        <v>0.21379999999999999</v>
      </c>
      <c r="E60" s="11"/>
      <c r="F60" s="8">
        <f t="shared" si="3"/>
        <v>0</v>
      </c>
    </row>
    <row r="61" spans="1:6">
      <c r="A61" s="4" t="s">
        <v>60</v>
      </c>
      <c r="B61" s="35" t="s">
        <v>92</v>
      </c>
      <c r="C61" s="18" t="s">
        <v>27</v>
      </c>
      <c r="D61" s="20">
        <v>0.15029999999999999</v>
      </c>
      <c r="E61" s="11"/>
      <c r="F61" s="8">
        <f t="shared" si="3"/>
        <v>0</v>
      </c>
    </row>
    <row r="62" spans="1:6">
      <c r="A62" s="4" t="s">
        <v>61</v>
      </c>
      <c r="B62" s="3" t="s">
        <v>165</v>
      </c>
      <c r="C62" s="18" t="s">
        <v>31</v>
      </c>
      <c r="D62" s="20">
        <v>1</v>
      </c>
      <c r="E62" s="11"/>
      <c r="F62" s="8">
        <f t="shared" si="3"/>
        <v>0</v>
      </c>
    </row>
    <row r="63" spans="1:6" ht="23">
      <c r="A63" s="4" t="s">
        <v>62</v>
      </c>
      <c r="B63" s="3" t="s">
        <v>30</v>
      </c>
      <c r="C63" s="18" t="s">
        <v>31</v>
      </c>
      <c r="D63" s="20">
        <v>1</v>
      </c>
      <c r="E63" s="11"/>
      <c r="F63" s="8">
        <f t="shared" si="3"/>
        <v>0</v>
      </c>
    </row>
    <row r="64" spans="1:6" ht="23">
      <c r="A64" s="4" t="s">
        <v>90</v>
      </c>
      <c r="B64" s="3" t="s">
        <v>166</v>
      </c>
      <c r="C64" s="18" t="s">
        <v>31</v>
      </c>
      <c r="D64" s="20">
        <v>1</v>
      </c>
      <c r="E64" s="11"/>
      <c r="F64" s="8">
        <f t="shared" si="3"/>
        <v>0</v>
      </c>
    </row>
    <row r="65" spans="1:6">
      <c r="A65" s="27"/>
      <c r="B65" s="28"/>
      <c r="C65" s="29"/>
      <c r="D65" s="25" t="s">
        <v>15</v>
      </c>
      <c r="E65" s="26" t="s">
        <v>16</v>
      </c>
      <c r="F65" s="30">
        <f>SUM(F11:F64)</f>
        <v>0</v>
      </c>
    </row>
    <row r="66" spans="1:6" ht="12.75" customHeight="1">
      <c r="A66" s="42" t="s">
        <v>93</v>
      </c>
      <c r="B66" s="43"/>
      <c r="C66" s="43"/>
      <c r="D66" s="22"/>
      <c r="E66" s="13"/>
      <c r="F66" s="9"/>
    </row>
    <row r="67" spans="1:6">
      <c r="A67" s="34" t="s">
        <v>17</v>
      </c>
      <c r="B67" s="10" t="s">
        <v>75</v>
      </c>
      <c r="C67" s="19"/>
      <c r="D67" s="19"/>
      <c r="E67" s="14"/>
      <c r="F67" s="9"/>
    </row>
    <row r="68" spans="1:6" ht="34.5">
      <c r="A68" s="4" t="s">
        <v>18</v>
      </c>
      <c r="B68" s="3" t="s">
        <v>96</v>
      </c>
      <c r="C68" s="18" t="s">
        <v>48</v>
      </c>
      <c r="D68" s="20">
        <v>1</v>
      </c>
      <c r="E68" s="11"/>
      <c r="F68" s="8">
        <f t="shared" ref="F68:F93" si="4">ROUND(D68*E68,2)</f>
        <v>0</v>
      </c>
    </row>
    <row r="69" spans="1:6" ht="23">
      <c r="A69" s="4" t="s">
        <v>19</v>
      </c>
      <c r="B69" s="3" t="s">
        <v>76</v>
      </c>
      <c r="C69" s="18" t="s">
        <v>48</v>
      </c>
      <c r="D69" s="20">
        <v>1</v>
      </c>
      <c r="E69" s="11"/>
      <c r="F69" s="8">
        <f t="shared" si="4"/>
        <v>0</v>
      </c>
    </row>
    <row r="70" spans="1:6" ht="34.5">
      <c r="A70" s="4" t="s">
        <v>20</v>
      </c>
      <c r="B70" s="3" t="s">
        <v>167</v>
      </c>
      <c r="C70" s="18" t="s">
        <v>49</v>
      </c>
      <c r="D70" s="20">
        <v>6</v>
      </c>
      <c r="E70" s="11"/>
      <c r="F70" s="8">
        <f t="shared" si="4"/>
        <v>0</v>
      </c>
    </row>
    <row r="71" spans="1:6">
      <c r="A71" s="4" t="s">
        <v>63</v>
      </c>
      <c r="B71" s="3" t="s">
        <v>97</v>
      </c>
      <c r="C71" s="18" t="s">
        <v>49</v>
      </c>
      <c r="D71" s="20">
        <v>3</v>
      </c>
      <c r="E71" s="11"/>
      <c r="F71" s="8">
        <f t="shared" si="4"/>
        <v>0</v>
      </c>
    </row>
    <row r="72" spans="1:6">
      <c r="A72" s="4" t="s">
        <v>64</v>
      </c>
      <c r="B72" s="3" t="s">
        <v>98</v>
      </c>
      <c r="C72" s="18" t="s">
        <v>49</v>
      </c>
      <c r="D72" s="20">
        <v>3</v>
      </c>
      <c r="E72" s="11"/>
      <c r="F72" s="8">
        <f t="shared" si="4"/>
        <v>0</v>
      </c>
    </row>
    <row r="73" spans="1:6" ht="23">
      <c r="A73" s="4" t="s">
        <v>65</v>
      </c>
      <c r="B73" s="3" t="s">
        <v>99</v>
      </c>
      <c r="C73" s="18" t="s">
        <v>48</v>
      </c>
      <c r="D73" s="20">
        <v>2</v>
      </c>
      <c r="E73" s="11"/>
      <c r="F73" s="8">
        <f t="shared" si="4"/>
        <v>0</v>
      </c>
    </row>
    <row r="74" spans="1:6" ht="34.5">
      <c r="A74" s="4" t="s">
        <v>66</v>
      </c>
      <c r="B74" s="3" t="s">
        <v>100</v>
      </c>
      <c r="C74" s="18" t="s">
        <v>74</v>
      </c>
      <c r="D74" s="20">
        <v>1</v>
      </c>
      <c r="E74" s="11"/>
      <c r="F74" s="8">
        <f t="shared" si="4"/>
        <v>0</v>
      </c>
    </row>
    <row r="75" spans="1:6" ht="34.5">
      <c r="A75" s="4" t="s">
        <v>67</v>
      </c>
      <c r="B75" s="3" t="s">
        <v>101</v>
      </c>
      <c r="C75" s="18" t="s">
        <v>48</v>
      </c>
      <c r="D75" s="20">
        <v>1</v>
      </c>
      <c r="E75" s="11"/>
      <c r="F75" s="8">
        <f t="shared" si="4"/>
        <v>0</v>
      </c>
    </row>
    <row r="76" spans="1:6" ht="46">
      <c r="A76" s="4" t="s">
        <v>68</v>
      </c>
      <c r="B76" s="3" t="s">
        <v>102</v>
      </c>
      <c r="C76" s="18" t="s">
        <v>48</v>
      </c>
      <c r="D76" s="20">
        <v>1</v>
      </c>
      <c r="E76" s="11"/>
      <c r="F76" s="8">
        <f t="shared" si="4"/>
        <v>0</v>
      </c>
    </row>
    <row r="77" spans="1:6" ht="34.5">
      <c r="A77" s="4" t="s">
        <v>69</v>
      </c>
      <c r="B77" s="3" t="s">
        <v>103</v>
      </c>
      <c r="C77" s="18" t="s">
        <v>49</v>
      </c>
      <c r="D77" s="20">
        <v>6</v>
      </c>
      <c r="E77" s="11"/>
      <c r="F77" s="8">
        <f t="shared" si="4"/>
        <v>0</v>
      </c>
    </row>
    <row r="78" spans="1:6" ht="23">
      <c r="A78" s="4" t="s">
        <v>70</v>
      </c>
      <c r="B78" s="3" t="s">
        <v>104</v>
      </c>
      <c r="C78" s="18" t="s">
        <v>72</v>
      </c>
      <c r="D78" s="20">
        <v>0.01</v>
      </c>
      <c r="E78" s="11"/>
      <c r="F78" s="8">
        <f t="shared" si="4"/>
        <v>0</v>
      </c>
    </row>
    <row r="79" spans="1:6" ht="23">
      <c r="A79" s="4" t="s">
        <v>71</v>
      </c>
      <c r="B79" s="3" t="s">
        <v>105</v>
      </c>
      <c r="C79" s="18" t="s">
        <v>48</v>
      </c>
      <c r="D79" s="20">
        <v>1</v>
      </c>
      <c r="E79" s="11"/>
      <c r="F79" s="8">
        <f t="shared" si="4"/>
        <v>0</v>
      </c>
    </row>
    <row r="80" spans="1:6" ht="23">
      <c r="A80" s="4" t="s">
        <v>73</v>
      </c>
      <c r="B80" s="3" t="s">
        <v>106</v>
      </c>
      <c r="C80" s="18" t="s">
        <v>27</v>
      </c>
      <c r="D80" s="20">
        <v>0.01</v>
      </c>
      <c r="E80" s="11"/>
      <c r="F80" s="8">
        <f t="shared" si="4"/>
        <v>0</v>
      </c>
    </row>
    <row r="81" spans="1:6" ht="23">
      <c r="A81" s="4" t="s">
        <v>94</v>
      </c>
      <c r="B81" s="3" t="s">
        <v>107</v>
      </c>
      <c r="C81" s="18" t="s">
        <v>40</v>
      </c>
      <c r="D81" s="20">
        <v>0.06</v>
      </c>
      <c r="E81" s="11"/>
      <c r="F81" s="8">
        <f t="shared" si="4"/>
        <v>0</v>
      </c>
    </row>
    <row r="82" spans="1:6" ht="23">
      <c r="A82" s="4" t="s">
        <v>95</v>
      </c>
      <c r="B82" s="3" t="s">
        <v>108</v>
      </c>
      <c r="C82" s="18" t="s">
        <v>48</v>
      </c>
      <c r="D82" s="20">
        <v>1</v>
      </c>
      <c r="E82" s="11"/>
      <c r="F82" s="8">
        <f t="shared" si="4"/>
        <v>0</v>
      </c>
    </row>
    <row r="83" spans="1:6">
      <c r="A83" s="34" t="s">
        <v>21</v>
      </c>
      <c r="B83" s="10" t="s">
        <v>109</v>
      </c>
      <c r="C83" s="17"/>
      <c r="D83" s="17"/>
      <c r="E83" s="12"/>
      <c r="F83" s="9"/>
    </row>
    <row r="84" spans="1:6" ht="23">
      <c r="A84" s="4" t="s">
        <v>22</v>
      </c>
      <c r="B84" s="3" t="s">
        <v>169</v>
      </c>
      <c r="C84" s="18" t="s">
        <v>72</v>
      </c>
      <c r="D84" s="20">
        <v>0.01</v>
      </c>
      <c r="E84" s="11"/>
      <c r="F84" s="8">
        <f t="shared" si="4"/>
        <v>0</v>
      </c>
    </row>
    <row r="85" spans="1:6" ht="23">
      <c r="A85" s="4" t="s">
        <v>23</v>
      </c>
      <c r="B85" s="3" t="s">
        <v>105</v>
      </c>
      <c r="C85" s="18" t="s">
        <v>48</v>
      </c>
      <c r="D85" s="20">
        <v>1</v>
      </c>
      <c r="E85" s="11"/>
      <c r="F85" s="8">
        <f t="shared" si="4"/>
        <v>0</v>
      </c>
    </row>
    <row r="86" spans="1:6" ht="34.5">
      <c r="A86" s="4" t="s">
        <v>24</v>
      </c>
      <c r="B86" s="3" t="s">
        <v>170</v>
      </c>
      <c r="C86" s="18" t="s">
        <v>48</v>
      </c>
      <c r="D86" s="20">
        <v>1</v>
      </c>
      <c r="E86" s="11"/>
      <c r="F86" s="8">
        <f t="shared" si="4"/>
        <v>0</v>
      </c>
    </row>
    <row r="87" spans="1:6" ht="23">
      <c r="A87" s="4" t="s">
        <v>112</v>
      </c>
      <c r="B87" s="3" t="s">
        <v>171</v>
      </c>
      <c r="C87" s="18" t="s">
        <v>48</v>
      </c>
      <c r="D87" s="20">
        <v>1</v>
      </c>
      <c r="E87" s="11"/>
      <c r="F87" s="8">
        <f t="shared" si="4"/>
        <v>0</v>
      </c>
    </row>
    <row r="88" spans="1:6" ht="23">
      <c r="A88" s="4" t="s">
        <v>113</v>
      </c>
      <c r="B88" s="3" t="s">
        <v>172</v>
      </c>
      <c r="C88" s="18" t="s">
        <v>49</v>
      </c>
      <c r="D88" s="20">
        <v>1</v>
      </c>
      <c r="E88" s="11"/>
      <c r="F88" s="8">
        <f t="shared" si="4"/>
        <v>0</v>
      </c>
    </row>
    <row r="89" spans="1:6">
      <c r="A89" s="4" t="s">
        <v>114</v>
      </c>
      <c r="B89" s="3" t="s">
        <v>168</v>
      </c>
      <c r="C89" s="18" t="s">
        <v>48</v>
      </c>
      <c r="D89" s="20">
        <v>1</v>
      </c>
      <c r="E89" s="11"/>
      <c r="F89" s="8">
        <f t="shared" si="4"/>
        <v>0</v>
      </c>
    </row>
    <row r="90" spans="1:6">
      <c r="A90" s="4" t="s">
        <v>115</v>
      </c>
      <c r="B90" s="3" t="s">
        <v>110</v>
      </c>
      <c r="C90" s="18" t="s">
        <v>48</v>
      </c>
      <c r="D90" s="20">
        <v>1</v>
      </c>
      <c r="E90" s="11"/>
      <c r="F90" s="8">
        <f t="shared" si="4"/>
        <v>0</v>
      </c>
    </row>
    <row r="91" spans="1:6" ht="23">
      <c r="A91" s="4" t="s">
        <v>116</v>
      </c>
      <c r="B91" s="3" t="s">
        <v>173</v>
      </c>
      <c r="C91" s="18" t="s">
        <v>48</v>
      </c>
      <c r="D91" s="20">
        <v>1</v>
      </c>
      <c r="E91" s="11"/>
      <c r="F91" s="8">
        <f t="shared" si="4"/>
        <v>0</v>
      </c>
    </row>
    <row r="92" spans="1:6" ht="23">
      <c r="A92" s="4" t="s">
        <v>117</v>
      </c>
      <c r="B92" s="3" t="s">
        <v>111</v>
      </c>
      <c r="C92" s="18" t="s">
        <v>48</v>
      </c>
      <c r="D92" s="20">
        <v>1</v>
      </c>
      <c r="E92" s="11"/>
      <c r="F92" s="8">
        <f t="shared" si="4"/>
        <v>0</v>
      </c>
    </row>
    <row r="93" spans="1:6" ht="34.5">
      <c r="A93" s="4" t="s">
        <v>174</v>
      </c>
      <c r="B93" s="3" t="s">
        <v>175</v>
      </c>
      <c r="C93" s="18" t="s">
        <v>74</v>
      </c>
      <c r="D93" s="20">
        <v>1</v>
      </c>
      <c r="E93" s="11"/>
      <c r="F93" s="8">
        <f t="shared" si="4"/>
        <v>0</v>
      </c>
    </row>
    <row r="94" spans="1:6">
      <c r="A94" s="27"/>
      <c r="B94" s="28"/>
      <c r="C94" s="29"/>
      <c r="D94" s="25" t="s">
        <v>25</v>
      </c>
      <c r="E94" s="26" t="s">
        <v>16</v>
      </c>
      <c r="F94" s="30">
        <f>SUM(F68:F93)</f>
        <v>0</v>
      </c>
    </row>
    <row r="95" spans="1:6" ht="12.75" customHeight="1">
      <c r="A95" s="42" t="s">
        <v>118</v>
      </c>
      <c r="B95" s="43"/>
      <c r="C95" s="43"/>
      <c r="D95" s="22"/>
      <c r="E95" s="13"/>
      <c r="F95" s="9"/>
    </row>
    <row r="96" spans="1:6">
      <c r="A96" s="34" t="s">
        <v>119</v>
      </c>
      <c r="B96" s="10" t="s">
        <v>176</v>
      </c>
      <c r="C96" s="19"/>
      <c r="D96" s="19"/>
      <c r="E96" s="14"/>
      <c r="F96" s="9"/>
    </row>
    <row r="97" spans="1:6" ht="23">
      <c r="A97" s="4" t="s">
        <v>120</v>
      </c>
      <c r="B97" s="3" t="s">
        <v>177</v>
      </c>
      <c r="C97" s="18" t="s">
        <v>48</v>
      </c>
      <c r="D97" s="20">
        <v>2</v>
      </c>
      <c r="E97" s="11"/>
      <c r="F97" s="8">
        <f t="shared" ref="F97:F131" si="5">ROUND(D97*E97,2)</f>
        <v>0</v>
      </c>
    </row>
    <row r="98" spans="1:6">
      <c r="A98" s="4" t="s">
        <v>121</v>
      </c>
      <c r="B98" s="3" t="s">
        <v>178</v>
      </c>
      <c r="C98" s="18" t="s">
        <v>48</v>
      </c>
      <c r="D98" s="20">
        <v>2</v>
      </c>
      <c r="E98" s="11"/>
      <c r="F98" s="8">
        <f t="shared" si="5"/>
        <v>0</v>
      </c>
    </row>
    <row r="99" spans="1:6">
      <c r="A99" s="34" t="s">
        <v>125</v>
      </c>
      <c r="B99" s="10" t="s">
        <v>122</v>
      </c>
      <c r="C99" s="19"/>
      <c r="D99" s="19"/>
      <c r="E99" s="14"/>
      <c r="F99" s="9"/>
    </row>
    <row r="100" spans="1:6" ht="23">
      <c r="A100" s="4" t="s">
        <v>126</v>
      </c>
      <c r="B100" s="3" t="s">
        <v>123</v>
      </c>
      <c r="C100" s="18" t="s">
        <v>49</v>
      </c>
      <c r="D100" s="20">
        <v>80</v>
      </c>
      <c r="E100" s="11"/>
      <c r="F100" s="8">
        <f t="shared" si="5"/>
        <v>0</v>
      </c>
    </row>
    <row r="101" spans="1:6" ht="23">
      <c r="A101" s="4" t="s">
        <v>130</v>
      </c>
      <c r="B101" s="3" t="s">
        <v>124</v>
      </c>
      <c r="C101" s="18" t="s">
        <v>49</v>
      </c>
      <c r="D101" s="20">
        <v>75</v>
      </c>
      <c r="E101" s="11"/>
      <c r="F101" s="8">
        <f t="shared" si="5"/>
        <v>0</v>
      </c>
    </row>
    <row r="102" spans="1:6">
      <c r="A102" s="34" t="s">
        <v>131</v>
      </c>
      <c r="B102" s="10" t="s">
        <v>127</v>
      </c>
      <c r="C102" s="19"/>
      <c r="D102" s="19"/>
      <c r="E102" s="14"/>
      <c r="F102" s="9"/>
    </row>
    <row r="103" spans="1:6">
      <c r="A103" s="4" t="s">
        <v>132</v>
      </c>
      <c r="B103" s="3" t="s">
        <v>231</v>
      </c>
      <c r="C103" s="18" t="s">
        <v>48</v>
      </c>
      <c r="D103" s="20">
        <v>1</v>
      </c>
      <c r="E103" s="11"/>
      <c r="F103" s="8">
        <f t="shared" si="5"/>
        <v>0</v>
      </c>
    </row>
    <row r="104" spans="1:6">
      <c r="A104" s="4" t="s">
        <v>136</v>
      </c>
      <c r="B104" s="3" t="s">
        <v>128</v>
      </c>
      <c r="C104" s="18" t="s">
        <v>48</v>
      </c>
      <c r="D104" s="20">
        <v>15</v>
      </c>
      <c r="E104" s="11"/>
      <c r="F104" s="8">
        <f t="shared" si="5"/>
        <v>0</v>
      </c>
    </row>
    <row r="105" spans="1:6">
      <c r="A105" s="4" t="s">
        <v>179</v>
      </c>
      <c r="B105" s="3" t="s">
        <v>183</v>
      </c>
      <c r="C105" s="18" t="s">
        <v>48</v>
      </c>
      <c r="D105" s="20">
        <v>2</v>
      </c>
      <c r="E105" s="11"/>
      <c r="F105" s="8">
        <f t="shared" si="5"/>
        <v>0</v>
      </c>
    </row>
    <row r="106" spans="1:6">
      <c r="A106" s="4" t="s">
        <v>180</v>
      </c>
      <c r="B106" s="3" t="s">
        <v>129</v>
      </c>
      <c r="C106" s="18" t="s">
        <v>48</v>
      </c>
      <c r="D106" s="20">
        <v>4</v>
      </c>
      <c r="E106" s="11"/>
      <c r="F106" s="8">
        <f t="shared" si="5"/>
        <v>0</v>
      </c>
    </row>
    <row r="107" spans="1:6" ht="23">
      <c r="A107" s="4" t="s">
        <v>181</v>
      </c>
      <c r="B107" s="3" t="s">
        <v>232</v>
      </c>
      <c r="C107" s="18" t="s">
        <v>49</v>
      </c>
      <c r="D107" s="20">
        <v>10</v>
      </c>
      <c r="E107" s="11"/>
      <c r="F107" s="8">
        <f t="shared" si="5"/>
        <v>0</v>
      </c>
    </row>
    <row r="108" spans="1:6">
      <c r="A108" s="4" t="s">
        <v>182</v>
      </c>
      <c r="B108" s="3" t="s">
        <v>233</v>
      </c>
      <c r="C108" s="18" t="s">
        <v>49</v>
      </c>
      <c r="D108" s="20">
        <v>10</v>
      </c>
      <c r="E108" s="11"/>
      <c r="F108" s="8">
        <f t="shared" si="5"/>
        <v>0</v>
      </c>
    </row>
    <row r="109" spans="1:6">
      <c r="A109" s="34" t="s">
        <v>137</v>
      </c>
      <c r="B109" s="10" t="s">
        <v>133</v>
      </c>
      <c r="C109" s="19"/>
      <c r="D109" s="19"/>
      <c r="E109" s="14"/>
      <c r="F109" s="9"/>
    </row>
    <row r="110" spans="1:6">
      <c r="A110" s="4" t="s">
        <v>143</v>
      </c>
      <c r="B110" s="3" t="s">
        <v>134</v>
      </c>
      <c r="C110" s="18" t="s">
        <v>48</v>
      </c>
      <c r="D110" s="20">
        <v>2</v>
      </c>
      <c r="E110" s="11"/>
      <c r="F110" s="8">
        <f t="shared" si="5"/>
        <v>0</v>
      </c>
    </row>
    <row r="111" spans="1:6" ht="23">
      <c r="A111" s="4" t="s">
        <v>144</v>
      </c>
      <c r="B111" s="3" t="s">
        <v>135</v>
      </c>
      <c r="C111" s="18" t="s">
        <v>48</v>
      </c>
      <c r="D111" s="20">
        <v>7</v>
      </c>
      <c r="E111" s="11"/>
      <c r="F111" s="8">
        <f t="shared" si="5"/>
        <v>0</v>
      </c>
    </row>
    <row r="112" spans="1:6">
      <c r="A112" s="34" t="s">
        <v>152</v>
      </c>
      <c r="B112" s="10" t="s">
        <v>138</v>
      </c>
      <c r="C112" s="19"/>
      <c r="D112" s="19"/>
      <c r="E112" s="14"/>
      <c r="F112" s="9"/>
    </row>
    <row r="113" spans="1:6" ht="34.5">
      <c r="A113" s="4" t="s">
        <v>154</v>
      </c>
      <c r="B113" s="3" t="s">
        <v>199</v>
      </c>
      <c r="C113" s="18" t="s">
        <v>48</v>
      </c>
      <c r="D113" s="20">
        <v>2</v>
      </c>
      <c r="E113" s="11"/>
      <c r="F113" s="8">
        <f t="shared" si="5"/>
        <v>0</v>
      </c>
    </row>
    <row r="114" spans="1:6" ht="34.5">
      <c r="A114" s="4" t="s">
        <v>184</v>
      </c>
      <c r="B114" s="3" t="s">
        <v>200</v>
      </c>
      <c r="C114" s="18" t="s">
        <v>48</v>
      </c>
      <c r="D114" s="20">
        <v>2</v>
      </c>
      <c r="E114" s="11"/>
      <c r="F114" s="8">
        <f t="shared" si="5"/>
        <v>0</v>
      </c>
    </row>
    <row r="115" spans="1:6" ht="23">
      <c r="A115" s="4" t="s">
        <v>185</v>
      </c>
      <c r="B115" s="3" t="s">
        <v>236</v>
      </c>
      <c r="C115" s="18" t="s">
        <v>40</v>
      </c>
      <c r="D115" s="20">
        <v>0.1</v>
      </c>
      <c r="E115" s="11"/>
      <c r="F115" s="8">
        <f t="shared" si="5"/>
        <v>0</v>
      </c>
    </row>
    <row r="116" spans="1:6" ht="23">
      <c r="A116" s="4" t="s">
        <v>186</v>
      </c>
      <c r="B116" s="3" t="s">
        <v>139</v>
      </c>
      <c r="C116" s="18" t="s">
        <v>72</v>
      </c>
      <c r="D116" s="20">
        <v>0.26</v>
      </c>
      <c r="E116" s="11"/>
      <c r="F116" s="8">
        <f t="shared" si="5"/>
        <v>0</v>
      </c>
    </row>
    <row r="117" spans="1:6" ht="34.5">
      <c r="A117" s="4" t="s">
        <v>187</v>
      </c>
      <c r="B117" s="3" t="s">
        <v>201</v>
      </c>
      <c r="C117" s="18" t="s">
        <v>72</v>
      </c>
      <c r="D117" s="20">
        <v>0.26</v>
      </c>
      <c r="E117" s="11"/>
      <c r="F117" s="8">
        <f t="shared" si="5"/>
        <v>0</v>
      </c>
    </row>
    <row r="118" spans="1:6" ht="23">
      <c r="A118" s="4" t="s">
        <v>188</v>
      </c>
      <c r="B118" s="3" t="s">
        <v>140</v>
      </c>
      <c r="C118" s="18" t="s">
        <v>72</v>
      </c>
      <c r="D118" s="20">
        <v>0.04</v>
      </c>
      <c r="E118" s="11"/>
      <c r="F118" s="8">
        <f t="shared" si="5"/>
        <v>0</v>
      </c>
    </row>
    <row r="119" spans="1:6" ht="23">
      <c r="A119" s="4" t="s">
        <v>189</v>
      </c>
      <c r="B119" s="3" t="s">
        <v>141</v>
      </c>
      <c r="C119" s="18" t="s">
        <v>72</v>
      </c>
      <c r="D119" s="20">
        <v>0.17</v>
      </c>
      <c r="E119" s="11"/>
      <c r="F119" s="8">
        <f t="shared" si="5"/>
        <v>0</v>
      </c>
    </row>
    <row r="120" spans="1:6">
      <c r="A120" s="4" t="s">
        <v>190</v>
      </c>
      <c r="B120" s="3" t="s">
        <v>148</v>
      </c>
      <c r="C120" s="18" t="s">
        <v>72</v>
      </c>
      <c r="D120" s="20">
        <v>0.09</v>
      </c>
      <c r="E120" s="11"/>
      <c r="F120" s="8">
        <f t="shared" si="5"/>
        <v>0</v>
      </c>
    </row>
    <row r="121" spans="1:6" ht="23">
      <c r="A121" s="4" t="s">
        <v>191</v>
      </c>
      <c r="B121" s="3" t="s">
        <v>145</v>
      </c>
      <c r="C121" s="18" t="s">
        <v>40</v>
      </c>
      <c r="D121" s="20">
        <v>0.21</v>
      </c>
      <c r="E121" s="11"/>
      <c r="F121" s="8">
        <f t="shared" si="5"/>
        <v>0</v>
      </c>
    </row>
    <row r="122" spans="1:6" ht="23">
      <c r="A122" s="4" t="s">
        <v>192</v>
      </c>
      <c r="B122" s="36" t="s">
        <v>146</v>
      </c>
      <c r="C122" s="18" t="s">
        <v>40</v>
      </c>
      <c r="D122" s="20">
        <v>0.21</v>
      </c>
      <c r="E122" s="11"/>
      <c r="F122" s="8">
        <f t="shared" si="5"/>
        <v>0</v>
      </c>
    </row>
    <row r="123" spans="1:6" ht="23">
      <c r="A123" s="4" t="s">
        <v>193</v>
      </c>
      <c r="B123" s="3" t="s">
        <v>147</v>
      </c>
      <c r="C123" s="18" t="s">
        <v>40</v>
      </c>
      <c r="D123" s="20">
        <v>0.21</v>
      </c>
      <c r="E123" s="11"/>
      <c r="F123" s="8">
        <f t="shared" si="5"/>
        <v>0</v>
      </c>
    </row>
    <row r="124" spans="1:6" ht="34.5">
      <c r="A124" s="4" t="s">
        <v>194</v>
      </c>
      <c r="B124" s="3" t="s">
        <v>202</v>
      </c>
      <c r="C124" s="18" t="s">
        <v>40</v>
      </c>
      <c r="D124" s="20">
        <v>1.1000000000000001</v>
      </c>
      <c r="E124" s="11"/>
      <c r="F124" s="8">
        <f t="shared" si="5"/>
        <v>0</v>
      </c>
    </row>
    <row r="125" spans="1:6" ht="23">
      <c r="A125" s="4" t="s">
        <v>195</v>
      </c>
      <c r="B125" s="3" t="s">
        <v>238</v>
      </c>
      <c r="C125" s="18" t="s">
        <v>40</v>
      </c>
      <c r="D125" s="20">
        <v>0.1</v>
      </c>
      <c r="E125" s="11"/>
      <c r="F125" s="8">
        <f t="shared" si="5"/>
        <v>0</v>
      </c>
    </row>
    <row r="126" spans="1:6" ht="23">
      <c r="A126" s="4" t="s">
        <v>196</v>
      </c>
      <c r="B126" s="3" t="s">
        <v>237</v>
      </c>
      <c r="C126" s="18" t="s">
        <v>40</v>
      </c>
      <c r="D126" s="20">
        <v>0.1</v>
      </c>
      <c r="E126" s="11"/>
      <c r="F126" s="8">
        <f t="shared" si="5"/>
        <v>0</v>
      </c>
    </row>
    <row r="127" spans="1:6">
      <c r="A127" s="4" t="s">
        <v>197</v>
      </c>
      <c r="B127" s="3" t="s">
        <v>149</v>
      </c>
      <c r="C127" s="18" t="s">
        <v>48</v>
      </c>
      <c r="D127" s="20">
        <v>3</v>
      </c>
      <c r="E127" s="11"/>
      <c r="F127" s="8">
        <f t="shared" si="5"/>
        <v>0</v>
      </c>
    </row>
    <row r="128" spans="1:6" ht="23">
      <c r="A128" s="4" t="s">
        <v>234</v>
      </c>
      <c r="B128" s="3" t="s">
        <v>150</v>
      </c>
      <c r="C128" s="18" t="s">
        <v>72</v>
      </c>
      <c r="D128" s="20">
        <v>0.24</v>
      </c>
      <c r="E128" s="11"/>
      <c r="F128" s="8">
        <f t="shared" si="5"/>
        <v>0</v>
      </c>
    </row>
    <row r="129" spans="1:6">
      <c r="A129" s="4" t="s">
        <v>235</v>
      </c>
      <c r="B129" s="3" t="s">
        <v>151</v>
      </c>
      <c r="C129" s="18" t="s">
        <v>48</v>
      </c>
      <c r="D129" s="20">
        <v>5</v>
      </c>
      <c r="E129" s="11"/>
      <c r="F129" s="8">
        <f t="shared" si="5"/>
        <v>0</v>
      </c>
    </row>
    <row r="130" spans="1:6">
      <c r="A130" s="34" t="s">
        <v>152</v>
      </c>
      <c r="B130" s="10" t="s">
        <v>198</v>
      </c>
      <c r="C130" s="19"/>
      <c r="D130" s="19"/>
      <c r="E130" s="14"/>
      <c r="F130" s="9"/>
    </row>
    <row r="131" spans="1:6">
      <c r="A131" s="4" t="s">
        <v>154</v>
      </c>
      <c r="B131" s="3" t="s">
        <v>153</v>
      </c>
      <c r="C131" s="18" t="s">
        <v>155</v>
      </c>
      <c r="D131" s="20">
        <v>0.74</v>
      </c>
      <c r="E131" s="11"/>
      <c r="F131" s="8">
        <f t="shared" si="5"/>
        <v>0</v>
      </c>
    </row>
    <row r="132" spans="1:6">
      <c r="A132" s="27"/>
      <c r="B132" s="28"/>
      <c r="C132" s="29"/>
      <c r="D132" s="25" t="s">
        <v>156</v>
      </c>
      <c r="E132" s="26" t="s">
        <v>16</v>
      </c>
      <c r="F132" s="30">
        <f>SUM(F95:F131)</f>
        <v>0</v>
      </c>
    </row>
    <row r="133" spans="1:6" ht="12.75" customHeight="1">
      <c r="A133" s="42" t="s">
        <v>241</v>
      </c>
      <c r="B133" s="43"/>
      <c r="C133" s="43"/>
      <c r="D133" s="22"/>
      <c r="E133" s="13"/>
      <c r="F133" s="9"/>
    </row>
    <row r="134" spans="1:6">
      <c r="A134" s="34" t="s">
        <v>242</v>
      </c>
      <c r="B134" s="10" t="s">
        <v>243</v>
      </c>
      <c r="C134" s="19"/>
      <c r="D134" s="19"/>
      <c r="E134" s="14"/>
      <c r="F134" s="9"/>
    </row>
    <row r="135" spans="1:6">
      <c r="A135" s="4" t="s">
        <v>244</v>
      </c>
      <c r="B135" s="3" t="s">
        <v>259</v>
      </c>
      <c r="C135" s="18" t="s">
        <v>48</v>
      </c>
      <c r="D135" s="20">
        <v>5</v>
      </c>
      <c r="E135" s="11"/>
      <c r="F135" s="8">
        <f>ROUND(D135*E135,2)</f>
        <v>0</v>
      </c>
    </row>
    <row r="136" spans="1:6">
      <c r="A136" s="4" t="s">
        <v>245</v>
      </c>
      <c r="B136" s="3" t="s">
        <v>260</v>
      </c>
      <c r="C136" s="18" t="s">
        <v>48</v>
      </c>
      <c r="D136" s="20">
        <v>2</v>
      </c>
      <c r="E136" s="11"/>
      <c r="F136" s="8">
        <f t="shared" ref="F136:F148" si="6">ROUND(D136*E136,2)</f>
        <v>0</v>
      </c>
    </row>
    <row r="137" spans="1:6">
      <c r="A137" s="4" t="s">
        <v>246</v>
      </c>
      <c r="B137" s="3" t="s">
        <v>258</v>
      </c>
      <c r="C137" s="18" t="s">
        <v>49</v>
      </c>
      <c r="D137" s="20">
        <v>265</v>
      </c>
      <c r="E137" s="11"/>
      <c r="F137" s="8">
        <f t="shared" si="6"/>
        <v>0</v>
      </c>
    </row>
    <row r="138" spans="1:6" ht="23">
      <c r="A138" s="4" t="s">
        <v>247</v>
      </c>
      <c r="B138" s="3" t="s">
        <v>261</v>
      </c>
      <c r="C138" s="18" t="s">
        <v>48</v>
      </c>
      <c r="D138" s="20">
        <v>12</v>
      </c>
      <c r="E138" s="11"/>
      <c r="F138" s="8">
        <f t="shared" si="6"/>
        <v>0</v>
      </c>
    </row>
    <row r="139" spans="1:6" ht="23">
      <c r="A139" s="4" t="s">
        <v>248</v>
      </c>
      <c r="B139" s="3" t="s">
        <v>262</v>
      </c>
      <c r="C139" s="18" t="s">
        <v>48</v>
      </c>
      <c r="D139" s="20">
        <v>12</v>
      </c>
      <c r="E139" s="11"/>
      <c r="F139" s="8">
        <f t="shared" si="6"/>
        <v>0</v>
      </c>
    </row>
    <row r="140" spans="1:6" ht="23">
      <c r="A140" s="4" t="s">
        <v>249</v>
      </c>
      <c r="B140" s="3" t="s">
        <v>263</v>
      </c>
      <c r="C140" s="18" t="s">
        <v>49</v>
      </c>
      <c r="D140" s="20">
        <v>10</v>
      </c>
      <c r="E140" s="11"/>
      <c r="F140" s="8">
        <f t="shared" si="6"/>
        <v>0</v>
      </c>
    </row>
    <row r="141" spans="1:6" ht="23">
      <c r="A141" s="4" t="s">
        <v>250</v>
      </c>
      <c r="B141" s="3" t="s">
        <v>264</v>
      </c>
      <c r="C141" s="18" t="s">
        <v>49</v>
      </c>
      <c r="D141" s="20">
        <v>20</v>
      </c>
      <c r="E141" s="11"/>
      <c r="F141" s="8">
        <f t="shared" si="6"/>
        <v>0</v>
      </c>
    </row>
    <row r="142" spans="1:6" ht="23">
      <c r="A142" s="4" t="s">
        <v>251</v>
      </c>
      <c r="B142" s="3" t="s">
        <v>232</v>
      </c>
      <c r="C142" s="18" t="s">
        <v>49</v>
      </c>
      <c r="D142" s="20">
        <v>20</v>
      </c>
      <c r="E142" s="11"/>
      <c r="F142" s="8">
        <f t="shared" si="6"/>
        <v>0</v>
      </c>
    </row>
    <row r="143" spans="1:6">
      <c r="A143" s="4" t="s">
        <v>252</v>
      </c>
      <c r="B143" s="3" t="s">
        <v>142</v>
      </c>
      <c r="C143" s="18" t="s">
        <v>48</v>
      </c>
      <c r="D143" s="20">
        <v>7</v>
      </c>
      <c r="E143" s="11"/>
      <c r="F143" s="8">
        <f t="shared" si="6"/>
        <v>0</v>
      </c>
    </row>
    <row r="144" spans="1:6" ht="23">
      <c r="A144" s="4" t="s">
        <v>253</v>
      </c>
      <c r="B144" s="3" t="s">
        <v>265</v>
      </c>
      <c r="C144" s="18" t="s">
        <v>40</v>
      </c>
      <c r="D144" s="20">
        <v>2.65</v>
      </c>
      <c r="E144" s="11"/>
      <c r="F144" s="8">
        <f t="shared" si="6"/>
        <v>0</v>
      </c>
    </row>
    <row r="145" spans="1:6">
      <c r="A145" s="4" t="s">
        <v>254</v>
      </c>
      <c r="B145" s="3" t="s">
        <v>266</v>
      </c>
      <c r="C145" s="18" t="s">
        <v>48</v>
      </c>
      <c r="D145" s="20">
        <v>24</v>
      </c>
      <c r="E145" s="11"/>
      <c r="F145" s="8">
        <f t="shared" si="6"/>
        <v>0</v>
      </c>
    </row>
    <row r="146" spans="1:6" ht="23">
      <c r="A146" s="4" t="s">
        <v>255</v>
      </c>
      <c r="B146" s="3" t="s">
        <v>267</v>
      </c>
      <c r="C146" s="18" t="s">
        <v>40</v>
      </c>
      <c r="D146" s="20">
        <v>0.4</v>
      </c>
      <c r="E146" s="11"/>
      <c r="F146" s="8">
        <f t="shared" si="6"/>
        <v>0</v>
      </c>
    </row>
    <row r="147" spans="1:6" ht="23">
      <c r="A147" s="4" t="s">
        <v>256</v>
      </c>
      <c r="B147" s="3" t="s">
        <v>268</v>
      </c>
      <c r="C147" s="18" t="s">
        <v>40</v>
      </c>
      <c r="D147" s="20">
        <v>0.1</v>
      </c>
      <c r="E147" s="11"/>
      <c r="F147" s="8">
        <f t="shared" si="6"/>
        <v>0</v>
      </c>
    </row>
    <row r="148" spans="1:6">
      <c r="A148" s="4" t="s">
        <v>257</v>
      </c>
      <c r="B148" s="3" t="s">
        <v>151</v>
      </c>
      <c r="C148" s="18" t="s">
        <v>48</v>
      </c>
      <c r="D148" s="20">
        <v>7</v>
      </c>
      <c r="E148" s="11"/>
      <c r="F148" s="8">
        <f t="shared" si="6"/>
        <v>0</v>
      </c>
    </row>
    <row r="149" spans="1:6">
      <c r="A149" s="27"/>
      <c r="B149" s="28"/>
      <c r="C149" s="29"/>
      <c r="D149" s="25" t="s">
        <v>269</v>
      </c>
      <c r="E149" s="26" t="s">
        <v>16</v>
      </c>
      <c r="F149" s="30">
        <f>SUM(F133:F148)</f>
        <v>0</v>
      </c>
    </row>
    <row r="150" spans="1:6" ht="13">
      <c r="D150" s="37" t="s">
        <v>26</v>
      </c>
      <c r="E150" s="37"/>
      <c r="F150" s="15">
        <f>SUMIF(E11:E149,"viso:",F11:F149)</f>
        <v>0</v>
      </c>
    </row>
  </sheetData>
  <sheetProtection formatColumns="0" selectLockedCells="1"/>
  <autoFilter ref="A8:F150" xr:uid="{05AB41B6-FE4C-48BE-A874-50278A9443AE}"/>
  <mergeCells count="8">
    <mergeCell ref="D150:E150"/>
    <mergeCell ref="D1:F1"/>
    <mergeCell ref="A3:F3"/>
    <mergeCell ref="A5:F6"/>
    <mergeCell ref="A9:C9"/>
    <mergeCell ref="A66:C66"/>
    <mergeCell ref="A95:C95"/>
    <mergeCell ref="A133:C133"/>
  </mergeCells>
  <phoneticPr fontId="15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90677BDB81E49A6E5799895AA61AB" ma:contentTypeVersion="28" ma:contentTypeDescription="Create a new document." ma:contentTypeScope="" ma:versionID="9fe642b57029ad1b56339cb0f3f83474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3040d33fe5741fb639a34409df3828fb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Savininkas" minOccurs="0"/>
                <xsd:element ref="ns3:Pirkimob_x016b_das" minOccurs="0"/>
                <xsd:element ref="ns3:Statusas" minOccurs="0"/>
                <xsd:element ref="ns3:Dateand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Komentar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a4066ec-564f-48b3-bd6e-e79bb7105ccc}" ma:internalName="TaxCatchAll" ma:showField="CatchAllData" ma:web="ff9a5c92-4819-423e-b5a8-42f2667ac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vininkas" ma:index="20" nillable="true" ma:displayName="Savininkas" ma:format="Dropdown" ma:internalName="Savininkas">
      <xsd:simpleType>
        <xsd:restriction base="dms:Choice">
          <xsd:enumeration value="Aistė Kielaitė"/>
          <xsd:enumeration value="Audronė Petraitytė"/>
          <xsd:enumeration value="Brigita Skliuderytė"/>
          <xsd:enumeration value="Eglė Gudonienė"/>
          <xsd:enumeration value="Eglė Skučienė"/>
          <xsd:enumeration value="Eglė Čekanauskienė"/>
          <xsd:enumeration value="Jolita Dumčienė"/>
          <xsd:enumeration value="Jūratė Prieskienė"/>
          <xsd:enumeration value="Giedrė Molienė"/>
          <xsd:enumeration value="Nika Armonė"/>
          <xsd:enumeration value="Mantas Kuzma"/>
          <xsd:enumeration value="Rimutė Sabaliauskaitė"/>
          <xsd:enumeration value="Sandra Brazauskienė"/>
          <xsd:enumeration value="Skaistė Guigaitė"/>
          <xsd:enumeration value="Viktorija Balčiūnienė"/>
          <xsd:enumeration value="Žaneta Milkevičiūtė-Petrukanec"/>
        </xsd:restriction>
      </xsd:simpleType>
    </xsd:element>
    <xsd:element name="Pirkimob_x016b_das" ma:index="21" nillable="true" ma:displayName="Pirkimo būdas" ma:format="Dropdown" ma:internalName="Pirkimob_x016b_das">
      <xsd:simpleType>
        <xsd:restriction base="dms:Choice">
          <xsd:enumeration value="ATNvarz"/>
          <xsd:enumeration value="DPS"/>
          <xsd:enumeration value="KONKR"/>
          <xsd:enumeration value="NSAP"/>
          <xsd:enumeration value="SAP"/>
          <xsd:enumeration value="SND"/>
          <xsd:enumeration value="TND"/>
          <xsd:enumeration value="SAK"/>
          <xsd:enumeration value="TAK"/>
          <xsd:enumeration value="SSD"/>
          <xsd:enumeration value="TSD"/>
        </xsd:restriction>
      </xsd:simpleType>
    </xsd:element>
    <xsd:element name="Statusas" ma:index="22" nillable="true" ma:displayName="Statusas" ma:default="Inicijavimas" ma:format="RadioButtons" ma:internalName="Statusas">
      <xsd:simpleType>
        <xsd:restriction base="dms:Choice">
          <xsd:enumeration value="Inicijavimas"/>
          <xsd:enumeration value="Dokumentų tvirtinimas Ecocost"/>
          <xsd:enumeration value="Pirkimo dokumentų tvortonimo lauukimas"/>
          <xsd:enumeration value="Paraiškų laukimas"/>
          <xsd:enumeration value="Paraiškų vertinimas"/>
          <xsd:enumeration value="Paraiškų paaiškinimas / patiklinimas"/>
          <xsd:enumeration value="Protokolo balsavimo laukimas (paraiškos tiklsin)"/>
          <xsd:enumeration value="Pirminių pasiūlymų laukimas"/>
          <xsd:enumeration value="Pirminių pasiūlymų verinimas"/>
          <xsd:enumeration value="Pirminių paaiškinimas / patiklinimas"/>
          <xsd:enumeration value="Protokolo balsavimo laukimas (pasiūl tiklsin)"/>
          <xsd:enumeration value="Galutinių pasiūlymų laukimas"/>
          <xsd:enumeration value="Galutinių pasiūlymų vertinimas"/>
          <xsd:enumeration value="Galutinių paaiškinimas / patiklinimas"/>
          <xsd:enumeration value="Laukiamas eikės patvirtinimas iš komisijos ar koordinatoriaus"/>
          <xsd:enumeration value="Pretenzija"/>
        </xsd:restriction>
      </xsd:simpleType>
    </xsd:element>
    <xsd:element name="Dateandtime" ma:index="23" nillable="true" ma:displayName="Date and time" ma:format="DateOnly" ma:internalName="Dateandtime">
      <xsd:simpleType>
        <xsd:restriction base="dms:DateTim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entaras" ma:index="30" nillable="true" ma:displayName="Komentaras" ma:format="Dropdown" ma:internalName="Komentara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rkimob_x016b_das xmlns="aa4df4ad-5d2d-40cc-8892-0532580ad8da" xsi:nil="true"/>
    <Dateandtime xmlns="aa4df4ad-5d2d-40cc-8892-0532580ad8da" xsi:nil="true"/>
    <Statusas xmlns="aa4df4ad-5d2d-40cc-8892-0532580ad8da">Inicijavimas</Statusas>
    <Savininkas xmlns="aa4df4ad-5d2d-40cc-8892-0532580ad8da" xsi:nil="true"/>
    <Komentaras xmlns="aa4df4ad-5d2d-40cc-8892-0532580ad8da" xsi:nil="true"/>
    <lcf76f155ced4ddcb4097134ff3c332f xmlns="aa4df4ad-5d2d-40cc-8892-0532580ad8da">
      <Terms xmlns="http://schemas.microsoft.com/office/infopath/2007/PartnerControls"/>
    </lcf76f155ced4ddcb4097134ff3c332f>
    <TaxCatchAll xmlns="ff9a5c92-4819-423e-b5a8-42f2667acb81" xsi:nil="true"/>
  </documentManagement>
</p:properties>
</file>

<file path=customXml/itemProps1.xml><?xml version="1.0" encoding="utf-8"?>
<ds:datastoreItem xmlns:ds="http://schemas.openxmlformats.org/officeDocument/2006/customXml" ds:itemID="{7C8ECBAD-9108-4095-B55C-CA8BE5128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29B3A0-1DBD-453A-83C5-E8F2E760B8E8}"/>
</file>

<file path=customXml/itemProps3.xml><?xml version="1.0" encoding="utf-8"?>
<ds:datastoreItem xmlns:ds="http://schemas.openxmlformats.org/officeDocument/2006/customXml" ds:itemID="{A8946D53-7252-4AA4-8C26-8ED6CB892C59}">
  <ds:schemaRefs>
    <ds:schemaRef ds:uri="http://schemas.microsoft.com/office/2006/metadata/properties"/>
    <ds:schemaRef ds:uri="http://schemas.microsoft.com/office/infopath/2007/PartnerControls"/>
    <ds:schemaRef ds:uri="51d5e2c9-e18c-4408-a31e-423a151c4578"/>
    <ds:schemaRef ds:uri="f80a7a53-5fdc-4a0f-8b9e-50f27931d6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dkz forma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2022-12-22T14:49:03Z</dcterms:created>
  <dcterms:modified xsi:type="dcterms:W3CDTF">2024-12-27T05:44:28Z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69cf43-4f92-4d59-bb9a-1eb584b58bfa_Enabled">
    <vt:lpwstr>true</vt:lpwstr>
  </property>
  <property fmtid="{D5CDD505-2E9C-101B-9397-08002B2CF9AE}" pid="3" name="MSIP_Label_9069cf43-4f92-4d59-bb9a-1eb584b58bfa_SetDate">
    <vt:lpwstr>2022-12-22T14:49:07Z</vt:lpwstr>
  </property>
  <property fmtid="{D5CDD505-2E9C-101B-9397-08002B2CF9AE}" pid="4" name="MSIP_Label_9069cf43-4f92-4d59-bb9a-1eb584b58bfa_Method">
    <vt:lpwstr>Privileged</vt:lpwstr>
  </property>
  <property fmtid="{D5CDD505-2E9C-101B-9397-08002B2CF9AE}" pid="5" name="MSIP_Label_9069cf43-4f92-4d59-bb9a-1eb584b58bfa_Name">
    <vt:lpwstr>Public</vt:lpwstr>
  </property>
  <property fmtid="{D5CDD505-2E9C-101B-9397-08002B2CF9AE}" pid="6" name="MSIP_Label_9069cf43-4f92-4d59-bb9a-1eb584b58bfa_SiteId">
    <vt:lpwstr>d91d5b65-9d38-4908-9bd1-ebc28a01cade</vt:lpwstr>
  </property>
  <property fmtid="{D5CDD505-2E9C-101B-9397-08002B2CF9AE}" pid="7" name="MSIP_Label_9069cf43-4f92-4d59-bb9a-1eb584b58bfa_ActionId">
    <vt:lpwstr>c2f2499b-eb41-47de-8033-d07656be0058</vt:lpwstr>
  </property>
  <property fmtid="{D5CDD505-2E9C-101B-9397-08002B2CF9AE}" pid="8" name="MSIP_Label_9069cf43-4f92-4d59-bb9a-1eb584b58bfa_ContentBits">
    <vt:lpwstr>0</vt:lpwstr>
  </property>
  <property fmtid="{D5CDD505-2E9C-101B-9397-08002B2CF9AE}" pid="9" name="MSIP_Label_cfcb905c-755b-4fd4-bd20-0d682d4f1d27_SetDate">
    <vt:lpwstr>2019-11-27T11:47:02.5364120Z</vt:lpwstr>
  </property>
  <property fmtid="{D5CDD505-2E9C-101B-9397-08002B2CF9AE}" pid="10" name="MSIP_Label_cfcb905c-755b-4fd4-bd20-0d682d4f1d27_Name">
    <vt:lpwstr>Internal</vt:lpwstr>
  </property>
  <property fmtid="{D5CDD505-2E9C-101B-9397-08002B2CF9AE}" pid="11" name="xd_ProgID">
    <vt:lpwstr/>
  </property>
  <property fmtid="{D5CDD505-2E9C-101B-9397-08002B2CF9AE}" pid="12" name="MediaServiceImageTags">
    <vt:lpwstr/>
  </property>
  <property fmtid="{D5CDD505-2E9C-101B-9397-08002B2CF9AE}" pid="13" name="ContentTypeId">
    <vt:lpwstr>0x01010042590677BDB81E49A6E5799895AA61AB</vt:lpwstr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MSIP_Label_cfcb905c-755b-4fd4-bd20-0d682d4f1d27_Enabled">
    <vt:lpwstr>True</vt:lpwstr>
  </property>
  <property fmtid="{D5CDD505-2E9C-101B-9397-08002B2CF9AE}" pid="17" name="MSIP_Label_cfcb905c-755b-4fd4-bd20-0d682d4f1d27_Extended_MSFT_Method">
    <vt:lpwstr>Automatic</vt:lpwstr>
  </property>
  <property fmtid="{D5CDD505-2E9C-101B-9397-08002B2CF9AE}" pid="18" name="Sensitivity">
    <vt:lpwstr>Internal</vt:lpwstr>
  </property>
  <property fmtid="{D5CDD505-2E9C-101B-9397-08002B2CF9AE}" pid="19" name="xd_Signature">
    <vt:bool>false</vt:bool>
  </property>
  <property fmtid="{D5CDD505-2E9C-101B-9397-08002B2CF9AE}" pid="20" name="MSIP_Label_cfcb905c-755b-4fd4-bd20-0d682d4f1d27_ActionId">
    <vt:lpwstr>905bfca4-062f-4ebb-ad8f-2a81ab12a630</vt:lpwstr>
  </property>
  <property fmtid="{D5CDD505-2E9C-101B-9397-08002B2CF9AE}" pid="21" name="MSIP_Label_cfcb905c-755b-4fd4-bd20-0d682d4f1d27_SiteId">
    <vt:lpwstr>d91d5b65-9d38-4908-9bd1-ebc28a01cade</vt:lpwstr>
  </property>
</Properties>
</file>