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vab\Desktop\2025\Dovilės\Alyvų g\"/>
    </mc:Choice>
  </mc:AlternateContent>
  <xr:revisionPtr revIDLastSave="0" documentId="8_{E814D25E-79AF-4EB0-B2B3-80E50A1DCC48}" xr6:coauthVersionLast="47" xr6:coauthVersionMax="47" xr10:uidLastSave="{00000000-0000-0000-0000-000000000000}"/>
  <bookViews>
    <workbookView xWindow="-110" yWindow="-110" windowWidth="38620" windowHeight="21220" activeTab="1" xr2:uid="{8C1F9288-3BE1-425E-93CE-ABDFED91269E}"/>
  </bookViews>
  <sheets>
    <sheet name="Susisiekimo dalis" sheetId="2" r:id="rId1"/>
    <sheet name="VN dalis" sheetId="1" r:id="rId2"/>
    <sheet name="Elektrotechninė dali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8" i="3" l="1"/>
  <c r="G46" i="3"/>
  <c r="G87" i="3"/>
  <c r="G18" i="2"/>
  <c r="G78" i="2" s="1"/>
  <c r="G73" i="2"/>
  <c r="G69" i="2"/>
  <c r="G70" i="2"/>
  <c r="G7" i="3"/>
  <c r="G8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3" i="3"/>
  <c r="G64" i="3"/>
  <c r="G68" i="3"/>
  <c r="G70" i="3"/>
  <c r="G71" i="3"/>
  <c r="G72" i="3"/>
  <c r="G73" i="3"/>
  <c r="G74" i="3"/>
  <c r="G75" i="3"/>
  <c r="G76" i="3"/>
  <c r="G77" i="3"/>
  <c r="G78" i="3"/>
  <c r="G79" i="3"/>
  <c r="G81" i="3"/>
  <c r="G82" i="3"/>
  <c r="G83" i="3"/>
  <c r="G84" i="3"/>
  <c r="G85" i="3"/>
  <c r="G86" i="3"/>
  <c r="G88" i="3"/>
  <c r="G89" i="3"/>
  <c r="G90" i="3"/>
  <c r="G91" i="3"/>
  <c r="G92" i="3"/>
  <c r="G93" i="3"/>
  <c r="G94" i="3"/>
  <c r="G95" i="3"/>
  <c r="G96" i="3"/>
  <c r="G97" i="3"/>
  <c r="G99" i="3"/>
  <c r="G100" i="3"/>
  <c r="G101" i="3"/>
  <c r="G105" i="3"/>
  <c r="G106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6" i="3"/>
  <c r="G174" i="2"/>
  <c r="G173" i="2"/>
  <c r="G172" i="2"/>
  <c r="G171" i="2"/>
  <c r="G170" i="2"/>
  <c r="G168" i="2"/>
  <c r="G167" i="2"/>
  <c r="G166" i="2"/>
  <c r="G165" i="2"/>
  <c r="G164" i="2"/>
  <c r="G162" i="2"/>
  <c r="G161" i="2"/>
  <c r="G158" i="2"/>
  <c r="G157" i="2"/>
  <c r="G156" i="2"/>
  <c r="G155" i="2"/>
  <c r="G143" i="2"/>
  <c r="G142" i="2"/>
  <c r="G134" i="2"/>
  <c r="G131" i="2"/>
  <c r="G90" i="2"/>
  <c r="G82" i="2"/>
  <c r="G83" i="2"/>
  <c r="G153" i="2"/>
  <c r="G152" i="2"/>
  <c r="G151" i="2"/>
  <c r="G150" i="2"/>
  <c r="G149" i="2"/>
  <c r="G148" i="2"/>
  <c r="G147" i="2"/>
  <c r="G146" i="2"/>
  <c r="G145" i="2"/>
  <c r="G144" i="2"/>
  <c r="G141" i="2"/>
  <c r="G140" i="2"/>
  <c r="G139" i="2"/>
  <c r="G136" i="2"/>
  <c r="G135" i="2"/>
  <c r="G133" i="2"/>
  <c r="G132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1" i="2"/>
  <c r="G110" i="2"/>
  <c r="G108" i="2"/>
  <c r="G107" i="2"/>
  <c r="G106" i="2"/>
  <c r="G105" i="2"/>
  <c r="G102" i="2"/>
  <c r="G101" i="2"/>
  <c r="G100" i="2"/>
  <c r="G99" i="2"/>
  <c r="G97" i="2"/>
  <c r="G96" i="2"/>
  <c r="G93" i="2"/>
  <c r="G92" i="2"/>
  <c r="G91" i="2"/>
  <c r="G89" i="2"/>
  <c r="G88" i="2"/>
  <c r="G86" i="2"/>
  <c r="G85" i="2"/>
  <c r="G84" i="2"/>
  <c r="G77" i="2"/>
  <c r="G76" i="2"/>
  <c r="G75" i="2"/>
  <c r="G74" i="2"/>
  <c r="G72" i="2"/>
  <c r="G71" i="2"/>
  <c r="G68" i="2"/>
  <c r="G67" i="2"/>
  <c r="G66" i="2"/>
  <c r="G65" i="2"/>
  <c r="G64" i="2"/>
  <c r="G62" i="2"/>
  <c r="G61" i="2"/>
  <c r="G60" i="2"/>
  <c r="G59" i="2"/>
  <c r="G58" i="2"/>
  <c r="G57" i="2"/>
  <c r="G55" i="2"/>
  <c r="G54" i="2"/>
  <c r="G51" i="2"/>
  <c r="G50" i="2"/>
  <c r="G49" i="2"/>
  <c r="G48" i="2"/>
  <c r="G46" i="2"/>
  <c r="G45" i="2"/>
  <c r="G42" i="2"/>
  <c r="G41" i="2"/>
  <c r="G40" i="2"/>
  <c r="G39" i="2"/>
  <c r="G38" i="2"/>
  <c r="G37" i="2"/>
  <c r="G35" i="2"/>
  <c r="G34" i="2"/>
  <c r="G33" i="2"/>
  <c r="G32" i="2"/>
  <c r="G29" i="2"/>
  <c r="G28" i="2"/>
  <c r="G27" i="2"/>
  <c r="G26" i="2"/>
  <c r="G25" i="2"/>
  <c r="G24" i="2"/>
  <c r="G22" i="2"/>
  <c r="G21" i="2"/>
  <c r="G20" i="2"/>
  <c r="G19" i="2"/>
  <c r="G17" i="2"/>
  <c r="G16" i="2"/>
  <c r="G15" i="2"/>
  <c r="G14" i="2"/>
  <c r="G13" i="2"/>
  <c r="G12" i="2"/>
  <c r="G11" i="2"/>
  <c r="G10" i="2"/>
  <c r="G9" i="2"/>
  <c r="G8" i="2"/>
  <c r="G7" i="2"/>
  <c r="G6" i="2"/>
  <c r="G167" i="1"/>
  <c r="G166" i="1"/>
  <c r="G165" i="1"/>
  <c r="G164" i="1"/>
  <c r="G163" i="1"/>
  <c r="G162" i="1"/>
  <c r="G161" i="1"/>
  <c r="G160" i="1"/>
  <c r="G159" i="1"/>
  <c r="G158" i="1"/>
  <c r="G157" i="1"/>
  <c r="G155" i="1"/>
  <c r="G154" i="1"/>
  <c r="G153" i="1"/>
  <c r="G152" i="1"/>
  <c r="G151" i="1"/>
  <c r="G150" i="1"/>
  <c r="G149" i="1"/>
  <c r="G147" i="1"/>
  <c r="G146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5" i="1"/>
  <c r="G104" i="1"/>
  <c r="G103" i="1"/>
  <c r="G102" i="1"/>
  <c r="G101" i="1"/>
  <c r="G100" i="1"/>
  <c r="G99" i="1"/>
  <c r="G93" i="1"/>
  <c r="G92" i="1"/>
  <c r="G91" i="1"/>
  <c r="G90" i="1"/>
  <c r="G89" i="1"/>
  <c r="G88" i="1"/>
  <c r="G87" i="1"/>
  <c r="G86" i="1"/>
  <c r="G85" i="1"/>
  <c r="G84" i="1"/>
  <c r="G83" i="1"/>
  <c r="G81" i="1"/>
  <c r="G80" i="1"/>
  <c r="G79" i="1"/>
  <c r="G78" i="1"/>
  <c r="G77" i="1"/>
  <c r="G76" i="1"/>
  <c r="G75" i="1"/>
  <c r="G73" i="1"/>
  <c r="G72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8" i="1"/>
  <c r="G7" i="1"/>
  <c r="G102" i="3" l="1"/>
  <c r="G152" i="3"/>
  <c r="G112" i="2"/>
  <c r="G175" i="2"/>
  <c r="G176" i="2" s="1"/>
  <c r="G65" i="3"/>
  <c r="G168" i="1"/>
  <c r="G94" i="1"/>
  <c r="G153" i="3" l="1"/>
  <c r="G169" i="1"/>
</calcChain>
</file>

<file path=xl/sharedStrings.xml><?xml version="1.0" encoding="utf-8"?>
<sst xmlns="http://schemas.openxmlformats.org/spreadsheetml/2006/main" count="1605" uniqueCount="427">
  <si>
    <t>Eil. Nr.</t>
  </si>
  <si>
    <t>Darbų pavadinimas</t>
  </si>
  <si>
    <t>Mato vnt.</t>
  </si>
  <si>
    <t>Kiekis</t>
  </si>
  <si>
    <t>Kaina Eur</t>
  </si>
  <si>
    <t>Iš viso</t>
  </si>
  <si>
    <t>Nuoroda į TS</t>
  </si>
  <si>
    <t>I ETAPAS</t>
  </si>
  <si>
    <t>1. Lietaus nuotekų šalinimo tinklų įrengimo darbai</t>
  </si>
  <si>
    <t>1.1. Paruošiamieji ir žemės darbai</t>
  </si>
  <si>
    <t>Šulinių paaukštinimas gelžbetoniniais žiedais, įrengiant ,,plaukiojančio“ tipo liuką 40 t apkrovai su ketaus dangčiu</t>
  </si>
  <si>
    <t>vnt.</t>
  </si>
  <si>
    <t>TS 2.1</t>
  </si>
  <si>
    <t>Šulinių paaukštinimas gelžbetoniniais žiedais, įrengiant liuką 12,5 t apkrovai su ketaus dangčiu</t>
  </si>
  <si>
    <t>Betoninių pralaidų d400 demontavimas</t>
  </si>
  <si>
    <t>m</t>
  </si>
  <si>
    <t>TS 3.1.</t>
  </si>
  <si>
    <t>Gelžbetoninių šulinių D1000 demontavimas</t>
  </si>
  <si>
    <t>Plastikinių šulinių D425 demontavimas</t>
  </si>
  <si>
    <t xml:space="preserve">Esamų vamzdžių (įskaitant pralaidų vamzdžius) D200 demontavimas </t>
  </si>
  <si>
    <t>Betoninių pralaidų antgalių demontavimas</t>
  </si>
  <si>
    <r>
      <t>m</t>
    </r>
    <r>
      <rPr>
        <vertAlign val="superscript"/>
        <sz val="10"/>
        <color theme="1"/>
        <rFont val="Arial"/>
        <family val="2"/>
        <charset val="186"/>
      </rPr>
      <t>3</t>
    </r>
  </si>
  <si>
    <t>Statybinio laužo išvežimas 10 km atstumu</t>
  </si>
  <si>
    <t>t</t>
  </si>
  <si>
    <t>II gr. grunto kasimas mechanizuotai, supilant gruntą vietoje (KL)</t>
  </si>
  <si>
    <t>TS 3.2.</t>
  </si>
  <si>
    <t>II gr. grunto kasimas rankiniu būdu, supilant gruntą vietoje (KL)</t>
  </si>
  <si>
    <t>II gr. grunto kasimas mechanizuotai, išvežant gruntą 10 km atstumu (KL)</t>
  </si>
  <si>
    <t>Tranšėjų užpylimas gruntu mechaniniu būdu (užstumiant gruntą) (KL)</t>
  </si>
  <si>
    <t>1.2. Lietaus nuotekų tinklų įrengimo darbai</t>
  </si>
  <si>
    <t>Pagrindo įrengimas po vamzdynais ir šuliniais iš šalčiui nejautrių medžiagų sl. 0,15 m</t>
  </si>
  <si>
    <t>TS 3.3.</t>
  </si>
  <si>
    <t>Gofruotų plastikinių lietaus vandens surinkimo šulinių D425 mm su nusodinimo dalimi, h-1,6 m įrengimas (kompl.)</t>
  </si>
  <si>
    <t xml:space="preserve">kalaus ketaus liukai su grotelėmis </t>
  </si>
  <si>
    <t>Gelžbetoninių lietaus vandens šulinių D1000 mm su perdengimo plokšte, h-iki 1,5 m, įrengimas (kompl.)</t>
  </si>
  <si>
    <t>surenkmi gelžbetoniniai šulinių elementai</t>
  </si>
  <si>
    <t>latakų betonavimas šulinio dugne</t>
  </si>
  <si>
    <t xml:space="preserve">kalaus ketaus ,,plaukiojančio" tipo dangčiai 40 t apkrovai (klasė D400) </t>
  </si>
  <si>
    <t>Gelžbetoninių lietaus vandens šulinių D1000 mm su perdengimo plokšte, h-1,5-2,0 m, įrengimas (kompl.)</t>
  </si>
  <si>
    <t>Gelžbetoninių lietaus vandens šulinių D1000 mm su perdengimo plokšte, h-2,0-2,5 m,  įrengimas (kompl.)</t>
  </si>
  <si>
    <t>Gelžbetoninių lietaus vandens šulinių D1500 mm su perdengimo plokšte, h-iki 1,5 m,  įrengimas (kompl.)</t>
  </si>
  <si>
    <t>Gelžbetoninių lietaus vandens šulinių D1500 mm su perdengimo plokšte, h-1,5-2,0 m,  įrengimas (kompl.)</t>
  </si>
  <si>
    <t>Gelžbetoninių lietaus vandens šulinių D2000 mm su perdengimo plokšte, h-iki 1,5 m,  įrengimas (kompl.)</t>
  </si>
  <si>
    <t>Gelžbetoninių lietaus vandens šulinių D2000 mm su perdengimo plokšte, h-2,0-2,5 m,  įrengimas (kompl.)</t>
  </si>
  <si>
    <t>Išleidimo reguliavimo įrenginio (srauto reguliatoriaus 50l/s) įrengimas g/b šulinyje</t>
  </si>
  <si>
    <t>TS 3.6.</t>
  </si>
  <si>
    <r>
      <t>Vamzdyno iš</t>
    </r>
    <r>
      <rPr>
        <sz val="10"/>
        <color rgb="FFFF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PP </t>
    </r>
    <r>
      <rPr>
        <sz val="10"/>
        <color theme="1"/>
        <rFont val="Arial"/>
        <family val="2"/>
        <charset val="186"/>
      </rPr>
      <t>D1000 mm įrengimas</t>
    </r>
  </si>
  <si>
    <t>Vamzdyno iš PVC D400 mm (S klasė) įrengimas</t>
  </si>
  <si>
    <t>Vamzdyno iš PVC D315 mm (S klasė) įrengimas</t>
  </si>
  <si>
    <t>Vamzdyno iš PVC D200 mm (S klasė) įrengimas</t>
  </si>
  <si>
    <t>Kritimo stovų iš PVC D400 mm vamzdžių, alkūnės, trišakio įrengimas g/b šulinyje:</t>
  </si>
  <si>
    <t>kompl.</t>
  </si>
  <si>
    <t xml:space="preserve">     PVC vamzdis </t>
  </si>
  <si>
    <t xml:space="preserve">     PVC alkūnė </t>
  </si>
  <si>
    <t xml:space="preserve">     PVC trišakis (300x400x300)</t>
  </si>
  <si>
    <t>Kritimo stovų iš PVC D200 mm vamzdžių, alkūnės, trišakio įrengimas g/b šulinyje:</t>
  </si>
  <si>
    <t xml:space="preserve">     PVC trišakis </t>
  </si>
  <si>
    <t>PVC vamzdžių prijungimas prie esamų šulinių, įsikertant į g/b sienutę.</t>
  </si>
  <si>
    <t>PVC vamzdžių prijungimas prie esamų šulinių, įsipjaunant į plastikinę sienutę.</t>
  </si>
  <si>
    <t xml:space="preserve">Vamzdynų užpylimas šalčiui nejautrių medžiagų sluoksniu, h-30cm </t>
  </si>
  <si>
    <t>TV diagnostika</t>
  </si>
  <si>
    <t>Lietaus nuotekų sistemos išbandymas</t>
  </si>
  <si>
    <t>Komunikacijų žymėjimo lentelės su metaliniu stovu įrengimas</t>
  </si>
  <si>
    <t>2. Konstrukcinio drenažo įrengimo darbai</t>
  </si>
  <si>
    <t>II gr. grunto kasimas rankiniu būdu, supilant gruntą vietoje</t>
  </si>
  <si>
    <t>II gr. grunto kasimas mechanizuotai, išvežant gruntą 10 km atstumu</t>
  </si>
  <si>
    <t xml:space="preserve">2.2. Drenažo tinklų įrengimo darbai </t>
  </si>
  <si>
    <t>Pagrindo po drenažo vamzdžiu h=0,15 m įrengimas ir sluoksnio h=0,2 m virš drenažo vamzdžių įrengimas iš skaldos fr. 11/16</t>
  </si>
  <si>
    <t>TS 3.4</t>
  </si>
  <si>
    <t>Drenažo vamzdžio d113/128 su geotekstilės filtru įrengimas</t>
  </si>
  <si>
    <t>Bevamzdžio drenažo iš skaldos fr. 22/32 įrengimas</t>
  </si>
  <si>
    <t>Drenažo prijungimo vamzdžių PVC d200 įrengimas</t>
  </si>
  <si>
    <t>Geotekstilės sluoksnio aplink drenažinę skaldelę įrengimas</t>
  </si>
  <si>
    <t>m²</t>
  </si>
  <si>
    <t>Drenažo vamzdžių prijungimas prie esamų tinklų</t>
  </si>
  <si>
    <t>Šalčiui nejautrių medžiagų sluoksnio (ŠNS) įrengimas iki dangos konstrukcijos apačios</t>
  </si>
  <si>
    <t>TS 2.4.</t>
  </si>
  <si>
    <t>3. Dangų atstatymo darbai</t>
  </si>
  <si>
    <t>Betoninių bortų BR100.30.15 įrengimas ant betoninio pagrindo C12/15, h-20 cm ir sandarinimo siūlės prie bordiūrų įrengimas iš bituminio sandariklio</t>
  </si>
  <si>
    <t>TS 2.5.</t>
  </si>
  <si>
    <r>
      <t>Apsauginio šalčiui atsparių medžiagų sluoksnio (AŠAS) įrengimas; Ev</t>
    </r>
    <r>
      <rPr>
        <vertAlign val="subscript"/>
        <sz val="10"/>
        <color rgb="FF000000"/>
        <rFont val="Arial"/>
        <family val="2"/>
        <charset val="186"/>
      </rPr>
      <t>2</t>
    </r>
    <r>
      <rPr>
        <sz val="10"/>
        <color rgb="FF000000"/>
        <rFont val="Arial"/>
        <family val="2"/>
        <charset val="186"/>
      </rPr>
      <t xml:space="preserve"> ≥ 80 Mpa, h= 25 cm</t>
    </r>
  </si>
  <si>
    <r>
      <t>m</t>
    </r>
    <r>
      <rPr>
        <vertAlign val="superscript"/>
        <sz val="10"/>
        <color rgb="FF000000"/>
        <rFont val="Arial"/>
        <family val="2"/>
        <charset val="186"/>
      </rPr>
      <t>3</t>
    </r>
  </si>
  <si>
    <r>
      <t>Skaldos pagrindo sluoksnio (SPS) iš nesurištojo mineralinių medžiagų mišinio 0/45 įrengimas; Ev</t>
    </r>
    <r>
      <rPr>
        <vertAlign val="subscript"/>
        <sz val="10"/>
        <color rgb="FF000000"/>
        <rFont val="Arial"/>
        <family val="2"/>
        <charset val="186"/>
      </rPr>
      <t>2</t>
    </r>
    <r>
      <rPr>
        <sz val="10"/>
        <color rgb="FF000000"/>
        <rFont val="Arial"/>
        <family val="2"/>
        <charset val="186"/>
      </rPr>
      <t xml:space="preserve"> ≥ 120 Mpa, h= 20 cm </t>
    </r>
  </si>
  <si>
    <r>
      <t>m</t>
    </r>
    <r>
      <rPr>
        <vertAlign val="superscript"/>
        <sz val="10"/>
        <color rgb="FF000000"/>
        <rFont val="Arial"/>
        <family val="2"/>
        <charset val="186"/>
      </rPr>
      <t>2</t>
    </r>
  </si>
  <si>
    <t>Asfalto pagrindo sluoksnio iš mišinio AC 22 PN įrengimas, h = 8 cm</t>
  </si>
  <si>
    <t>TS 2.6.</t>
  </si>
  <si>
    <t>Asfalto pagrindo sluoksnio padengimas bitumine emulsija C 60 BP 4-S (300 g/m²)</t>
  </si>
  <si>
    <t>Viršutinis asfalto dangos sluoksnio iš mišinio AC 11 VN įrengimas, h = 4 cm</t>
  </si>
  <si>
    <t>Asfalto siūlės padengimas bitumine emulsija (50 g tiesiniam metrui kiekvienam sluoksnio storio centimetrui)</t>
  </si>
  <si>
    <t>Šalčiui nejautrių medžiagų sluoksnio (ŠNS) įrengimas, h= 19 cm</t>
  </si>
  <si>
    <r>
      <t>Skaldos pagrindo sluoksnio (SPS) iš nesurištojo mineralinių medžiagų mišinio 0/45 įrengimas; Ev</t>
    </r>
    <r>
      <rPr>
        <vertAlign val="subscript"/>
        <sz val="10"/>
        <color rgb="FF000000"/>
        <rFont val="Arial"/>
        <family val="2"/>
        <charset val="186"/>
      </rPr>
      <t>2</t>
    </r>
    <r>
      <rPr>
        <sz val="10"/>
        <color rgb="FF000000"/>
        <rFont val="Arial"/>
        <family val="2"/>
        <charset val="186"/>
      </rPr>
      <t xml:space="preserve"> ≥ 100 Mpa, h= 15 cm </t>
    </r>
  </si>
  <si>
    <t>Smulkiosios mineralinės medžiagos pasluoksnio 0/5 mm įrengimas, h= 3 cm</t>
  </si>
  <si>
    <t>Betono trinkelių (pilkos spalvos 20x10x8 cm) dangos, užpilant siūles atsijomis, įrengimas, h= 8 cm</t>
  </si>
  <si>
    <t>III ETAPAS</t>
  </si>
  <si>
    <t>Gelžbetoninių lietaus vandens šulinių D1000 mm su perdengimo plokšte, h-2,5-3,0 m,  įrengimas (kompl.)</t>
  </si>
  <si>
    <t>Gelžbetoninių lietaus vandens šulinių D1500 mm su perdengimo plokšte, h-2,0-2,5 m,  įrengimas (kompl.)</t>
  </si>
  <si>
    <r>
      <t>Vamzdyno iš</t>
    </r>
    <r>
      <rPr>
        <sz val="10"/>
        <color rgb="FFFF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PP </t>
    </r>
    <r>
      <rPr>
        <sz val="10"/>
        <color theme="1"/>
        <rFont val="Arial"/>
        <family val="2"/>
        <charset val="186"/>
      </rPr>
      <t>D800 mm įrengimas</t>
    </r>
  </si>
  <si>
    <t>Vamzdyno iš PVC D250 mm (S klasė) įrengimas</t>
  </si>
  <si>
    <r>
      <t xml:space="preserve">Vieneto kaina                                                                        </t>
    </r>
    <r>
      <rPr>
        <b/>
        <sz val="10"/>
        <color rgb="FFFF0000"/>
        <rFont val="Arial"/>
        <family val="2"/>
        <charset val="186"/>
      </rPr>
      <t>(Pildo tiekėjas)</t>
    </r>
  </si>
  <si>
    <t>19.</t>
  </si>
  <si>
    <t>20.</t>
  </si>
  <si>
    <t>25.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</si>
  <si>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</si>
  <si>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</si>
  <si>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</si>
  <si>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</si>
  <si>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</si>
  <si>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</si>
  <si>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</si>
  <si>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</si>
  <si>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</si>
  <si>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</si>
  <si>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</si>
  <si>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</si>
  <si>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</si>
  <si>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</si>
  <si>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</si>
  <si>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</si>
  <si>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</si>
  <si>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</si>
  <si>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</si>
  <si>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</si>
  <si>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</si>
  <si>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</si>
  <si>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</si>
  <si>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</si>
  <si>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</si>
  <si>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</si>
  <si>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</si>
  <si>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</si>
  <si>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</si>
  <si>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</si>
  <si>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</si>
  <si>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</si>
  <si>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</si>
  <si>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</si>
  <si>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</si>
  <si>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</si>
  <si>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Iš viso I etapas</t>
  </si>
  <si>
    <t>Iš viso III etapas</t>
  </si>
  <si>
    <t>VISO I ir III etapas be PVM</t>
  </si>
  <si>
    <t>1.       </t>
  </si>
  <si>
    <t>2.       </t>
  </si>
  <si>
    <t>3.       </t>
  </si>
  <si>
    <t>4.       </t>
  </si>
  <si>
    <t>5.       </t>
  </si>
  <si>
    <t>6.       </t>
  </si>
  <si>
    <t>7.       </t>
  </si>
  <si>
    <t>8.       </t>
  </si>
  <si>
    <t>9.       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</si>
  <si>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</si>
  <si>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</si>
  <si>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</si>
  <si>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</si>
  <si>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</si>
  <si>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</si>
  <si>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</si>
  <si>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</si>
  <si>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</si>
  <si>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2.1. Žemės darbai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</si>
  <si>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</si>
  <si>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</si>
  <si>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</si>
  <si>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</si>
  <si>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</si>
  <si>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</si>
  <si>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</si>
  <si>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</si>
  <si>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</si>
  <si>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</si>
  <si>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</si>
  <si>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</si>
  <si>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</si>
  <si>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</si>
  <si>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</si>
  <si>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</si>
  <si>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</si>
  <si>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</si>
  <si>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</si>
  <si>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</si>
  <si>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</si>
  <si>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</si>
  <si>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</si>
  <si>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</si>
  <si>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43.    </t>
  </si>
  <si>
    <t>44.    </t>
  </si>
  <si>
    <t>45.    </t>
  </si>
  <si>
    <t>17.</t>
  </si>
  <si>
    <t>18.</t>
  </si>
  <si>
    <t>m3</t>
  </si>
  <si>
    <r>
      <t>1.</t>
    </r>
    <r>
      <rPr>
        <b/>
        <sz val="7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Paruošiamieji darbai</t>
    </r>
  </si>
  <si>
    <r>
      <t>1.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</si>
  <si>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 xml:space="preserve">Trasos nužymėjimas </t>
  </si>
  <si>
    <t>TS.2.1</t>
  </si>
  <si>
    <r>
      <t>2.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</si>
  <si>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Asfalto dangos frezavimas kelio freza hvid.-10cm</t>
  </si>
  <si>
    <r>
      <t>m</t>
    </r>
    <r>
      <rPr>
        <vertAlign val="superscript"/>
        <sz val="10"/>
        <color theme="1"/>
        <rFont val="Arial"/>
        <family val="2"/>
        <charset val="186"/>
      </rPr>
      <t>2</t>
    </r>
  </si>
  <si>
    <t>TS 2.1.</t>
  </si>
  <si>
    <r>
      <t>3.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</si>
  <si>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Frezuoto asfalto išvežimas sandėliavimui 10 km atstumu</t>
  </si>
  <si>
    <r>
      <t>4.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</si>
  <si>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Betoninių gatvės bortų, įrengtų betoninio pagrindo, demontavimas</t>
  </si>
  <si>
    <r>
      <t>5.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</si>
  <si>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Betoninių vejos bortų, įrengtų betoninio pagrindo, demontavimas</t>
  </si>
  <si>
    <r>
      <t>6.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</si>
  <si>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Betono trinkelių dangos, įrengtos ant skaldos pagrindo, demontavimas</t>
  </si>
  <si>
    <r>
      <t>7.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</si>
  <si>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Monolitinio betono dangos, h-10 cm, įrengtos ant skaldos pagrindo, demontavimas</t>
  </si>
  <si>
    <r>
      <t>8.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</si>
  <si>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KH06110/BA d160 vamzdžių ryšių kabelių  apsaugojimui paklojimas</t>
  </si>
  <si>
    <r>
      <t>9.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</si>
  <si>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r>
      <t>10.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</si>
  <si>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11.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</si>
  <si>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Kelio ženklų metalinių atramų su skydais ant betoninių pamatų demontavimas</t>
  </si>
  <si>
    <r>
      <t>12.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</si>
  <si>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13.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</si>
  <si>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 xml:space="preserve">Minkštų veislių medžių iki 32 cm kirtimas </t>
  </si>
  <si>
    <r>
      <t>14.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</si>
  <si>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Minkštų veislių medžių iki 34 cm kelmų rovimas</t>
  </si>
  <si>
    <r>
      <t>15.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</si>
  <si>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Medienos ir kelmų išvežimas iki 10 km atstumu</t>
  </si>
  <si>
    <r>
      <t>16.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</si>
  <si>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Gyvatvorės genėjimas</t>
  </si>
  <si>
    <r>
      <t>17.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</si>
  <si>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Krūmų pašalinimas, išraunant šaknis ir išvežant 10 km atstumu</t>
  </si>
  <si>
    <t>2. Žemės ir sankasos įrengimo darbai</t>
  </si>
  <si>
    <r>
      <t>18.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</si>
  <si>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II gr. grunto kasimas rankiniu būdu ir išvežimas 10 km atstumu</t>
  </si>
  <si>
    <t>TS 2.2.</t>
  </si>
  <si>
    <r>
      <t>19.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</si>
  <si>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II gr. grunto kasimas ir išvežimas 10 km atstumu</t>
  </si>
  <si>
    <r>
      <t>20.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</si>
  <si>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Iškasų dugno planiravimas</t>
  </si>
  <si>
    <r>
      <t>21.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</si>
  <si>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Sankasos įrengimas iš sankasai tinkamų gruntų, h-30 cm (po gatve)</t>
  </si>
  <si>
    <r>
      <t>22.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</si>
  <si>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Sankasos tankinimas mechanizuotai, h-30  (po gatve, nuovažomis ir takais)</t>
  </si>
  <si>
    <r>
      <t>23.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</si>
  <si>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Šlaitų ir vejos plotų planiravimas ir įrengimas iš 10 cm storio dirvožemio sluoksnio, paskleidžiant gruntą ir pasėjant žoles rankiniu būdu (gruntas atvežamas naujas)</t>
  </si>
  <si>
    <t>TS 2.9.</t>
  </si>
  <si>
    <t>3. Gatvės asfalto dangos konstrukcijos įrengimo darbai</t>
  </si>
  <si>
    <t xml:space="preserve">3.1. Bortų įrengimo darbai </t>
  </si>
  <si>
    <r>
      <t>24.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</si>
  <si>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Betoninių bortų BR100.30.15 įrengimas ant betoninio pagrindo C20/25, h-20 cm</t>
  </si>
  <si>
    <r>
      <t>25.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</si>
  <si>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Betoninių bortų BR100.22.15 įrengimas ant betoninio pagrindo C20/25, h-20 cm</t>
  </si>
  <si>
    <r>
      <t>26.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</si>
  <si>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Betonas C20/25, h-20 cm</t>
  </si>
  <si>
    <r>
      <t>27.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</si>
  <si>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Sandarinimo siūlės prie bordiūrų įrengimas iš bituminio sandariklio</t>
  </si>
  <si>
    <t>3.2. Gatvės asfalto dangos konstrukcijos įrengimo darbai</t>
  </si>
  <si>
    <r>
      <t>28.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</si>
  <si>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Apsauginio šalčiui atsparių medžiagų sluoksnio (AŠAS) įrengimas; Ev2 ≥ 80 Mpa, h= 25 cm</t>
  </si>
  <si>
    <r>
      <t>29.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</si>
  <si>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 xml:space="preserve">Skaldos pagrindo sluoksnio (SPS) iš nesurištojo mineralinių medžiagų mišinio 0/45 įrengimas; Ev2 ≥ 120 Mpa, h= 20 cm </t>
  </si>
  <si>
    <r>
      <t>30.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</si>
  <si>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31.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</si>
  <si>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32.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</si>
  <si>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33.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</si>
  <si>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4. Dangos konstrukcijos įrengimo darbai (nuovažos)</t>
  </si>
  <si>
    <t xml:space="preserve">4.1. Bortų įrengimo darbai </t>
  </si>
  <si>
    <r>
      <t>34.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</si>
  <si>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35.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</si>
  <si>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 xml:space="preserve">4.2. Nuovažų su trinkelių danga įrengimo darbai </t>
  </si>
  <si>
    <r>
      <t>36.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</si>
  <si>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Šalčiui nejautrių medžiagų sluoksnio (ŠNS) įrengimas, h=20 cm</t>
  </si>
  <si>
    <r>
      <t>37.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</si>
  <si>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 xml:space="preserve">Skaldos pagrindo sluoksnio (SPS) iš nesurištojo mineralinių medžiagų mišinio 0/45 įrengimas; Ev2 ≥ 120 Mpa, h= 25 cm </t>
  </si>
  <si>
    <r>
      <t>38.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</si>
  <si>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39.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</si>
  <si>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5. Dangos konstrukcijos įrengimo darbai (takai)</t>
  </si>
  <si>
    <t xml:space="preserve">5.1. Bortų įrengimo darbai </t>
  </si>
  <si>
    <r>
      <t>40.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</si>
  <si>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Betoninių bortų BR100.20.8 įrengimas ant betoninio pagrindo C20/25 h-20 cm</t>
  </si>
  <si>
    <r>
      <t>41.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</si>
  <si>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Betonas C20/25 h-20 cm</t>
  </si>
  <si>
    <t xml:space="preserve">5.2. Takų su trinkelių danga įrengimo darbai </t>
  </si>
  <si>
    <r>
      <t>42.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</si>
  <si>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43.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</si>
  <si>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44.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</si>
  <si>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45.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</si>
  <si>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46.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</si>
  <si>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Betono trinkelių vedimo paviršių (geltonos spalvos 20x10x8 cm su kauburėliais) dangos, užpilant siūles atsijomis, įrengimas, h= 8 cm</t>
  </si>
  <si>
    <r>
      <t>47.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</si>
  <si>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Betono trinkelių įspėjimo paviršių (geltonos spalvos 20x10x8 cm su kauburėliais) dangos, užpilant siūles atsijomis, įrengimas, h= 8 cm</t>
  </si>
  <si>
    <t>6. Eismo saugumo priemonių įrengimo ir kiti darbai</t>
  </si>
  <si>
    <r>
      <t>48.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</si>
  <si>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Kelio ženklų 76,1 mm skersmens, vid. 4,0 m ilgio, vienstiebių metalinių atramų pastatymas ant monolitinių betoninių pamatų</t>
  </si>
  <si>
    <t>TS 2.7.</t>
  </si>
  <si>
    <r>
      <t>49.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</si>
  <si>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 xml:space="preserve">Skydų (19,38m2) montavimas prie vienstiebių atramų I dydis </t>
  </si>
  <si>
    <r>
      <t>vnt./m</t>
    </r>
    <r>
      <rPr>
        <vertAlign val="superscript"/>
        <sz val="10"/>
        <color rgb="FF000000"/>
        <rFont val="Arial"/>
        <family val="2"/>
        <charset val="186"/>
      </rPr>
      <t>2</t>
    </r>
  </si>
  <si>
    <r>
      <t>50.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</si>
  <si>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Dangos ženklinimas ištisine 0,12 m pločio linija termoplasto dažais. Linijos Nr. 1.1</t>
  </si>
  <si>
    <r>
      <t>51.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</si>
  <si>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Dangos ženklinimas siaura brūkšninė 0,12 m pločio linija termoplasto dažais brūkšnio ir tarpo santykis 1:3. Linijos Nr. 1.5</t>
  </si>
  <si>
    <r>
      <t>52.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</si>
  <si>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Dangos ženklinimas siaura brūkšninė 0,12 m pločio linija termoplasto dažais brūkšnio ir tarpo santykis 3:1. Linijos Nr. 1.6</t>
  </si>
  <si>
    <r>
      <t>53.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</si>
  <si>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Dangos ženklinimas siaura brūkšninė 0,12 m pločio linija termoplasto dažais brūkšnio ir tarpo santykis 1:1. Linijos Nr. 1.7</t>
  </si>
  <si>
    <r>
      <t>54.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</si>
  <si>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Dangos ženklinimas simboliais termoplasto dažais</t>
  </si>
  <si>
    <r>
      <t>55.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</si>
  <si>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Tvoros iš vielos segmentų, h-1,8 m, įrengimas</t>
  </si>
  <si>
    <t>TS 2.11.</t>
  </si>
  <si>
    <t>gręžtinių betono pamatų (d0,2m, h-1m) įrengimas statramsčiams</t>
  </si>
  <si>
    <t>metaliniai stulpai, h-3m</t>
  </si>
  <si>
    <t>tvoros segmentai, l-2,5m, h-1,8 m</t>
  </si>
  <si>
    <r>
      <t>56.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</si>
  <si>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Pakeliamo užtvaro įrengimas, l-6m</t>
  </si>
  <si>
    <t>betoninio pamato iš pamatų blokų įrengimas</t>
  </si>
  <si>
    <t>pakeliamo užtvaro su elektriniu valdymu įrengimas</t>
  </si>
  <si>
    <t>II ETAPAS</t>
  </si>
  <si>
    <t>3. Dangos konstrukcijos įrengimo darbai (takai, užvažiuojamoji dalis)</t>
  </si>
  <si>
    <t>3.2. Trinkelių dangos konstrukcijos įrengimo darbai</t>
  </si>
  <si>
    <r>
      <t>Skaldos pagrindo sluoksnio (SPS) iš nesurištojo mineralinių medžiagų mišinio 0/45 įrengimas; Ev</t>
    </r>
    <r>
      <rPr>
        <vertAlign val="subscript"/>
        <sz val="10"/>
        <color rgb="FF000000"/>
        <rFont val="Arial"/>
        <family val="2"/>
        <charset val="186"/>
      </rPr>
      <t>2</t>
    </r>
    <r>
      <rPr>
        <sz val="10"/>
        <color rgb="FF000000"/>
        <rFont val="Arial"/>
        <family val="2"/>
        <charset val="186"/>
      </rPr>
      <t xml:space="preserve"> ≥ 120 Mpa, h= 25 cm </t>
    </r>
  </si>
  <si>
    <t xml:space="preserve">4.1. Nuovažų su trinkelių danga įrengimo darbai </t>
  </si>
  <si>
    <t>Iš viso II etapas</t>
  </si>
  <si>
    <t>Monolitinio betono dangos, įrengtos ant skaldos pagrindo, demontavimas</t>
  </si>
  <si>
    <t>Skydų montavimas prie vienstiebių atramų I dydis</t>
  </si>
  <si>
    <t>VISO I, II ir III etapas be PVM</t>
  </si>
  <si>
    <t>Kabeliai, laidai</t>
  </si>
  <si>
    <t>1.</t>
  </si>
  <si>
    <t>TS. 16</t>
  </si>
  <si>
    <t>2.</t>
  </si>
  <si>
    <t>3.</t>
  </si>
  <si>
    <t>Pagalbinės medžiagos</t>
  </si>
  <si>
    <t>4.</t>
  </si>
  <si>
    <t>TS. 24</t>
  </si>
  <si>
    <t>5.</t>
  </si>
  <si>
    <t>6.</t>
  </si>
  <si>
    <t>PE D-75mm atviru būdu</t>
  </si>
  <si>
    <t>TS. 17</t>
  </si>
  <si>
    <t>7.</t>
  </si>
  <si>
    <t>HDPE D-75mm uždaro prakalimo (kryptinio gręžimo) būdu</t>
  </si>
  <si>
    <t>8.</t>
  </si>
  <si>
    <t>Signalinė juosta</t>
  </si>
  <si>
    <t>TS. 27</t>
  </si>
  <si>
    <t>9.</t>
  </si>
  <si>
    <t>Šviestuvas LED ≤ 33W</t>
  </si>
  <si>
    <t>TS. 19</t>
  </si>
  <si>
    <t>10.</t>
  </si>
  <si>
    <t>11.</t>
  </si>
  <si>
    <t>Šviestuvas LED blykstė ≤ 2*3W</t>
  </si>
  <si>
    <t>TS. 20</t>
  </si>
  <si>
    <t>12.</t>
  </si>
  <si>
    <t>Gnybtynas</t>
  </si>
  <si>
    <t>TS. 26</t>
  </si>
  <si>
    <t>13.</t>
  </si>
  <si>
    <t>Automatiniai jungikliai 6A</t>
  </si>
  <si>
    <t>TS. 25</t>
  </si>
  <si>
    <t>14.</t>
  </si>
  <si>
    <t>TS. 18</t>
  </si>
  <si>
    <t>15.</t>
  </si>
  <si>
    <t>16.</t>
  </si>
  <si>
    <t>Gembė užmaunama „L“ formos (1 x1m )</t>
  </si>
  <si>
    <t>Lenktas kronšteinas (L-1,0m)</t>
  </si>
  <si>
    <t>Pamatas atramai</t>
  </si>
  <si>
    <t>Lauko tipo atramų numeracijai skirti dažai</t>
  </si>
  <si>
    <t>-</t>
  </si>
  <si>
    <t>Elektros įrenginių žymenys</t>
  </si>
  <si>
    <t>TS. 28</t>
  </si>
  <si>
    <t>TS. 22</t>
  </si>
  <si>
    <t>TS.27</t>
  </si>
  <si>
    <t>Montavimas</t>
  </si>
  <si>
    <t>Kabelių trasos nužymėjimas</t>
  </si>
  <si>
    <t>Tranšėjos kasimas ir užkasimas mechanizuotu būdu 1-2 kabeliams</t>
  </si>
  <si>
    <t>Apsauginio vamzdžio montavimas paruoštoje tranšėjoje</t>
  </si>
  <si>
    <t>D-75mm</t>
  </si>
  <si>
    <t>Požeminio kryptinio gręžimo įrengimas</t>
  </si>
  <si>
    <t>Kabelio tiesimas vamzdyje (žemėje)</t>
  </si>
  <si>
    <t>Kabelio tiesimas įrengtoms konstrukcijom arba loviais</t>
  </si>
  <si>
    <t>Kabelio montavimas atramos viduje Cu 3x1,5</t>
  </si>
  <si>
    <t>Signalinės juostos montavimas tranšėjoje virš pakloto kabelio</t>
  </si>
  <si>
    <t>Kabelio antgalių įrengimas</t>
  </si>
  <si>
    <t>Pamatų apšvietimo atramoms montavimas</t>
  </si>
  <si>
    <t>Apšvietimo atramų montavimas</t>
  </si>
  <si>
    <t>Gembės ant atramos montavimas</t>
  </si>
  <si>
    <t>Kronšteino montavimas</t>
  </si>
  <si>
    <t>Blyksčių ant atramų montavimas</t>
  </si>
  <si>
    <t>Gnybtų montavimas atramos viduje</t>
  </si>
  <si>
    <t>Automatinių jungiklių montavimas atramos viduje</t>
  </si>
  <si>
    <t>Grunto tankinimas vibro plokštėmis</t>
  </si>
  <si>
    <t>Plotų išlyginimas rankiniu būdu</t>
  </si>
  <si>
    <t>Plotų išlyginimas mechaninių būdu</t>
  </si>
  <si>
    <t>Kabelio izoliacijos varžos matavimas</t>
  </si>
  <si>
    <t>Įžeminimo montavimas</t>
  </si>
  <si>
    <t>Įžeminimo kontūro varžos matavimas</t>
  </si>
  <si>
    <t>Atramų numeracija</t>
  </si>
  <si>
    <t>Kabelio galų prijungimas prie aparatų / markiravimas</t>
  </si>
  <si>
    <t>Išpildomosios geodezinės nuotraukos atlikimas</t>
  </si>
  <si>
    <t>Apšvietos matavimai</t>
  </si>
  <si>
    <t>AVS skydo montavimas</t>
  </si>
  <si>
    <t>Statybinių šiukšlių surinkimas ir išvežimas</t>
  </si>
  <si>
    <t>Demontavimas</t>
  </si>
  <si>
    <t>Šviestuvo demontavimas</t>
  </si>
  <si>
    <t>Atramos demontavimas</t>
  </si>
  <si>
    <t>II Etapas</t>
  </si>
  <si>
    <t>Cu 3x1,5mm2</t>
  </si>
  <si>
    <t>Kabelio galinė mova iki 25mm2</t>
  </si>
  <si>
    <t>Šviestuvas LED ≤ 17W</t>
  </si>
  <si>
    <t>Kabelio galinės movos montavimas 25mm2</t>
  </si>
  <si>
    <t>Duobių kasimas šviestuvo pamato montavimui</t>
  </si>
  <si>
    <t>Laidų demontavimas</t>
  </si>
  <si>
    <t>km</t>
  </si>
  <si>
    <t>III Etapas</t>
  </si>
  <si>
    <t>Al 4x25mm2</t>
  </si>
  <si>
    <t>Gembė užmaunama „L“ formos (1 x1 m )</t>
  </si>
  <si>
    <t>m2</t>
  </si>
  <si>
    <t>Šviestuvas LED ≤ 52W</t>
  </si>
  <si>
    <t>Cinkuota atrama h- ≤8 m</t>
  </si>
  <si>
    <t>Cinkuota atrama h-≤5m</t>
  </si>
  <si>
    <t>Al 5x25mm2</t>
  </si>
  <si>
    <t>Kabelio galinė mova iki 16mm2</t>
  </si>
  <si>
    <t>Įžeminimo komplektas iki 10 omų: Įžeminimo strypas metalinis cinkuotas ≥Ǿ16 mm                                     Cinkuota juosta ≥ 25x4mm                                                      Gnybtas įžeminimo „juosta-strypas“</t>
  </si>
  <si>
    <t>Kabelio galinės movos montavimas 16mm2</t>
  </si>
  <si>
    <t>Tranšėjos kasimas ir užpylimas rankiniu būdu                               1-2 kabeliams</t>
  </si>
  <si>
    <t>Gembė užmaunama „L“ formos (1x1 m)</t>
  </si>
  <si>
    <t>Cinkuota atrama h-≤8 m</t>
  </si>
  <si>
    <t>Įžeminimo komplektas iki 10 omų: Įžeminimo strypas metalinis cinkuotas ≥Ǿ16 mm                                     Cinkuota juosta ≥ 25x4mm                                                                                                      Gnybtas įžeminimo „juosta-strypas“</t>
  </si>
  <si>
    <t>Tranšėjos kasimas ir užpylimas rankiniu būdu                            1-2 kabeliams</t>
  </si>
  <si>
    <t>AVS skydas su pamatu:                                                          Korpusas- cinkuoto metalo (gabaritus tikslinti gamykloje pagal parinktos įrangos matmenis)                                  Pamatas – cinkuoto metalo, gabaritas pagal skydo matmenis                                                                              AV – pagal techninę specifikaciją                                   Automatiniai jungikliai - pagal techninę specifikaciją ir schemą                                                                             Kirtikliai - pagal techninę specifikaciją ir schemą                          Magnetiniai paleidėjai - pagal techninę specifikaciją ie schemą                                                                                    Jungiamieji laidininkai - pagal techninę specifikaciją ir schemą</t>
  </si>
  <si>
    <t xml:space="preserve">Skydų montavimas prie vienstiebių atramų I dydis </t>
  </si>
  <si>
    <t>38A.</t>
  </si>
  <si>
    <t>17A.</t>
  </si>
  <si>
    <t>31A.</t>
  </si>
  <si>
    <t>Šviestuvų montavimas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</si>
</sst>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000000"/>
      <name val="Arial"/>
      <family val="2"/>
      <charset val="186"/>
    </font>
    <font>
      <vertAlign val="subscript"/>
      <sz val="10"/>
      <color rgb="FF000000"/>
      <name val="Arial"/>
      <family val="2"/>
      <charset val="186"/>
    </font>
    <font>
      <vertAlign val="superscript"/>
      <sz val="10"/>
      <color rgb="FF0000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7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10"/>
      <color rgb="FF70AD47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4" borderId="1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6" fillId="2" borderId="1" xfId="0" applyFont="1" applyFill="1" applyBorder="1" applyAlignment="1">
      <alignment vertical="center" wrapText="1"/>
    </xf>
    <xf numFmtId="0" fontId="10" fillId="0" borderId="1" xfId="0" applyFont="1" applyBorder="1"/>
    <xf numFmtId="0" fontId="10" fillId="0" borderId="0" xfId="0" applyFont="1"/>
    <xf numFmtId="4" fontId="2" fillId="0" borderId="1" xfId="0" applyNumberFormat="1" applyFont="1" applyBorder="1"/>
    <xf numFmtId="4" fontId="1" fillId="0" borderId="1" xfId="0" applyNumberFormat="1" applyFont="1" applyBorder="1"/>
    <xf numFmtId="4" fontId="10" fillId="0" borderId="1" xfId="0" applyNumberFormat="1" applyFont="1" applyBorder="1"/>
    <xf numFmtId="0" fontId="2" fillId="0" borderId="3" xfId="0" applyFont="1" applyBorder="1"/>
    <xf numFmtId="0" fontId="2" fillId="4" borderId="3" xfId="0" applyFont="1" applyFill="1" applyBorder="1"/>
    <xf numFmtId="0" fontId="1" fillId="0" borderId="6" xfId="0" applyFont="1" applyBorder="1"/>
    <xf numFmtId="0" fontId="3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2" fillId="0" borderId="3" xfId="0" applyNumberFormat="1" applyFont="1" applyBorder="1"/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0" borderId="6" xfId="0" applyFont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justify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8232F-A90B-4B89-82E0-3F872B0E7B2A}">
  <sheetPr>
    <pageSetUpPr fitToPage="1"/>
  </sheetPr>
  <dimension ref="A1:G176"/>
  <sheetViews>
    <sheetView topLeftCell="A88" workbookViewId="0">
      <selection activeCell="B113" sqref="B113"/>
    </sheetView>
  </sheetViews>
  <sheetFormatPr defaultColWidth="8.90625" defaultRowHeight="12.5" x14ac:dyDescent="0.25"/>
  <cols>
    <col min="1" max="1" width="8.36328125" style="1" bestFit="1" customWidth="1"/>
    <col min="2" max="2" width="46.1796875" style="1" customWidth="1"/>
    <col min="3" max="3" width="7.1796875" style="1" bestFit="1" customWidth="1"/>
    <col min="4" max="4" width="6.54296875" style="1" bestFit="1" customWidth="1"/>
    <col min="5" max="5" width="8.90625" style="1"/>
    <col min="6" max="6" width="15.6328125" style="1" customWidth="1"/>
    <col min="7" max="7" width="16.36328125" style="1" customWidth="1"/>
    <col min="8" max="16384" width="8.90625" style="1"/>
  </cols>
  <sheetData>
    <row r="1" spans="1:7" ht="15.65" customHeight="1" x14ac:dyDescent="0.25"/>
    <row r="2" spans="1:7" ht="13" x14ac:dyDescent="0.25">
      <c r="A2" s="60" t="s">
        <v>0</v>
      </c>
      <c r="B2" s="60" t="s">
        <v>1</v>
      </c>
      <c r="C2" s="60" t="s">
        <v>2</v>
      </c>
      <c r="D2" s="60" t="s">
        <v>3</v>
      </c>
      <c r="E2" s="60" t="s">
        <v>6</v>
      </c>
      <c r="F2" s="59" t="s">
        <v>4</v>
      </c>
      <c r="G2" s="59"/>
    </row>
    <row r="3" spans="1:7" ht="26" x14ac:dyDescent="0.25">
      <c r="A3" s="60"/>
      <c r="B3" s="60"/>
      <c r="C3" s="60"/>
      <c r="D3" s="60"/>
      <c r="E3" s="60"/>
      <c r="F3" s="3" t="s">
        <v>98</v>
      </c>
      <c r="G3" s="14" t="s">
        <v>5</v>
      </c>
    </row>
    <row r="4" spans="1:7" ht="13" x14ac:dyDescent="0.25">
      <c r="A4" s="61" t="s">
        <v>7</v>
      </c>
      <c r="B4" s="61"/>
      <c r="C4" s="61"/>
      <c r="D4" s="61"/>
      <c r="E4" s="61"/>
      <c r="F4" s="16"/>
      <c r="G4" s="16"/>
    </row>
    <row r="5" spans="1:7" ht="13" x14ac:dyDescent="0.25">
      <c r="A5" s="3"/>
      <c r="B5" s="4" t="s">
        <v>190</v>
      </c>
      <c r="C5" s="3"/>
      <c r="D5" s="3"/>
      <c r="E5" s="4"/>
      <c r="F5" s="28"/>
      <c r="G5" s="16"/>
    </row>
    <row r="6" spans="1:7" x14ac:dyDescent="0.25">
      <c r="A6" s="5" t="s">
        <v>191</v>
      </c>
      <c r="B6" s="6" t="s">
        <v>192</v>
      </c>
      <c r="C6" s="5" t="s">
        <v>15</v>
      </c>
      <c r="D6" s="5">
        <v>387</v>
      </c>
      <c r="E6" s="6" t="s">
        <v>193</v>
      </c>
      <c r="F6" s="29"/>
      <c r="G6" s="25">
        <f>+ROUND(D6*F6,2)</f>
        <v>0</v>
      </c>
    </row>
    <row r="7" spans="1:7" ht="14.5" x14ac:dyDescent="0.25">
      <c r="A7" s="5" t="s">
        <v>194</v>
      </c>
      <c r="B7" s="6" t="s">
        <v>195</v>
      </c>
      <c r="C7" s="5" t="s">
        <v>196</v>
      </c>
      <c r="D7" s="5">
        <v>2052</v>
      </c>
      <c r="E7" s="6" t="s">
        <v>197</v>
      </c>
      <c r="F7" s="29"/>
      <c r="G7" s="25">
        <f t="shared" ref="G7:G18" si="0">+ROUND(D7*F7,2)</f>
        <v>0</v>
      </c>
    </row>
    <row r="8" spans="1:7" x14ac:dyDescent="0.25">
      <c r="A8" s="5" t="s">
        <v>198</v>
      </c>
      <c r="B8" s="6" t="s">
        <v>199</v>
      </c>
      <c r="C8" s="5" t="s">
        <v>23</v>
      </c>
      <c r="D8" s="5">
        <v>513</v>
      </c>
      <c r="E8" s="6" t="s">
        <v>197</v>
      </c>
      <c r="F8" s="29"/>
      <c r="G8" s="25">
        <f t="shared" si="0"/>
        <v>0</v>
      </c>
    </row>
    <row r="9" spans="1:7" ht="25" x14ac:dyDescent="0.25">
      <c r="A9" s="5" t="s">
        <v>200</v>
      </c>
      <c r="B9" s="6" t="s">
        <v>201</v>
      </c>
      <c r="C9" s="5" t="s">
        <v>15</v>
      </c>
      <c r="D9" s="5">
        <v>367</v>
      </c>
      <c r="E9" s="6" t="s">
        <v>12</v>
      </c>
      <c r="F9" s="29"/>
      <c r="G9" s="25">
        <f t="shared" si="0"/>
        <v>0</v>
      </c>
    </row>
    <row r="10" spans="1:7" ht="25" x14ac:dyDescent="0.25">
      <c r="A10" s="5" t="s">
        <v>202</v>
      </c>
      <c r="B10" s="6" t="s">
        <v>203</v>
      </c>
      <c r="C10" s="5" t="s">
        <v>15</v>
      </c>
      <c r="D10" s="5">
        <v>19</v>
      </c>
      <c r="E10" s="6" t="s">
        <v>12</v>
      </c>
      <c r="F10" s="29"/>
      <c r="G10" s="25">
        <f t="shared" si="0"/>
        <v>0</v>
      </c>
    </row>
    <row r="11" spans="1:7" ht="25" x14ac:dyDescent="0.25">
      <c r="A11" s="5" t="s">
        <v>204</v>
      </c>
      <c r="B11" s="6" t="s">
        <v>205</v>
      </c>
      <c r="C11" s="5" t="s">
        <v>196</v>
      </c>
      <c r="D11" s="5">
        <v>164</v>
      </c>
      <c r="E11" s="6" t="s">
        <v>12</v>
      </c>
      <c r="F11" s="29"/>
      <c r="G11" s="25">
        <f t="shared" si="0"/>
        <v>0</v>
      </c>
    </row>
    <row r="12" spans="1:7" ht="25" x14ac:dyDescent="0.25">
      <c r="A12" s="5" t="s">
        <v>206</v>
      </c>
      <c r="B12" s="6" t="s">
        <v>207</v>
      </c>
      <c r="C12" s="5" t="s">
        <v>196</v>
      </c>
      <c r="D12" s="5">
        <v>90</v>
      </c>
      <c r="E12" s="6" t="s">
        <v>12</v>
      </c>
      <c r="F12" s="29"/>
      <c r="G12" s="25">
        <f t="shared" si="0"/>
        <v>0</v>
      </c>
    </row>
    <row r="13" spans="1:7" ht="25" x14ac:dyDescent="0.25">
      <c r="A13" s="5" t="s">
        <v>208</v>
      </c>
      <c r="B13" s="6" t="s">
        <v>209</v>
      </c>
      <c r="C13" s="5" t="s">
        <v>15</v>
      </c>
      <c r="D13" s="5">
        <v>380</v>
      </c>
      <c r="E13" s="6" t="s">
        <v>12</v>
      </c>
      <c r="F13" s="29"/>
      <c r="G13" s="25">
        <f t="shared" si="0"/>
        <v>0</v>
      </c>
    </row>
    <row r="14" spans="1:7" ht="37.5" x14ac:dyDescent="0.25">
      <c r="A14" s="5" t="s">
        <v>210</v>
      </c>
      <c r="B14" s="6" t="s">
        <v>10</v>
      </c>
      <c r="C14" s="5" t="s">
        <v>11</v>
      </c>
      <c r="D14" s="5">
        <v>7</v>
      </c>
      <c r="E14" s="6" t="s">
        <v>12</v>
      </c>
      <c r="F14" s="29"/>
      <c r="G14" s="25">
        <f t="shared" si="0"/>
        <v>0</v>
      </c>
    </row>
    <row r="15" spans="1:7" ht="25" x14ac:dyDescent="0.25">
      <c r="A15" s="5" t="s">
        <v>211</v>
      </c>
      <c r="B15" s="6" t="s">
        <v>13</v>
      </c>
      <c r="C15" s="5" t="s">
        <v>11</v>
      </c>
      <c r="D15" s="5">
        <v>16</v>
      </c>
      <c r="E15" s="6" t="s">
        <v>12</v>
      </c>
      <c r="F15" s="29"/>
      <c r="G15" s="25">
        <f t="shared" si="0"/>
        <v>0</v>
      </c>
    </row>
    <row r="16" spans="1:7" ht="25" x14ac:dyDescent="0.25">
      <c r="A16" s="5" t="s">
        <v>212</v>
      </c>
      <c r="B16" s="6" t="s">
        <v>213</v>
      </c>
      <c r="C16" s="5" t="s">
        <v>11</v>
      </c>
      <c r="D16" s="5">
        <v>14</v>
      </c>
      <c r="E16" s="6" t="s">
        <v>12</v>
      </c>
      <c r="F16" s="29"/>
      <c r="G16" s="25">
        <f t="shared" si="0"/>
        <v>0</v>
      </c>
    </row>
    <row r="17" spans="1:7" x14ac:dyDescent="0.25">
      <c r="A17" s="5" t="s">
        <v>214</v>
      </c>
      <c r="B17" s="6" t="s">
        <v>22</v>
      </c>
      <c r="C17" s="5" t="s">
        <v>23</v>
      </c>
      <c r="D17" s="5">
        <v>78</v>
      </c>
      <c r="E17" s="6" t="s">
        <v>12</v>
      </c>
      <c r="F17" s="29"/>
      <c r="G17" s="25">
        <f t="shared" si="0"/>
        <v>0</v>
      </c>
    </row>
    <row r="18" spans="1:7" x14ac:dyDescent="0.25">
      <c r="A18" s="5" t="s">
        <v>215</v>
      </c>
      <c r="B18" s="6" t="s">
        <v>216</v>
      </c>
      <c r="C18" s="5" t="s">
        <v>11</v>
      </c>
      <c r="D18" s="5">
        <v>7</v>
      </c>
      <c r="E18" s="6" t="s">
        <v>12</v>
      </c>
      <c r="F18" s="29"/>
      <c r="G18" s="25">
        <f t="shared" si="0"/>
        <v>0</v>
      </c>
    </row>
    <row r="19" spans="1:7" x14ac:dyDescent="0.25">
      <c r="A19" s="5" t="s">
        <v>217</v>
      </c>
      <c r="B19" s="6" t="s">
        <v>218</v>
      </c>
      <c r="C19" s="5" t="s">
        <v>11</v>
      </c>
      <c r="D19" s="5">
        <v>7</v>
      </c>
      <c r="E19" s="6" t="s">
        <v>12</v>
      </c>
      <c r="F19" s="29"/>
      <c r="G19" s="25">
        <f t="shared" ref="G19:G70" si="1">+ROUND(D19*F19,2)</f>
        <v>0</v>
      </c>
    </row>
    <row r="20" spans="1:7" x14ac:dyDescent="0.25">
      <c r="A20" s="5" t="s">
        <v>219</v>
      </c>
      <c r="B20" s="6" t="s">
        <v>220</v>
      </c>
      <c r="C20" s="5" t="s">
        <v>23</v>
      </c>
      <c r="D20" s="5">
        <v>14</v>
      </c>
      <c r="E20" s="6" t="s">
        <v>12</v>
      </c>
      <c r="F20" s="29"/>
      <c r="G20" s="25">
        <f t="shared" si="1"/>
        <v>0</v>
      </c>
    </row>
    <row r="21" spans="1:7" ht="14.5" x14ac:dyDescent="0.25">
      <c r="A21" s="5" t="s">
        <v>221</v>
      </c>
      <c r="B21" s="6" t="s">
        <v>222</v>
      </c>
      <c r="C21" s="5" t="s">
        <v>196</v>
      </c>
      <c r="D21" s="5">
        <v>150</v>
      </c>
      <c r="E21" s="6" t="s">
        <v>12</v>
      </c>
      <c r="F21" s="29"/>
      <c r="G21" s="25">
        <f t="shared" si="1"/>
        <v>0</v>
      </c>
    </row>
    <row r="22" spans="1:7" ht="25" x14ac:dyDescent="0.25">
      <c r="A22" s="5" t="s">
        <v>223</v>
      </c>
      <c r="B22" s="6" t="s">
        <v>224</v>
      </c>
      <c r="C22" s="5" t="s">
        <v>196</v>
      </c>
      <c r="D22" s="5">
        <v>20</v>
      </c>
      <c r="E22" s="6" t="s">
        <v>12</v>
      </c>
      <c r="F22" s="29"/>
      <c r="G22" s="25">
        <f t="shared" si="1"/>
        <v>0</v>
      </c>
    </row>
    <row r="23" spans="1:7" ht="13" x14ac:dyDescent="0.25">
      <c r="A23" s="6"/>
      <c r="B23" s="4" t="s">
        <v>225</v>
      </c>
      <c r="C23" s="5"/>
      <c r="D23" s="5"/>
      <c r="E23" s="5"/>
      <c r="F23" s="28"/>
      <c r="G23" s="25"/>
    </row>
    <row r="24" spans="1:7" ht="25" x14ac:dyDescent="0.25">
      <c r="A24" s="6" t="s">
        <v>226</v>
      </c>
      <c r="B24" s="6" t="s">
        <v>227</v>
      </c>
      <c r="C24" s="5" t="s">
        <v>21</v>
      </c>
      <c r="D24" s="5">
        <v>355</v>
      </c>
      <c r="E24" s="5" t="s">
        <v>228</v>
      </c>
      <c r="F24" s="29"/>
      <c r="G24" s="25">
        <f t="shared" si="1"/>
        <v>0</v>
      </c>
    </row>
    <row r="25" spans="1:7" ht="14.5" x14ac:dyDescent="0.25">
      <c r="A25" s="6" t="s">
        <v>229</v>
      </c>
      <c r="B25" s="6" t="s">
        <v>230</v>
      </c>
      <c r="C25" s="5" t="s">
        <v>21</v>
      </c>
      <c r="D25" s="5">
        <v>7103</v>
      </c>
      <c r="E25" s="5" t="s">
        <v>228</v>
      </c>
      <c r="F25" s="29"/>
      <c r="G25" s="25">
        <f t="shared" si="1"/>
        <v>0</v>
      </c>
    </row>
    <row r="26" spans="1:7" ht="14.5" x14ac:dyDescent="0.25">
      <c r="A26" s="6" t="s">
        <v>231</v>
      </c>
      <c r="B26" s="6" t="s">
        <v>232</v>
      </c>
      <c r="C26" s="5" t="s">
        <v>196</v>
      </c>
      <c r="D26" s="5">
        <v>7945</v>
      </c>
      <c r="E26" s="5" t="s">
        <v>228</v>
      </c>
      <c r="F26" s="29"/>
      <c r="G26" s="25">
        <f t="shared" si="1"/>
        <v>0</v>
      </c>
    </row>
    <row r="27" spans="1:7" ht="25" x14ac:dyDescent="0.25">
      <c r="A27" s="6" t="s">
        <v>233</v>
      </c>
      <c r="B27" s="6" t="s">
        <v>234</v>
      </c>
      <c r="C27" s="5" t="s">
        <v>21</v>
      </c>
      <c r="D27" s="5">
        <v>2384</v>
      </c>
      <c r="E27" s="5" t="s">
        <v>228</v>
      </c>
      <c r="F27" s="29"/>
      <c r="G27" s="25">
        <f t="shared" si="1"/>
        <v>0</v>
      </c>
    </row>
    <row r="28" spans="1:7" ht="25" x14ac:dyDescent="0.25">
      <c r="A28" s="6" t="s">
        <v>235</v>
      </c>
      <c r="B28" s="6" t="s">
        <v>236</v>
      </c>
      <c r="C28" s="5" t="s">
        <v>21</v>
      </c>
      <c r="D28" s="5">
        <v>715</v>
      </c>
      <c r="E28" s="5" t="s">
        <v>228</v>
      </c>
      <c r="F28" s="29"/>
      <c r="G28" s="25">
        <f t="shared" si="1"/>
        <v>0</v>
      </c>
    </row>
    <row r="29" spans="1:7" ht="50" x14ac:dyDescent="0.25">
      <c r="A29" s="6" t="s">
        <v>237</v>
      </c>
      <c r="B29" s="6" t="s">
        <v>238</v>
      </c>
      <c r="C29" s="5" t="s">
        <v>196</v>
      </c>
      <c r="D29" s="5">
        <v>860</v>
      </c>
      <c r="E29" s="5" t="s">
        <v>239</v>
      </c>
      <c r="F29" s="29"/>
      <c r="G29" s="25">
        <f t="shared" si="1"/>
        <v>0</v>
      </c>
    </row>
    <row r="30" spans="1:7" ht="26" x14ac:dyDescent="0.25">
      <c r="A30" s="6"/>
      <c r="B30" s="4" t="s">
        <v>240</v>
      </c>
      <c r="C30" s="5"/>
      <c r="D30" s="5"/>
      <c r="E30" s="5"/>
      <c r="F30" s="28"/>
      <c r="G30" s="25"/>
    </row>
    <row r="31" spans="1:7" ht="13" x14ac:dyDescent="0.25">
      <c r="A31" s="6"/>
      <c r="B31" s="4" t="s">
        <v>241</v>
      </c>
      <c r="C31" s="5"/>
      <c r="D31" s="5"/>
      <c r="E31" s="5"/>
      <c r="F31" s="28"/>
      <c r="G31" s="25"/>
    </row>
    <row r="32" spans="1:7" ht="25" x14ac:dyDescent="0.25">
      <c r="A32" s="6" t="s">
        <v>242</v>
      </c>
      <c r="B32" s="7" t="s">
        <v>243</v>
      </c>
      <c r="C32" s="12" t="s">
        <v>15</v>
      </c>
      <c r="D32" s="12">
        <v>633</v>
      </c>
      <c r="E32" s="12" t="s">
        <v>79</v>
      </c>
      <c r="F32" s="29"/>
      <c r="G32" s="25">
        <f t="shared" si="1"/>
        <v>0</v>
      </c>
    </row>
    <row r="33" spans="1:7" ht="25" x14ac:dyDescent="0.25">
      <c r="A33" s="6" t="s">
        <v>244</v>
      </c>
      <c r="B33" s="7" t="s">
        <v>245</v>
      </c>
      <c r="C33" s="12" t="s">
        <v>15</v>
      </c>
      <c r="D33" s="12">
        <v>182</v>
      </c>
      <c r="E33" s="12" t="s">
        <v>79</v>
      </c>
      <c r="F33" s="29"/>
      <c r="G33" s="25">
        <f t="shared" si="1"/>
        <v>0</v>
      </c>
    </row>
    <row r="34" spans="1:7" ht="14.5" x14ac:dyDescent="0.25">
      <c r="A34" s="6" t="s">
        <v>246</v>
      </c>
      <c r="B34" s="7" t="s">
        <v>247</v>
      </c>
      <c r="C34" s="12" t="s">
        <v>81</v>
      </c>
      <c r="D34" s="12">
        <v>100</v>
      </c>
      <c r="E34" s="12" t="s">
        <v>79</v>
      </c>
      <c r="F34" s="29"/>
      <c r="G34" s="25">
        <f t="shared" si="1"/>
        <v>0</v>
      </c>
    </row>
    <row r="35" spans="1:7" ht="25" x14ac:dyDescent="0.25">
      <c r="A35" s="6" t="s">
        <v>248</v>
      </c>
      <c r="B35" s="7" t="s">
        <v>249</v>
      </c>
      <c r="C35" s="12" t="s">
        <v>15</v>
      </c>
      <c r="D35" s="12">
        <v>815</v>
      </c>
      <c r="E35" s="12" t="s">
        <v>79</v>
      </c>
      <c r="F35" s="29"/>
      <c r="G35" s="25">
        <f t="shared" si="1"/>
        <v>0</v>
      </c>
    </row>
    <row r="36" spans="1:7" ht="26" x14ac:dyDescent="0.25">
      <c r="A36" s="6"/>
      <c r="B36" s="4" t="s">
        <v>250</v>
      </c>
      <c r="C36" s="5"/>
      <c r="D36" s="5"/>
      <c r="E36" s="5"/>
      <c r="F36" s="28"/>
      <c r="G36" s="25"/>
    </row>
    <row r="37" spans="1:7" ht="25" x14ac:dyDescent="0.25">
      <c r="A37" s="6" t="s">
        <v>251</v>
      </c>
      <c r="B37" s="6" t="s">
        <v>252</v>
      </c>
      <c r="C37" s="5" t="s">
        <v>21</v>
      </c>
      <c r="D37" s="5">
        <v>596</v>
      </c>
      <c r="E37" s="5" t="s">
        <v>76</v>
      </c>
      <c r="F37" s="29"/>
      <c r="G37" s="25">
        <f t="shared" si="1"/>
        <v>0</v>
      </c>
    </row>
    <row r="38" spans="1:7" ht="37.5" x14ac:dyDescent="0.25">
      <c r="A38" s="6" t="s">
        <v>253</v>
      </c>
      <c r="B38" s="6" t="s">
        <v>254</v>
      </c>
      <c r="C38" s="5" t="s">
        <v>196</v>
      </c>
      <c r="D38" s="5">
        <v>2384</v>
      </c>
      <c r="E38" s="5" t="s">
        <v>76</v>
      </c>
      <c r="F38" s="29"/>
      <c r="G38" s="25">
        <f t="shared" si="1"/>
        <v>0</v>
      </c>
    </row>
    <row r="39" spans="1:7" ht="25" x14ac:dyDescent="0.25">
      <c r="A39" s="6" t="s">
        <v>255</v>
      </c>
      <c r="B39" s="6" t="s">
        <v>84</v>
      </c>
      <c r="C39" s="5" t="s">
        <v>196</v>
      </c>
      <c r="D39" s="5">
        <v>2384</v>
      </c>
      <c r="E39" s="5" t="s">
        <v>85</v>
      </c>
      <c r="F39" s="29"/>
      <c r="G39" s="25">
        <f t="shared" si="1"/>
        <v>0</v>
      </c>
    </row>
    <row r="40" spans="1:7" ht="25" x14ac:dyDescent="0.25">
      <c r="A40" s="6" t="s">
        <v>256</v>
      </c>
      <c r="B40" s="6" t="s">
        <v>86</v>
      </c>
      <c r="C40" s="5" t="s">
        <v>196</v>
      </c>
      <c r="D40" s="5">
        <v>2384</v>
      </c>
      <c r="E40" s="5" t="s">
        <v>85</v>
      </c>
      <c r="F40" s="29"/>
      <c r="G40" s="25">
        <f t="shared" si="1"/>
        <v>0</v>
      </c>
    </row>
    <row r="41" spans="1:7" ht="25" x14ac:dyDescent="0.25">
      <c r="A41" s="6" t="s">
        <v>257</v>
      </c>
      <c r="B41" s="6" t="s">
        <v>87</v>
      </c>
      <c r="C41" s="5" t="s">
        <v>196</v>
      </c>
      <c r="D41" s="5">
        <v>2384</v>
      </c>
      <c r="E41" s="5" t="s">
        <v>85</v>
      </c>
      <c r="F41" s="29"/>
      <c r="G41" s="25">
        <f t="shared" si="1"/>
        <v>0</v>
      </c>
    </row>
    <row r="42" spans="1:7" ht="25" x14ac:dyDescent="0.25">
      <c r="A42" s="6" t="s">
        <v>258</v>
      </c>
      <c r="B42" s="6" t="s">
        <v>88</v>
      </c>
      <c r="C42" s="5" t="s">
        <v>15</v>
      </c>
      <c r="D42" s="5">
        <v>481</v>
      </c>
      <c r="E42" s="5" t="s">
        <v>85</v>
      </c>
      <c r="F42" s="29"/>
      <c r="G42" s="25">
        <f t="shared" si="1"/>
        <v>0</v>
      </c>
    </row>
    <row r="43" spans="1:7" ht="26" x14ac:dyDescent="0.25">
      <c r="A43" s="6"/>
      <c r="B43" s="13" t="s">
        <v>259</v>
      </c>
      <c r="C43" s="5"/>
      <c r="D43" s="5"/>
      <c r="E43" s="5"/>
      <c r="F43" s="28"/>
      <c r="G43" s="25"/>
    </row>
    <row r="44" spans="1:7" ht="13" x14ac:dyDescent="0.25">
      <c r="A44" s="6"/>
      <c r="B44" s="13" t="s">
        <v>260</v>
      </c>
      <c r="C44" s="5"/>
      <c r="D44" s="5"/>
      <c r="E44" s="5"/>
      <c r="F44" s="28"/>
      <c r="G44" s="25"/>
    </row>
    <row r="45" spans="1:7" ht="25" x14ac:dyDescent="0.25">
      <c r="A45" s="6" t="s">
        <v>261</v>
      </c>
      <c r="B45" s="6" t="s">
        <v>245</v>
      </c>
      <c r="C45" s="5" t="s">
        <v>15</v>
      </c>
      <c r="D45" s="5">
        <v>277</v>
      </c>
      <c r="E45" s="5" t="s">
        <v>79</v>
      </c>
      <c r="F45" s="29"/>
      <c r="G45" s="25">
        <f t="shared" si="1"/>
        <v>0</v>
      </c>
    </row>
    <row r="46" spans="1:7" ht="14.5" x14ac:dyDescent="0.25">
      <c r="A46" s="6" t="s">
        <v>262</v>
      </c>
      <c r="B46" s="6" t="s">
        <v>247</v>
      </c>
      <c r="C46" s="5" t="s">
        <v>21</v>
      </c>
      <c r="D46" s="5">
        <v>28</v>
      </c>
      <c r="E46" s="5" t="s">
        <v>79</v>
      </c>
      <c r="F46" s="29"/>
      <c r="G46" s="25">
        <f t="shared" si="1"/>
        <v>0</v>
      </c>
    </row>
    <row r="47" spans="1:7" ht="13" x14ac:dyDescent="0.25">
      <c r="A47" s="6"/>
      <c r="B47" s="13" t="s">
        <v>263</v>
      </c>
      <c r="C47" s="5"/>
      <c r="D47" s="5"/>
      <c r="E47" s="5"/>
      <c r="F47" s="28"/>
      <c r="G47" s="25"/>
    </row>
    <row r="48" spans="1:7" ht="25" x14ac:dyDescent="0.25">
      <c r="A48" s="6" t="s">
        <v>264</v>
      </c>
      <c r="B48" s="6" t="s">
        <v>265</v>
      </c>
      <c r="C48" s="5" t="s">
        <v>21</v>
      </c>
      <c r="D48" s="5">
        <v>83</v>
      </c>
      <c r="E48" s="5" t="s">
        <v>76</v>
      </c>
      <c r="F48" s="29"/>
      <c r="G48" s="25">
        <f t="shared" si="1"/>
        <v>0</v>
      </c>
    </row>
    <row r="49" spans="1:7" ht="37.5" x14ac:dyDescent="0.25">
      <c r="A49" s="6" t="s">
        <v>266</v>
      </c>
      <c r="B49" s="6" t="s">
        <v>267</v>
      </c>
      <c r="C49" s="5" t="s">
        <v>196</v>
      </c>
      <c r="D49" s="5">
        <v>413</v>
      </c>
      <c r="E49" s="5" t="s">
        <v>76</v>
      </c>
      <c r="F49" s="29"/>
      <c r="G49" s="25">
        <f t="shared" si="1"/>
        <v>0</v>
      </c>
    </row>
    <row r="50" spans="1:7" ht="25" x14ac:dyDescent="0.25">
      <c r="A50" s="6" t="s">
        <v>268</v>
      </c>
      <c r="B50" s="6" t="s">
        <v>91</v>
      </c>
      <c r="C50" s="5" t="s">
        <v>196</v>
      </c>
      <c r="D50" s="5">
        <v>413</v>
      </c>
      <c r="E50" s="5" t="s">
        <v>76</v>
      </c>
      <c r="F50" s="29"/>
      <c r="G50" s="25">
        <f t="shared" si="1"/>
        <v>0</v>
      </c>
    </row>
    <row r="51" spans="1:7" ht="25" x14ac:dyDescent="0.25">
      <c r="A51" s="6" t="s">
        <v>269</v>
      </c>
      <c r="B51" s="6" t="s">
        <v>92</v>
      </c>
      <c r="C51" s="5" t="s">
        <v>196</v>
      </c>
      <c r="D51" s="5">
        <v>413</v>
      </c>
      <c r="E51" s="5" t="s">
        <v>79</v>
      </c>
      <c r="F51" s="29"/>
      <c r="G51" s="25">
        <f t="shared" si="1"/>
        <v>0</v>
      </c>
    </row>
    <row r="52" spans="1:7" ht="13" x14ac:dyDescent="0.25">
      <c r="A52" s="6"/>
      <c r="B52" s="13" t="s">
        <v>270</v>
      </c>
      <c r="C52" s="5"/>
      <c r="D52" s="5"/>
      <c r="E52" s="5"/>
      <c r="F52" s="28"/>
      <c r="G52" s="25"/>
    </row>
    <row r="53" spans="1:7" ht="13" x14ac:dyDescent="0.25">
      <c r="A53" s="6"/>
      <c r="B53" s="13" t="s">
        <v>271</v>
      </c>
      <c r="C53" s="5"/>
      <c r="D53" s="5"/>
      <c r="E53" s="5"/>
      <c r="F53" s="28"/>
      <c r="G53" s="25"/>
    </row>
    <row r="54" spans="1:7" ht="25" x14ac:dyDescent="0.25">
      <c r="A54" s="6" t="s">
        <v>272</v>
      </c>
      <c r="B54" s="7" t="s">
        <v>273</v>
      </c>
      <c r="C54" s="12" t="s">
        <v>15</v>
      </c>
      <c r="D54" s="12">
        <v>588</v>
      </c>
      <c r="E54" s="12" t="s">
        <v>76</v>
      </c>
      <c r="F54" s="29"/>
      <c r="G54" s="25">
        <f t="shared" si="1"/>
        <v>0</v>
      </c>
    </row>
    <row r="55" spans="1:7" ht="14.5" x14ac:dyDescent="0.25">
      <c r="A55" s="6" t="s">
        <v>274</v>
      </c>
      <c r="B55" s="7" t="s">
        <v>275</v>
      </c>
      <c r="C55" s="12" t="s">
        <v>81</v>
      </c>
      <c r="D55" s="12">
        <v>41</v>
      </c>
      <c r="E55" s="12" t="s">
        <v>79</v>
      </c>
      <c r="F55" s="29"/>
      <c r="G55" s="25">
        <f t="shared" si="1"/>
        <v>0</v>
      </c>
    </row>
    <row r="56" spans="1:7" ht="13" x14ac:dyDescent="0.25">
      <c r="A56" s="6"/>
      <c r="B56" s="13" t="s">
        <v>276</v>
      </c>
      <c r="C56" s="12"/>
      <c r="D56" s="12"/>
      <c r="E56" s="12"/>
      <c r="F56" s="28"/>
      <c r="G56" s="25"/>
    </row>
    <row r="57" spans="1:7" ht="25" x14ac:dyDescent="0.25">
      <c r="A57" s="6" t="s">
        <v>277</v>
      </c>
      <c r="B57" s="7" t="s">
        <v>89</v>
      </c>
      <c r="C57" s="12" t="s">
        <v>81</v>
      </c>
      <c r="D57" s="12">
        <v>325</v>
      </c>
      <c r="E57" s="12" t="s">
        <v>76</v>
      </c>
      <c r="F57" s="29"/>
      <c r="G57" s="25">
        <f t="shared" si="1"/>
        <v>0</v>
      </c>
    </row>
    <row r="58" spans="1:7" ht="40.5" x14ac:dyDescent="0.25">
      <c r="A58" s="6" t="s">
        <v>278</v>
      </c>
      <c r="B58" s="7" t="s">
        <v>90</v>
      </c>
      <c r="C58" s="12" t="s">
        <v>83</v>
      </c>
      <c r="D58" s="12">
        <v>1124</v>
      </c>
      <c r="E58" s="12" t="s">
        <v>76</v>
      </c>
      <c r="F58" s="29"/>
      <c r="G58" s="25">
        <f t="shared" si="1"/>
        <v>0</v>
      </c>
    </row>
    <row r="59" spans="1:7" ht="25" x14ac:dyDescent="0.25">
      <c r="A59" s="6" t="s">
        <v>279</v>
      </c>
      <c r="B59" s="7" t="s">
        <v>91</v>
      </c>
      <c r="C59" s="12" t="s">
        <v>83</v>
      </c>
      <c r="D59" s="12">
        <v>1124</v>
      </c>
      <c r="E59" s="12" t="s">
        <v>76</v>
      </c>
      <c r="F59" s="29"/>
      <c r="G59" s="25">
        <f t="shared" si="1"/>
        <v>0</v>
      </c>
    </row>
    <row r="60" spans="1:7" ht="25" x14ac:dyDescent="0.25">
      <c r="A60" s="6" t="s">
        <v>280</v>
      </c>
      <c r="B60" s="7" t="s">
        <v>92</v>
      </c>
      <c r="C60" s="12" t="s">
        <v>83</v>
      </c>
      <c r="D60" s="12">
        <v>992</v>
      </c>
      <c r="E60" s="12" t="s">
        <v>79</v>
      </c>
      <c r="F60" s="29"/>
      <c r="G60" s="25">
        <f t="shared" si="1"/>
        <v>0</v>
      </c>
    </row>
    <row r="61" spans="1:7" ht="37.5" x14ac:dyDescent="0.25">
      <c r="A61" s="6" t="s">
        <v>281</v>
      </c>
      <c r="B61" s="7" t="s">
        <v>282</v>
      </c>
      <c r="C61" s="12" t="s">
        <v>83</v>
      </c>
      <c r="D61" s="12">
        <v>15</v>
      </c>
      <c r="E61" s="12" t="s">
        <v>79</v>
      </c>
      <c r="F61" s="29"/>
      <c r="G61" s="25">
        <f t="shared" si="1"/>
        <v>0</v>
      </c>
    </row>
    <row r="62" spans="1:7" ht="37.5" x14ac:dyDescent="0.25">
      <c r="A62" s="6" t="s">
        <v>283</v>
      </c>
      <c r="B62" s="7" t="s">
        <v>284</v>
      </c>
      <c r="C62" s="12" t="s">
        <v>83</v>
      </c>
      <c r="D62" s="12">
        <v>117</v>
      </c>
      <c r="E62" s="12" t="s">
        <v>79</v>
      </c>
      <c r="F62" s="29"/>
      <c r="G62" s="25">
        <f t="shared" si="1"/>
        <v>0</v>
      </c>
    </row>
    <row r="63" spans="1:7" ht="13" x14ac:dyDescent="0.25">
      <c r="A63" s="6"/>
      <c r="B63" s="13" t="s">
        <v>285</v>
      </c>
      <c r="C63" s="12"/>
      <c r="D63" s="12"/>
      <c r="E63" s="12"/>
      <c r="F63" s="28"/>
      <c r="G63" s="25"/>
    </row>
    <row r="64" spans="1:7" ht="37.5" x14ac:dyDescent="0.25">
      <c r="A64" s="6" t="s">
        <v>286</v>
      </c>
      <c r="B64" s="7" t="s">
        <v>287</v>
      </c>
      <c r="C64" s="12" t="s">
        <v>11</v>
      </c>
      <c r="D64" s="12">
        <v>28</v>
      </c>
      <c r="E64" s="12" t="s">
        <v>288</v>
      </c>
      <c r="F64" s="29"/>
      <c r="G64" s="25">
        <f t="shared" si="1"/>
        <v>0</v>
      </c>
    </row>
    <row r="65" spans="1:7" ht="25" x14ac:dyDescent="0.25">
      <c r="A65" s="6" t="s">
        <v>289</v>
      </c>
      <c r="B65" s="7" t="s">
        <v>290</v>
      </c>
      <c r="C65" s="12" t="s">
        <v>291</v>
      </c>
      <c r="D65" s="12">
        <v>53</v>
      </c>
      <c r="E65" s="12" t="s">
        <v>288</v>
      </c>
      <c r="F65" s="29"/>
      <c r="G65" s="25">
        <f t="shared" si="1"/>
        <v>0</v>
      </c>
    </row>
    <row r="66" spans="1:7" ht="25" x14ac:dyDescent="0.25">
      <c r="A66" s="6" t="s">
        <v>292</v>
      </c>
      <c r="B66" s="7" t="s">
        <v>293</v>
      </c>
      <c r="C66" s="12" t="s">
        <v>15</v>
      </c>
      <c r="D66" s="12">
        <v>15</v>
      </c>
      <c r="E66" s="12" t="s">
        <v>288</v>
      </c>
      <c r="F66" s="29"/>
      <c r="G66" s="25">
        <f t="shared" si="1"/>
        <v>0</v>
      </c>
    </row>
    <row r="67" spans="1:7" ht="37.5" x14ac:dyDescent="0.25">
      <c r="A67" s="6" t="s">
        <v>294</v>
      </c>
      <c r="B67" s="7" t="s">
        <v>295</v>
      </c>
      <c r="C67" s="12" t="s">
        <v>15</v>
      </c>
      <c r="D67" s="12">
        <v>119</v>
      </c>
      <c r="E67" s="12" t="s">
        <v>288</v>
      </c>
      <c r="F67" s="29"/>
      <c r="G67" s="25">
        <f t="shared" si="1"/>
        <v>0</v>
      </c>
    </row>
    <row r="68" spans="1:7" ht="37.5" x14ac:dyDescent="0.25">
      <c r="A68" s="6" t="s">
        <v>296</v>
      </c>
      <c r="B68" s="7" t="s">
        <v>297</v>
      </c>
      <c r="C68" s="12" t="s">
        <v>15</v>
      </c>
      <c r="D68" s="12">
        <v>9</v>
      </c>
      <c r="E68" s="12" t="s">
        <v>288</v>
      </c>
      <c r="F68" s="29"/>
      <c r="G68" s="25">
        <f t="shared" si="1"/>
        <v>0</v>
      </c>
    </row>
    <row r="69" spans="1:7" ht="37.5" x14ac:dyDescent="0.25">
      <c r="A69" s="6" t="s">
        <v>298</v>
      </c>
      <c r="B69" s="7" t="s">
        <v>299</v>
      </c>
      <c r="C69" s="12" t="s">
        <v>15</v>
      </c>
      <c r="D69" s="12">
        <v>54</v>
      </c>
      <c r="E69" s="12" t="s">
        <v>288</v>
      </c>
      <c r="F69" s="29"/>
      <c r="G69" s="25">
        <f t="shared" si="1"/>
        <v>0</v>
      </c>
    </row>
    <row r="70" spans="1:7" ht="14.5" x14ac:dyDescent="0.25">
      <c r="A70" s="6" t="s">
        <v>300</v>
      </c>
      <c r="B70" s="7" t="s">
        <v>301</v>
      </c>
      <c r="C70" s="12" t="s">
        <v>83</v>
      </c>
      <c r="D70" s="12">
        <v>2</v>
      </c>
      <c r="E70" s="12" t="s">
        <v>288</v>
      </c>
      <c r="F70" s="29"/>
      <c r="G70" s="25">
        <f t="shared" si="1"/>
        <v>0</v>
      </c>
    </row>
    <row r="71" spans="1:7" x14ac:dyDescent="0.25">
      <c r="A71" s="6" t="s">
        <v>302</v>
      </c>
      <c r="B71" s="7" t="s">
        <v>303</v>
      </c>
      <c r="C71" s="12" t="s">
        <v>15</v>
      </c>
      <c r="D71" s="12">
        <v>13</v>
      </c>
      <c r="E71" s="12" t="s">
        <v>304</v>
      </c>
      <c r="F71" s="29"/>
      <c r="G71" s="25">
        <f t="shared" ref="G71:G73" si="2">+ROUND(D71*F71,2)</f>
        <v>0</v>
      </c>
    </row>
    <row r="72" spans="1:7" ht="25" x14ac:dyDescent="0.25">
      <c r="A72" s="6"/>
      <c r="B72" s="10" t="s">
        <v>305</v>
      </c>
      <c r="C72" s="5" t="s">
        <v>11</v>
      </c>
      <c r="D72" s="5">
        <v>8</v>
      </c>
      <c r="E72" s="12" t="s">
        <v>304</v>
      </c>
      <c r="F72" s="29"/>
      <c r="G72" s="25">
        <f t="shared" si="2"/>
        <v>0</v>
      </c>
    </row>
    <row r="73" spans="1:7" x14ac:dyDescent="0.25">
      <c r="A73" s="6"/>
      <c r="B73" s="10" t="s">
        <v>306</v>
      </c>
      <c r="C73" s="5" t="s">
        <v>11</v>
      </c>
      <c r="D73" s="5">
        <v>8</v>
      </c>
      <c r="E73" s="12" t="s">
        <v>304</v>
      </c>
      <c r="F73" s="29"/>
      <c r="G73" s="25">
        <f t="shared" si="2"/>
        <v>0</v>
      </c>
    </row>
    <row r="74" spans="1:7" x14ac:dyDescent="0.25">
      <c r="A74" s="6"/>
      <c r="B74" s="31" t="s">
        <v>307</v>
      </c>
      <c r="C74" s="12" t="s">
        <v>11</v>
      </c>
      <c r="D74" s="12">
        <v>6</v>
      </c>
      <c r="E74" s="12" t="s">
        <v>304</v>
      </c>
      <c r="F74" s="29"/>
      <c r="G74" s="25">
        <f t="shared" ref="G74:G77" si="3">+ROUND(D74*F74,2)</f>
        <v>0</v>
      </c>
    </row>
    <row r="75" spans="1:7" x14ac:dyDescent="0.25">
      <c r="A75" s="6" t="s">
        <v>308</v>
      </c>
      <c r="B75" s="7" t="s">
        <v>309</v>
      </c>
      <c r="C75" s="12" t="s">
        <v>11</v>
      </c>
      <c r="D75" s="12">
        <v>1</v>
      </c>
      <c r="E75" s="12" t="s">
        <v>304</v>
      </c>
      <c r="F75" s="29"/>
      <c r="G75" s="25">
        <f t="shared" si="3"/>
        <v>0</v>
      </c>
    </row>
    <row r="76" spans="1:7" x14ac:dyDescent="0.25">
      <c r="A76" s="6"/>
      <c r="B76" s="31" t="s">
        <v>310</v>
      </c>
      <c r="C76" s="12" t="s">
        <v>11</v>
      </c>
      <c r="D76" s="12">
        <v>1</v>
      </c>
      <c r="E76" s="12" t="s">
        <v>304</v>
      </c>
      <c r="F76" s="29"/>
      <c r="G76" s="25">
        <f t="shared" si="3"/>
        <v>0</v>
      </c>
    </row>
    <row r="77" spans="1:7" x14ac:dyDescent="0.25">
      <c r="A77" s="32"/>
      <c r="B77" s="31" t="s">
        <v>311</v>
      </c>
      <c r="C77" s="12" t="s">
        <v>11</v>
      </c>
      <c r="D77" s="12">
        <v>1</v>
      </c>
      <c r="E77" s="12" t="s">
        <v>304</v>
      </c>
      <c r="F77" s="29"/>
      <c r="G77" s="25">
        <f t="shared" si="3"/>
        <v>0</v>
      </c>
    </row>
    <row r="78" spans="1:7" s="2" customFormat="1" ht="13" x14ac:dyDescent="0.3">
      <c r="A78" s="30"/>
      <c r="B78" s="30" t="s">
        <v>138</v>
      </c>
      <c r="C78" s="30"/>
      <c r="D78" s="30"/>
      <c r="E78" s="30"/>
      <c r="F78" s="18"/>
      <c r="G78" s="26">
        <f>SUM(G6:G77)</f>
        <v>0</v>
      </c>
    </row>
    <row r="79" spans="1:7" s="2" customFormat="1" ht="13" x14ac:dyDescent="0.3">
      <c r="A79" s="19"/>
      <c r="B79" s="20"/>
      <c r="C79" s="20"/>
      <c r="D79" s="20"/>
      <c r="E79" s="20"/>
      <c r="F79" s="20"/>
      <c r="G79" s="21"/>
    </row>
    <row r="80" spans="1:7" ht="13" x14ac:dyDescent="0.25">
      <c r="A80" s="61" t="s">
        <v>312</v>
      </c>
      <c r="B80" s="61"/>
      <c r="C80" s="61"/>
      <c r="D80" s="61"/>
      <c r="E80" s="61"/>
      <c r="F80" s="39"/>
      <c r="G80" s="16"/>
    </row>
    <row r="81" spans="1:7" ht="13" x14ac:dyDescent="0.25">
      <c r="A81" s="3"/>
      <c r="B81" s="4" t="s">
        <v>190</v>
      </c>
      <c r="C81" s="3"/>
      <c r="D81" s="3"/>
      <c r="E81" s="4"/>
      <c r="F81" s="4"/>
      <c r="G81" s="28"/>
    </row>
    <row r="82" spans="1:7" x14ac:dyDescent="0.25">
      <c r="A82" s="5" t="s">
        <v>191</v>
      </c>
      <c r="B82" s="6" t="s">
        <v>192</v>
      </c>
      <c r="C82" s="5" t="s">
        <v>15</v>
      </c>
      <c r="D82" s="5">
        <v>110</v>
      </c>
      <c r="E82" s="6" t="s">
        <v>193</v>
      </c>
      <c r="F82" s="37"/>
      <c r="G82" s="36">
        <f t="shared" ref="G82:G90" si="4">+ROUND(D82*F82,2)</f>
        <v>0</v>
      </c>
    </row>
    <row r="83" spans="1:7" ht="25" x14ac:dyDescent="0.25">
      <c r="A83" s="5" t="s">
        <v>194</v>
      </c>
      <c r="B83" s="6" t="s">
        <v>205</v>
      </c>
      <c r="C83" s="5" t="s">
        <v>196</v>
      </c>
      <c r="D83" s="5">
        <v>15</v>
      </c>
      <c r="E83" s="6" t="s">
        <v>12</v>
      </c>
      <c r="F83" s="37"/>
      <c r="G83" s="36">
        <f t="shared" si="4"/>
        <v>0</v>
      </c>
    </row>
    <row r="84" spans="1:7" ht="25" x14ac:dyDescent="0.25">
      <c r="A84" s="5" t="s">
        <v>198</v>
      </c>
      <c r="B84" s="6" t="s">
        <v>207</v>
      </c>
      <c r="C84" s="5" t="s">
        <v>196</v>
      </c>
      <c r="D84" s="5">
        <v>90</v>
      </c>
      <c r="E84" s="6" t="s">
        <v>12</v>
      </c>
      <c r="F84" s="37"/>
      <c r="G84" s="36">
        <f t="shared" si="4"/>
        <v>0</v>
      </c>
    </row>
    <row r="85" spans="1:7" ht="25" x14ac:dyDescent="0.25">
      <c r="A85" s="5" t="s">
        <v>200</v>
      </c>
      <c r="B85" s="6" t="s">
        <v>13</v>
      </c>
      <c r="C85" s="12" t="s">
        <v>11</v>
      </c>
      <c r="D85" s="12">
        <v>2</v>
      </c>
      <c r="E85" s="6" t="s">
        <v>12</v>
      </c>
      <c r="F85" s="37"/>
      <c r="G85" s="36">
        <f t="shared" si="4"/>
        <v>0</v>
      </c>
    </row>
    <row r="86" spans="1:7" x14ac:dyDescent="0.25">
      <c r="A86" s="5" t="s">
        <v>202</v>
      </c>
      <c r="B86" s="7" t="s">
        <v>22</v>
      </c>
      <c r="C86" s="12" t="s">
        <v>23</v>
      </c>
      <c r="D86" s="12">
        <v>2</v>
      </c>
      <c r="E86" s="7" t="s">
        <v>12</v>
      </c>
      <c r="F86" s="38"/>
      <c r="G86" s="36">
        <f t="shared" si="4"/>
        <v>0</v>
      </c>
    </row>
    <row r="87" spans="1:7" ht="13" x14ac:dyDescent="0.25">
      <c r="A87" s="6"/>
      <c r="B87" s="4" t="s">
        <v>225</v>
      </c>
      <c r="C87" s="5"/>
      <c r="D87" s="5"/>
      <c r="E87" s="5"/>
      <c r="F87" s="16"/>
      <c r="G87" s="36"/>
    </row>
    <row r="88" spans="1:7" ht="25" x14ac:dyDescent="0.25">
      <c r="A88" s="6" t="s">
        <v>204</v>
      </c>
      <c r="B88" s="7" t="s">
        <v>227</v>
      </c>
      <c r="C88" s="12" t="s">
        <v>81</v>
      </c>
      <c r="D88" s="12">
        <v>85</v>
      </c>
      <c r="E88" s="12" t="s">
        <v>228</v>
      </c>
      <c r="F88" s="17"/>
      <c r="G88" s="36">
        <f t="shared" si="4"/>
        <v>0</v>
      </c>
    </row>
    <row r="89" spans="1:7" ht="14.5" x14ac:dyDescent="0.25">
      <c r="A89" s="6" t="s">
        <v>206</v>
      </c>
      <c r="B89" s="7" t="s">
        <v>230</v>
      </c>
      <c r="C89" s="12" t="s">
        <v>81</v>
      </c>
      <c r="D89" s="5">
        <v>1695</v>
      </c>
      <c r="E89" s="12" t="s">
        <v>228</v>
      </c>
      <c r="F89" s="17"/>
      <c r="G89" s="36">
        <f t="shared" si="4"/>
        <v>0</v>
      </c>
    </row>
    <row r="90" spans="1:7" ht="14.5" x14ac:dyDescent="0.25">
      <c r="A90" s="6" t="s">
        <v>208</v>
      </c>
      <c r="B90" s="7" t="s">
        <v>232</v>
      </c>
      <c r="C90" s="12" t="s">
        <v>83</v>
      </c>
      <c r="D90" s="5">
        <v>2021</v>
      </c>
      <c r="E90" s="12" t="s">
        <v>228</v>
      </c>
      <c r="F90" s="37"/>
      <c r="G90" s="36">
        <f t="shared" si="4"/>
        <v>0</v>
      </c>
    </row>
    <row r="91" spans="1:7" ht="25" x14ac:dyDescent="0.25">
      <c r="A91" s="6" t="s">
        <v>210</v>
      </c>
      <c r="B91" s="7" t="s">
        <v>234</v>
      </c>
      <c r="C91" s="12" t="s">
        <v>81</v>
      </c>
      <c r="D91" s="5">
        <v>606</v>
      </c>
      <c r="E91" s="12" t="s">
        <v>228</v>
      </c>
      <c r="F91" s="17"/>
      <c r="G91" s="36">
        <f t="shared" ref="G91:G131" si="5">+ROUND(D91*F91,2)</f>
        <v>0</v>
      </c>
    </row>
    <row r="92" spans="1:7" ht="25" x14ac:dyDescent="0.25">
      <c r="A92" s="6" t="s">
        <v>211</v>
      </c>
      <c r="B92" s="7" t="s">
        <v>236</v>
      </c>
      <c r="C92" s="12" t="s">
        <v>81</v>
      </c>
      <c r="D92" s="5">
        <v>182</v>
      </c>
      <c r="E92" s="12" t="s">
        <v>228</v>
      </c>
      <c r="F92" s="17"/>
      <c r="G92" s="36">
        <f t="shared" si="5"/>
        <v>0</v>
      </c>
    </row>
    <row r="93" spans="1:7" ht="50" x14ac:dyDescent="0.25">
      <c r="A93" s="6" t="s">
        <v>212</v>
      </c>
      <c r="B93" s="7" t="s">
        <v>238</v>
      </c>
      <c r="C93" s="12" t="s">
        <v>83</v>
      </c>
      <c r="D93" s="5">
        <v>704</v>
      </c>
      <c r="E93" s="12" t="s">
        <v>239</v>
      </c>
      <c r="F93" s="17"/>
      <c r="G93" s="36">
        <f t="shared" si="5"/>
        <v>0</v>
      </c>
    </row>
    <row r="94" spans="1:7" ht="26" x14ac:dyDescent="0.25">
      <c r="A94" s="6"/>
      <c r="B94" s="4" t="s">
        <v>313</v>
      </c>
      <c r="C94" s="5"/>
      <c r="D94" s="5"/>
      <c r="E94" s="5"/>
      <c r="F94" s="16"/>
      <c r="G94" s="36"/>
    </row>
    <row r="95" spans="1:7" ht="13" x14ac:dyDescent="0.25">
      <c r="A95" s="6"/>
      <c r="B95" s="4" t="s">
        <v>241</v>
      </c>
      <c r="C95" s="5"/>
      <c r="D95" s="5"/>
      <c r="E95" s="5"/>
      <c r="F95" s="16"/>
      <c r="G95" s="36"/>
    </row>
    <row r="96" spans="1:7" ht="25" x14ac:dyDescent="0.25">
      <c r="A96" s="6" t="s">
        <v>214</v>
      </c>
      <c r="B96" s="7" t="s">
        <v>245</v>
      </c>
      <c r="C96" s="12" t="s">
        <v>15</v>
      </c>
      <c r="D96" s="12">
        <v>274</v>
      </c>
      <c r="E96" s="12" t="s">
        <v>79</v>
      </c>
      <c r="F96" s="17"/>
      <c r="G96" s="36">
        <f t="shared" si="5"/>
        <v>0</v>
      </c>
    </row>
    <row r="97" spans="1:7" ht="14.5" x14ac:dyDescent="0.25">
      <c r="A97" s="6" t="s">
        <v>215</v>
      </c>
      <c r="B97" s="7" t="s">
        <v>247</v>
      </c>
      <c r="C97" s="12" t="s">
        <v>81</v>
      </c>
      <c r="D97" s="52">
        <v>27.4</v>
      </c>
      <c r="E97" s="12" t="s">
        <v>79</v>
      </c>
      <c r="F97" s="17"/>
      <c r="G97" s="36">
        <f t="shared" si="5"/>
        <v>0</v>
      </c>
    </row>
    <row r="98" spans="1:7" ht="13" x14ac:dyDescent="0.25">
      <c r="A98" s="6"/>
      <c r="B98" s="4" t="s">
        <v>314</v>
      </c>
      <c r="C98" s="5"/>
      <c r="D98" s="5"/>
      <c r="E98" s="5"/>
      <c r="F98" s="16"/>
      <c r="G98" s="36"/>
    </row>
    <row r="99" spans="1:7" ht="25" x14ac:dyDescent="0.25">
      <c r="A99" s="6" t="s">
        <v>217</v>
      </c>
      <c r="B99" s="7" t="s">
        <v>265</v>
      </c>
      <c r="C99" s="12" t="s">
        <v>81</v>
      </c>
      <c r="D99" s="12">
        <v>123</v>
      </c>
      <c r="E99" s="12" t="s">
        <v>76</v>
      </c>
      <c r="F99" s="17"/>
      <c r="G99" s="36">
        <f t="shared" si="5"/>
        <v>0</v>
      </c>
    </row>
    <row r="100" spans="1:7" ht="40.5" x14ac:dyDescent="0.25">
      <c r="A100" s="6" t="s">
        <v>219</v>
      </c>
      <c r="B100" s="7" t="s">
        <v>315</v>
      </c>
      <c r="C100" s="12" t="s">
        <v>83</v>
      </c>
      <c r="D100" s="12">
        <v>606</v>
      </c>
      <c r="E100" s="12" t="s">
        <v>76</v>
      </c>
      <c r="F100" s="17"/>
      <c r="G100" s="36">
        <f t="shared" si="5"/>
        <v>0</v>
      </c>
    </row>
    <row r="101" spans="1:7" ht="25" x14ac:dyDescent="0.25">
      <c r="A101" s="6" t="s">
        <v>221</v>
      </c>
      <c r="B101" s="7" t="s">
        <v>91</v>
      </c>
      <c r="C101" s="12" t="s">
        <v>83</v>
      </c>
      <c r="D101" s="12">
        <v>606</v>
      </c>
      <c r="E101" s="12" t="s">
        <v>76</v>
      </c>
      <c r="F101" s="17"/>
      <c r="G101" s="36">
        <f t="shared" si="5"/>
        <v>0</v>
      </c>
    </row>
    <row r="102" spans="1:7" ht="25" x14ac:dyDescent="0.25">
      <c r="A102" s="6" t="s">
        <v>223</v>
      </c>
      <c r="B102" s="7" t="s">
        <v>92</v>
      </c>
      <c r="C102" s="12" t="s">
        <v>83</v>
      </c>
      <c r="D102" s="12">
        <v>606</v>
      </c>
      <c r="E102" s="12" t="s">
        <v>79</v>
      </c>
      <c r="F102" s="17"/>
      <c r="G102" s="36">
        <f t="shared" si="5"/>
        <v>0</v>
      </c>
    </row>
    <row r="103" spans="1:7" ht="26" x14ac:dyDescent="0.25">
      <c r="A103" s="6"/>
      <c r="B103" s="13" t="s">
        <v>259</v>
      </c>
      <c r="C103" s="5"/>
      <c r="D103" s="5"/>
      <c r="E103" s="5"/>
      <c r="F103" s="16"/>
      <c r="G103" s="36"/>
    </row>
    <row r="104" spans="1:7" ht="13" x14ac:dyDescent="0.25">
      <c r="A104" s="6"/>
      <c r="B104" s="13" t="s">
        <v>316</v>
      </c>
      <c r="C104" s="5"/>
      <c r="D104" s="5"/>
      <c r="E104" s="5"/>
      <c r="F104" s="16"/>
      <c r="G104" s="36"/>
    </row>
    <row r="105" spans="1:7" ht="25" x14ac:dyDescent="0.25">
      <c r="A105" s="6" t="s">
        <v>226</v>
      </c>
      <c r="B105" s="7" t="s">
        <v>265</v>
      </c>
      <c r="C105" s="12" t="s">
        <v>81</v>
      </c>
      <c r="D105" s="12">
        <v>20</v>
      </c>
      <c r="E105" s="5" t="s">
        <v>76</v>
      </c>
      <c r="F105" s="17"/>
      <c r="G105" s="36">
        <f t="shared" si="5"/>
        <v>0</v>
      </c>
    </row>
    <row r="106" spans="1:7" ht="40.5" x14ac:dyDescent="0.25">
      <c r="A106" s="6" t="s">
        <v>229</v>
      </c>
      <c r="B106" s="7" t="s">
        <v>315</v>
      </c>
      <c r="C106" s="12" t="s">
        <v>83</v>
      </c>
      <c r="D106" s="12">
        <v>100</v>
      </c>
      <c r="E106" s="5" t="s">
        <v>76</v>
      </c>
      <c r="F106" s="17"/>
      <c r="G106" s="36">
        <f t="shared" si="5"/>
        <v>0</v>
      </c>
    </row>
    <row r="107" spans="1:7" ht="25" x14ac:dyDescent="0.25">
      <c r="A107" s="6" t="s">
        <v>231</v>
      </c>
      <c r="B107" s="7" t="s">
        <v>91</v>
      </c>
      <c r="C107" s="12" t="s">
        <v>83</v>
      </c>
      <c r="D107" s="12">
        <v>100</v>
      </c>
      <c r="E107" s="5" t="s">
        <v>76</v>
      </c>
      <c r="F107" s="17"/>
      <c r="G107" s="36">
        <f t="shared" si="5"/>
        <v>0</v>
      </c>
    </row>
    <row r="108" spans="1:7" ht="25" x14ac:dyDescent="0.25">
      <c r="A108" s="6" t="s">
        <v>233</v>
      </c>
      <c r="B108" s="7" t="s">
        <v>92</v>
      </c>
      <c r="C108" s="12" t="s">
        <v>83</v>
      </c>
      <c r="D108" s="12">
        <v>100</v>
      </c>
      <c r="E108" s="5" t="s">
        <v>79</v>
      </c>
      <c r="F108" s="17"/>
      <c r="G108" s="36">
        <f t="shared" si="5"/>
        <v>0</v>
      </c>
    </row>
    <row r="109" spans="1:7" ht="13" x14ac:dyDescent="0.25">
      <c r="A109" s="6"/>
      <c r="B109" s="13" t="s">
        <v>285</v>
      </c>
      <c r="C109" s="12"/>
      <c r="D109" s="12"/>
      <c r="E109" s="12"/>
      <c r="F109" s="16"/>
      <c r="G109" s="36"/>
    </row>
    <row r="110" spans="1:7" ht="37.5" x14ac:dyDescent="0.25">
      <c r="A110" s="6" t="s">
        <v>235</v>
      </c>
      <c r="B110" s="7" t="s">
        <v>287</v>
      </c>
      <c r="C110" s="12" t="s">
        <v>11</v>
      </c>
      <c r="D110" s="12">
        <v>2</v>
      </c>
      <c r="E110" s="12" t="s">
        <v>288</v>
      </c>
      <c r="F110" s="17"/>
      <c r="G110" s="36">
        <f t="shared" si="5"/>
        <v>0</v>
      </c>
    </row>
    <row r="111" spans="1:7" x14ac:dyDescent="0.25">
      <c r="A111" s="6" t="s">
        <v>237</v>
      </c>
      <c r="B111" s="53" t="s">
        <v>422</v>
      </c>
      <c r="C111" s="52" t="s">
        <v>11</v>
      </c>
      <c r="D111" s="12">
        <v>2</v>
      </c>
      <c r="E111" s="12" t="s">
        <v>288</v>
      </c>
      <c r="F111" s="17"/>
      <c r="G111" s="36">
        <f t="shared" si="5"/>
        <v>0</v>
      </c>
    </row>
    <row r="112" spans="1:7" s="2" customFormat="1" ht="13" x14ac:dyDescent="0.3">
      <c r="A112" s="30"/>
      <c r="B112" s="30" t="s">
        <v>317</v>
      </c>
      <c r="C112" s="30"/>
      <c r="D112" s="30"/>
      <c r="E112" s="30"/>
      <c r="F112" s="18"/>
      <c r="G112" s="26">
        <f>SUM(G82:G111)</f>
        <v>0</v>
      </c>
    </row>
    <row r="113" spans="1:7" x14ac:dyDescent="0.25">
      <c r="A113" s="33"/>
      <c r="B113" s="34"/>
      <c r="C113" s="35"/>
      <c r="D113" s="35"/>
      <c r="E113" s="35"/>
      <c r="F113" s="40"/>
      <c r="G113" s="25"/>
    </row>
    <row r="114" spans="1:7" ht="13" x14ac:dyDescent="0.25">
      <c r="A114" s="60" t="s">
        <v>93</v>
      </c>
      <c r="B114" s="60"/>
      <c r="C114" s="60"/>
      <c r="D114" s="60"/>
      <c r="E114" s="60"/>
      <c r="F114" s="13"/>
      <c r="G114" s="16"/>
    </row>
    <row r="115" spans="1:7" ht="13" x14ac:dyDescent="0.25">
      <c r="A115" s="3"/>
      <c r="B115" s="4" t="s">
        <v>190</v>
      </c>
      <c r="C115" s="3"/>
      <c r="D115" s="3"/>
      <c r="E115" s="4"/>
      <c r="F115" s="16"/>
      <c r="G115" s="25"/>
    </row>
    <row r="116" spans="1:7" x14ac:dyDescent="0.25">
      <c r="A116" s="5" t="s">
        <v>191</v>
      </c>
      <c r="B116" s="7" t="s">
        <v>192</v>
      </c>
      <c r="C116" s="12" t="s">
        <v>15</v>
      </c>
      <c r="D116" s="12">
        <v>190</v>
      </c>
      <c r="E116" s="7" t="s">
        <v>193</v>
      </c>
      <c r="F116" s="17"/>
      <c r="G116" s="25">
        <f t="shared" si="5"/>
        <v>0</v>
      </c>
    </row>
    <row r="117" spans="1:7" ht="14.5" x14ac:dyDescent="0.25">
      <c r="A117" s="5" t="s">
        <v>194</v>
      </c>
      <c r="B117" s="7" t="s">
        <v>195</v>
      </c>
      <c r="C117" s="12" t="s">
        <v>83</v>
      </c>
      <c r="D117" s="12">
        <v>1023</v>
      </c>
      <c r="E117" s="7" t="s">
        <v>197</v>
      </c>
      <c r="F117" s="17"/>
      <c r="G117" s="25">
        <f t="shared" si="5"/>
        <v>0</v>
      </c>
    </row>
    <row r="118" spans="1:7" x14ac:dyDescent="0.25">
      <c r="A118" s="5" t="s">
        <v>198</v>
      </c>
      <c r="B118" s="7" t="s">
        <v>199</v>
      </c>
      <c r="C118" s="12" t="s">
        <v>23</v>
      </c>
      <c r="D118" s="12">
        <v>256</v>
      </c>
      <c r="E118" s="7" t="s">
        <v>197</v>
      </c>
      <c r="F118" s="17"/>
      <c r="G118" s="25">
        <f t="shared" si="5"/>
        <v>0</v>
      </c>
    </row>
    <row r="119" spans="1:7" ht="25" x14ac:dyDescent="0.25">
      <c r="A119" s="5" t="s">
        <v>200</v>
      </c>
      <c r="B119" s="7" t="s">
        <v>201</v>
      </c>
      <c r="C119" s="12" t="s">
        <v>15</v>
      </c>
      <c r="D119" s="12">
        <v>40</v>
      </c>
      <c r="E119" s="7" t="s">
        <v>12</v>
      </c>
      <c r="F119" s="17"/>
      <c r="G119" s="25">
        <f t="shared" si="5"/>
        <v>0</v>
      </c>
    </row>
    <row r="120" spans="1:7" ht="25" x14ac:dyDescent="0.25">
      <c r="A120" s="5" t="s">
        <v>202</v>
      </c>
      <c r="B120" s="7" t="s">
        <v>203</v>
      </c>
      <c r="C120" s="12" t="s">
        <v>15</v>
      </c>
      <c r="D120" s="12">
        <v>33</v>
      </c>
      <c r="E120" s="7" t="s">
        <v>12</v>
      </c>
      <c r="F120" s="17"/>
      <c r="G120" s="25">
        <f t="shared" si="5"/>
        <v>0</v>
      </c>
    </row>
    <row r="121" spans="1:7" ht="25" x14ac:dyDescent="0.25">
      <c r="A121" s="5" t="s">
        <v>204</v>
      </c>
      <c r="B121" s="7" t="s">
        <v>205</v>
      </c>
      <c r="C121" s="12" t="s">
        <v>83</v>
      </c>
      <c r="D121" s="12">
        <v>94</v>
      </c>
      <c r="E121" s="7" t="s">
        <v>12</v>
      </c>
      <c r="F121" s="17"/>
      <c r="G121" s="25">
        <f t="shared" si="5"/>
        <v>0</v>
      </c>
    </row>
    <row r="122" spans="1:7" ht="25" x14ac:dyDescent="0.25">
      <c r="A122" s="5" t="s">
        <v>206</v>
      </c>
      <c r="B122" s="7" t="s">
        <v>318</v>
      </c>
      <c r="C122" s="12" t="s">
        <v>83</v>
      </c>
      <c r="D122" s="12">
        <v>34</v>
      </c>
      <c r="E122" s="7" t="s">
        <v>12</v>
      </c>
      <c r="F122" s="17"/>
      <c r="G122" s="25">
        <f t="shared" si="5"/>
        <v>0</v>
      </c>
    </row>
    <row r="123" spans="1:7" ht="25" x14ac:dyDescent="0.25">
      <c r="A123" s="5" t="s">
        <v>208</v>
      </c>
      <c r="B123" s="6" t="s">
        <v>209</v>
      </c>
      <c r="C123" s="5" t="s">
        <v>15</v>
      </c>
      <c r="D123" s="5">
        <v>209</v>
      </c>
      <c r="E123" s="6" t="s">
        <v>12</v>
      </c>
      <c r="F123" s="17"/>
      <c r="G123" s="25">
        <f t="shared" si="5"/>
        <v>0</v>
      </c>
    </row>
    <row r="124" spans="1:7" ht="25" x14ac:dyDescent="0.25">
      <c r="A124" s="5" t="s">
        <v>210</v>
      </c>
      <c r="B124" s="6" t="s">
        <v>13</v>
      </c>
      <c r="C124" s="5" t="s">
        <v>11</v>
      </c>
      <c r="D124" s="5">
        <v>2</v>
      </c>
      <c r="E124" s="6" t="s">
        <v>12</v>
      </c>
      <c r="F124" s="17"/>
      <c r="G124" s="25">
        <f t="shared" si="5"/>
        <v>0</v>
      </c>
    </row>
    <row r="125" spans="1:7" ht="25" x14ac:dyDescent="0.25">
      <c r="A125" s="5" t="s">
        <v>211</v>
      </c>
      <c r="B125" s="6" t="s">
        <v>213</v>
      </c>
      <c r="C125" s="5" t="s">
        <v>11</v>
      </c>
      <c r="D125" s="5">
        <v>2</v>
      </c>
      <c r="E125" s="6" t="s">
        <v>12</v>
      </c>
      <c r="F125" s="17"/>
      <c r="G125" s="25">
        <f t="shared" si="5"/>
        <v>0</v>
      </c>
    </row>
    <row r="126" spans="1:7" x14ac:dyDescent="0.25">
      <c r="A126" s="5" t="s">
        <v>212</v>
      </c>
      <c r="B126" s="6" t="s">
        <v>22</v>
      </c>
      <c r="C126" s="5" t="s">
        <v>23</v>
      </c>
      <c r="D126" s="5">
        <v>26</v>
      </c>
      <c r="E126" s="6" t="s">
        <v>12</v>
      </c>
      <c r="F126" s="17"/>
      <c r="G126" s="25">
        <f t="shared" si="5"/>
        <v>0</v>
      </c>
    </row>
    <row r="127" spans="1:7" x14ac:dyDescent="0.25">
      <c r="A127" s="5" t="s">
        <v>214</v>
      </c>
      <c r="B127" s="6" t="s">
        <v>216</v>
      </c>
      <c r="C127" s="5" t="s">
        <v>11</v>
      </c>
      <c r="D127" s="5">
        <v>1</v>
      </c>
      <c r="E127" s="6" t="s">
        <v>12</v>
      </c>
      <c r="F127" s="17"/>
      <c r="G127" s="25">
        <f t="shared" si="5"/>
        <v>0</v>
      </c>
    </row>
    <row r="128" spans="1:7" x14ac:dyDescent="0.25">
      <c r="A128" s="5" t="s">
        <v>215</v>
      </c>
      <c r="B128" s="6" t="s">
        <v>218</v>
      </c>
      <c r="C128" s="5" t="s">
        <v>11</v>
      </c>
      <c r="D128" s="5">
        <v>1</v>
      </c>
      <c r="E128" s="6" t="s">
        <v>12</v>
      </c>
      <c r="F128" s="17"/>
      <c r="G128" s="25">
        <f t="shared" si="5"/>
        <v>0</v>
      </c>
    </row>
    <row r="129" spans="1:7" x14ac:dyDescent="0.25">
      <c r="A129" s="5" t="s">
        <v>217</v>
      </c>
      <c r="B129" s="6" t="s">
        <v>220</v>
      </c>
      <c r="C129" s="5" t="s">
        <v>23</v>
      </c>
      <c r="D129" s="5">
        <v>1</v>
      </c>
      <c r="E129" s="6" t="s">
        <v>12</v>
      </c>
      <c r="F129" s="17"/>
      <c r="G129" s="25">
        <f t="shared" si="5"/>
        <v>0</v>
      </c>
    </row>
    <row r="130" spans="1:7" ht="13" x14ac:dyDescent="0.25">
      <c r="A130" s="5"/>
      <c r="B130" s="4" t="s">
        <v>225</v>
      </c>
      <c r="C130" s="5"/>
      <c r="D130" s="5"/>
      <c r="E130" s="5"/>
      <c r="F130" s="16"/>
      <c r="G130" s="6"/>
    </row>
    <row r="131" spans="1:7" ht="25" x14ac:dyDescent="0.25">
      <c r="A131" s="5" t="s">
        <v>219</v>
      </c>
      <c r="B131" s="6" t="s">
        <v>227</v>
      </c>
      <c r="C131" s="5" t="s">
        <v>21</v>
      </c>
      <c r="D131" s="5">
        <v>146</v>
      </c>
      <c r="E131" s="5" t="s">
        <v>228</v>
      </c>
      <c r="F131" s="17"/>
      <c r="G131" s="25">
        <f t="shared" si="5"/>
        <v>0</v>
      </c>
    </row>
    <row r="132" spans="1:7" ht="14.5" x14ac:dyDescent="0.25">
      <c r="A132" s="5" t="s">
        <v>221</v>
      </c>
      <c r="B132" s="6" t="s">
        <v>230</v>
      </c>
      <c r="C132" s="5" t="s">
        <v>21</v>
      </c>
      <c r="D132" s="5">
        <v>2921</v>
      </c>
      <c r="E132" s="5" t="s">
        <v>228</v>
      </c>
      <c r="F132" s="17"/>
      <c r="G132" s="25">
        <f t="shared" ref="G132:G134" si="6">+ROUND(D132*F132,2)</f>
        <v>0</v>
      </c>
    </row>
    <row r="133" spans="1:7" ht="14.5" x14ac:dyDescent="0.25">
      <c r="A133" s="5" t="s">
        <v>223</v>
      </c>
      <c r="B133" s="6" t="s">
        <v>232</v>
      </c>
      <c r="C133" s="5" t="s">
        <v>196</v>
      </c>
      <c r="D133" s="5">
        <v>3266</v>
      </c>
      <c r="E133" s="5" t="s">
        <v>228</v>
      </c>
      <c r="F133" s="17"/>
      <c r="G133" s="25">
        <f t="shared" si="6"/>
        <v>0</v>
      </c>
    </row>
    <row r="134" spans="1:7" ht="25" x14ac:dyDescent="0.25">
      <c r="A134" s="5" t="s">
        <v>226</v>
      </c>
      <c r="B134" s="6" t="s">
        <v>234</v>
      </c>
      <c r="C134" s="5" t="s">
        <v>21</v>
      </c>
      <c r="D134" s="5">
        <v>980</v>
      </c>
      <c r="E134" s="5" t="s">
        <v>228</v>
      </c>
      <c r="F134" s="17"/>
      <c r="G134" s="25">
        <f t="shared" si="6"/>
        <v>0</v>
      </c>
    </row>
    <row r="135" spans="1:7" ht="25" x14ac:dyDescent="0.25">
      <c r="A135" s="5" t="s">
        <v>229</v>
      </c>
      <c r="B135" s="6" t="s">
        <v>236</v>
      </c>
      <c r="C135" s="5" t="s">
        <v>21</v>
      </c>
      <c r="D135" s="5">
        <v>294</v>
      </c>
      <c r="E135" s="5" t="s">
        <v>228</v>
      </c>
      <c r="F135" s="17"/>
      <c r="G135" s="25">
        <f t="shared" ref="G135:G143" si="7">+ROUND(D135*F135,2)</f>
        <v>0</v>
      </c>
    </row>
    <row r="136" spans="1:7" ht="50" x14ac:dyDescent="0.25">
      <c r="A136" s="5" t="s">
        <v>231</v>
      </c>
      <c r="B136" s="6" t="s">
        <v>238</v>
      </c>
      <c r="C136" s="5" t="s">
        <v>196</v>
      </c>
      <c r="D136" s="5">
        <v>289</v>
      </c>
      <c r="E136" s="5" t="s">
        <v>239</v>
      </c>
      <c r="F136" s="17"/>
      <c r="G136" s="25">
        <f t="shared" si="7"/>
        <v>0</v>
      </c>
    </row>
    <row r="137" spans="1:7" ht="26" x14ac:dyDescent="0.25">
      <c r="A137" s="5"/>
      <c r="B137" s="4" t="s">
        <v>240</v>
      </c>
      <c r="C137" s="5"/>
      <c r="D137" s="5"/>
      <c r="E137" s="5"/>
      <c r="F137" s="16"/>
      <c r="G137" s="25"/>
    </row>
    <row r="138" spans="1:7" ht="13" x14ac:dyDescent="0.25">
      <c r="A138" s="5"/>
      <c r="B138" s="4" t="s">
        <v>241</v>
      </c>
      <c r="C138" s="5"/>
      <c r="D138" s="5"/>
      <c r="E138" s="5"/>
      <c r="F138" s="16"/>
      <c r="G138" s="25"/>
    </row>
    <row r="139" spans="1:7" ht="25" x14ac:dyDescent="0.25">
      <c r="A139" s="5" t="s">
        <v>233</v>
      </c>
      <c r="B139" s="7" t="s">
        <v>243</v>
      </c>
      <c r="C139" s="12" t="s">
        <v>15</v>
      </c>
      <c r="D139" s="12">
        <v>319</v>
      </c>
      <c r="E139" s="12" t="s">
        <v>79</v>
      </c>
      <c r="F139" s="17"/>
      <c r="G139" s="25">
        <f t="shared" si="7"/>
        <v>0</v>
      </c>
    </row>
    <row r="140" spans="1:7" ht="25" x14ac:dyDescent="0.25">
      <c r="A140" s="5" t="s">
        <v>235</v>
      </c>
      <c r="B140" s="7" t="s">
        <v>245</v>
      </c>
      <c r="C140" s="12" t="s">
        <v>15</v>
      </c>
      <c r="D140" s="12">
        <v>70</v>
      </c>
      <c r="E140" s="12" t="s">
        <v>79</v>
      </c>
      <c r="F140" s="17"/>
      <c r="G140" s="25">
        <f t="shared" si="7"/>
        <v>0</v>
      </c>
    </row>
    <row r="141" spans="1:7" ht="14.5" x14ac:dyDescent="0.25">
      <c r="A141" s="5" t="s">
        <v>237</v>
      </c>
      <c r="B141" s="7" t="s">
        <v>247</v>
      </c>
      <c r="C141" s="12" t="s">
        <v>81</v>
      </c>
      <c r="D141" s="52">
        <v>38.9</v>
      </c>
      <c r="E141" s="12" t="s">
        <v>79</v>
      </c>
      <c r="F141" s="17"/>
      <c r="G141" s="25">
        <f t="shared" si="7"/>
        <v>0</v>
      </c>
    </row>
    <row r="142" spans="1:7" ht="25" x14ac:dyDescent="0.25">
      <c r="A142" s="5" t="s">
        <v>242</v>
      </c>
      <c r="B142" s="7" t="s">
        <v>249</v>
      </c>
      <c r="C142" s="12" t="s">
        <v>15</v>
      </c>
      <c r="D142" s="12">
        <v>389</v>
      </c>
      <c r="E142" s="12" t="s">
        <v>79</v>
      </c>
      <c r="F142" s="17"/>
      <c r="G142" s="25">
        <f t="shared" si="7"/>
        <v>0</v>
      </c>
    </row>
    <row r="143" spans="1:7" ht="26" x14ac:dyDescent="0.25">
      <c r="A143" s="5"/>
      <c r="B143" s="4" t="s">
        <v>250</v>
      </c>
      <c r="C143" s="5"/>
      <c r="D143" s="5"/>
      <c r="E143" s="5"/>
      <c r="F143" s="17"/>
      <c r="G143" s="25">
        <f t="shared" si="7"/>
        <v>0</v>
      </c>
    </row>
    <row r="144" spans="1:7" ht="25" x14ac:dyDescent="0.25">
      <c r="A144" s="5" t="s">
        <v>244</v>
      </c>
      <c r="B144" s="6" t="s">
        <v>252</v>
      </c>
      <c r="C144" s="5" t="s">
        <v>21</v>
      </c>
      <c r="D144" s="12">
        <v>245</v>
      </c>
      <c r="E144" s="5" t="s">
        <v>76</v>
      </c>
      <c r="F144" s="17"/>
      <c r="G144" s="25">
        <f t="shared" ref="G144:G153" si="8">+ROUND(D144*F144,2)</f>
        <v>0</v>
      </c>
    </row>
    <row r="145" spans="1:7" ht="37.5" x14ac:dyDescent="0.25">
      <c r="A145" s="5" t="s">
        <v>246</v>
      </c>
      <c r="B145" s="6" t="s">
        <v>254</v>
      </c>
      <c r="C145" s="5" t="s">
        <v>196</v>
      </c>
      <c r="D145" s="12">
        <v>980</v>
      </c>
      <c r="E145" s="5" t="s">
        <v>76</v>
      </c>
      <c r="F145" s="17"/>
      <c r="G145" s="25">
        <f t="shared" si="8"/>
        <v>0</v>
      </c>
    </row>
    <row r="146" spans="1:7" ht="25" x14ac:dyDescent="0.25">
      <c r="A146" s="5" t="s">
        <v>248</v>
      </c>
      <c r="B146" s="6" t="s">
        <v>84</v>
      </c>
      <c r="C146" s="5" t="s">
        <v>196</v>
      </c>
      <c r="D146" s="12">
        <v>980</v>
      </c>
      <c r="E146" s="5" t="s">
        <v>85</v>
      </c>
      <c r="F146" s="17"/>
      <c r="G146" s="25">
        <f t="shared" si="8"/>
        <v>0</v>
      </c>
    </row>
    <row r="147" spans="1:7" ht="25" x14ac:dyDescent="0.25">
      <c r="A147" s="5" t="s">
        <v>251</v>
      </c>
      <c r="B147" s="6" t="s">
        <v>86</v>
      </c>
      <c r="C147" s="5" t="s">
        <v>196</v>
      </c>
      <c r="D147" s="12">
        <v>980</v>
      </c>
      <c r="E147" s="5" t="s">
        <v>85</v>
      </c>
      <c r="F147" s="17"/>
      <c r="G147" s="25">
        <f t="shared" si="8"/>
        <v>0</v>
      </c>
    </row>
    <row r="148" spans="1:7" ht="25" x14ac:dyDescent="0.25">
      <c r="A148" s="5" t="s">
        <v>253</v>
      </c>
      <c r="B148" s="6" t="s">
        <v>87</v>
      </c>
      <c r="C148" s="5" t="s">
        <v>196</v>
      </c>
      <c r="D148" s="12">
        <v>980</v>
      </c>
      <c r="E148" s="5" t="s">
        <v>85</v>
      </c>
      <c r="F148" s="17"/>
      <c r="G148" s="25">
        <f t="shared" si="8"/>
        <v>0</v>
      </c>
    </row>
    <row r="149" spans="1:7" ht="25" x14ac:dyDescent="0.25">
      <c r="A149" s="5" t="s">
        <v>255</v>
      </c>
      <c r="B149" s="6" t="s">
        <v>88</v>
      </c>
      <c r="C149" s="5" t="s">
        <v>15</v>
      </c>
      <c r="D149" s="12">
        <v>210</v>
      </c>
      <c r="E149" s="5" t="s">
        <v>85</v>
      </c>
      <c r="F149" s="17"/>
      <c r="G149" s="25">
        <f t="shared" si="8"/>
        <v>0</v>
      </c>
    </row>
    <row r="150" spans="1:7" ht="26" x14ac:dyDescent="0.25">
      <c r="A150" s="5"/>
      <c r="B150" s="13" t="s">
        <v>259</v>
      </c>
      <c r="C150" s="5"/>
      <c r="D150" s="5"/>
      <c r="E150" s="5"/>
      <c r="F150" s="17"/>
      <c r="G150" s="25">
        <f t="shared" si="8"/>
        <v>0</v>
      </c>
    </row>
    <row r="151" spans="1:7" ht="13" x14ac:dyDescent="0.25">
      <c r="A151" s="5"/>
      <c r="B151" s="13" t="s">
        <v>260</v>
      </c>
      <c r="C151" s="5"/>
      <c r="D151" s="5"/>
      <c r="E151" s="5"/>
      <c r="F151" s="17"/>
      <c r="G151" s="25">
        <f t="shared" si="8"/>
        <v>0</v>
      </c>
    </row>
    <row r="152" spans="1:7" ht="25" x14ac:dyDescent="0.25">
      <c r="A152" s="5" t="s">
        <v>256</v>
      </c>
      <c r="B152" s="6" t="s">
        <v>245</v>
      </c>
      <c r="C152" s="5" t="s">
        <v>15</v>
      </c>
      <c r="D152" s="12">
        <v>139</v>
      </c>
      <c r="E152" s="5" t="s">
        <v>79</v>
      </c>
      <c r="F152" s="17"/>
      <c r="G152" s="25">
        <f t="shared" si="8"/>
        <v>0</v>
      </c>
    </row>
    <row r="153" spans="1:7" ht="14.5" x14ac:dyDescent="0.25">
      <c r="A153" s="5" t="s">
        <v>257</v>
      </c>
      <c r="B153" s="6" t="s">
        <v>247</v>
      </c>
      <c r="C153" s="5" t="s">
        <v>21</v>
      </c>
      <c r="D153" s="12">
        <v>14</v>
      </c>
      <c r="E153" s="5" t="s">
        <v>79</v>
      </c>
      <c r="F153" s="17"/>
      <c r="G153" s="25">
        <f t="shared" si="8"/>
        <v>0</v>
      </c>
    </row>
    <row r="154" spans="1:7" s="2" customFormat="1" ht="13" x14ac:dyDescent="0.3">
      <c r="A154" s="5"/>
      <c r="B154" s="13" t="s">
        <v>263</v>
      </c>
      <c r="C154" s="5"/>
      <c r="D154" s="5"/>
      <c r="E154" s="5"/>
      <c r="F154" s="18"/>
      <c r="G154" s="26"/>
    </row>
    <row r="155" spans="1:7" s="24" customFormat="1" ht="25" x14ac:dyDescent="0.3">
      <c r="A155" s="5" t="s">
        <v>258</v>
      </c>
      <c r="B155" s="6" t="s">
        <v>265</v>
      </c>
      <c r="C155" s="5" t="s">
        <v>21</v>
      </c>
      <c r="D155" s="12">
        <v>32</v>
      </c>
      <c r="E155" s="5" t="s">
        <v>76</v>
      </c>
      <c r="F155" s="17"/>
      <c r="G155" s="25">
        <f t="shared" ref="G155:G158" si="9">+ROUND(D155*F155,2)</f>
        <v>0</v>
      </c>
    </row>
    <row r="156" spans="1:7" ht="37.5" x14ac:dyDescent="0.25">
      <c r="A156" s="5" t="s">
        <v>261</v>
      </c>
      <c r="B156" s="6" t="s">
        <v>267</v>
      </c>
      <c r="C156" s="5" t="s">
        <v>196</v>
      </c>
      <c r="D156" s="12">
        <v>158</v>
      </c>
      <c r="E156" s="5" t="s">
        <v>76</v>
      </c>
      <c r="F156" s="17"/>
      <c r="G156" s="25">
        <f t="shared" si="9"/>
        <v>0</v>
      </c>
    </row>
    <row r="157" spans="1:7" ht="25" x14ac:dyDescent="0.25">
      <c r="A157" s="5" t="s">
        <v>262</v>
      </c>
      <c r="B157" s="6" t="s">
        <v>91</v>
      </c>
      <c r="C157" s="5" t="s">
        <v>196</v>
      </c>
      <c r="D157" s="12">
        <v>158</v>
      </c>
      <c r="E157" s="5" t="s">
        <v>76</v>
      </c>
      <c r="F157" s="17"/>
      <c r="G157" s="25">
        <f t="shared" si="9"/>
        <v>0</v>
      </c>
    </row>
    <row r="158" spans="1:7" ht="25" x14ac:dyDescent="0.25">
      <c r="A158" s="5" t="s">
        <v>264</v>
      </c>
      <c r="B158" s="6" t="s">
        <v>92</v>
      </c>
      <c r="C158" s="5" t="s">
        <v>196</v>
      </c>
      <c r="D158" s="12">
        <v>158</v>
      </c>
      <c r="E158" s="5" t="s">
        <v>79</v>
      </c>
      <c r="F158" s="17"/>
      <c r="G158" s="25">
        <f t="shared" si="9"/>
        <v>0</v>
      </c>
    </row>
    <row r="159" spans="1:7" ht="13" x14ac:dyDescent="0.25">
      <c r="A159" s="5"/>
      <c r="B159" s="13" t="s">
        <v>270</v>
      </c>
      <c r="C159" s="5"/>
      <c r="D159" s="5"/>
      <c r="E159" s="5"/>
      <c r="F159" s="16"/>
      <c r="G159" s="16"/>
    </row>
    <row r="160" spans="1:7" ht="13" x14ac:dyDescent="0.25">
      <c r="A160" s="5"/>
      <c r="B160" s="13" t="s">
        <v>271</v>
      </c>
      <c r="C160" s="5"/>
      <c r="D160" s="5"/>
      <c r="E160" s="5"/>
      <c r="F160" s="16"/>
      <c r="G160" s="16"/>
    </row>
    <row r="161" spans="1:7" ht="25" x14ac:dyDescent="0.25">
      <c r="A161" s="5" t="s">
        <v>266</v>
      </c>
      <c r="B161" s="7" t="s">
        <v>273</v>
      </c>
      <c r="C161" s="12" t="s">
        <v>15</v>
      </c>
      <c r="D161" s="12">
        <v>317</v>
      </c>
      <c r="E161" s="12" t="s">
        <v>76</v>
      </c>
      <c r="F161" s="17"/>
      <c r="G161" s="25">
        <f t="shared" ref="G161:G162" si="10">+ROUND(D161*F161,2)</f>
        <v>0</v>
      </c>
    </row>
    <row r="162" spans="1:7" ht="14.5" x14ac:dyDescent="0.25">
      <c r="A162" s="5" t="s">
        <v>268</v>
      </c>
      <c r="B162" s="7" t="s">
        <v>275</v>
      </c>
      <c r="C162" s="12" t="s">
        <v>81</v>
      </c>
      <c r="D162" s="12">
        <v>22</v>
      </c>
      <c r="E162" s="12" t="s">
        <v>79</v>
      </c>
      <c r="F162" s="17"/>
      <c r="G162" s="25">
        <f t="shared" si="10"/>
        <v>0</v>
      </c>
    </row>
    <row r="163" spans="1:7" ht="13" x14ac:dyDescent="0.25">
      <c r="A163" s="5"/>
      <c r="B163" s="13" t="s">
        <v>276</v>
      </c>
      <c r="C163" s="12"/>
      <c r="D163" s="12"/>
      <c r="E163" s="12"/>
      <c r="F163" s="16"/>
      <c r="G163" s="16"/>
    </row>
    <row r="164" spans="1:7" ht="25" x14ac:dyDescent="0.25">
      <c r="A164" s="5" t="s">
        <v>269</v>
      </c>
      <c r="B164" s="7" t="s">
        <v>89</v>
      </c>
      <c r="C164" s="12" t="s">
        <v>81</v>
      </c>
      <c r="D164" s="12">
        <v>141</v>
      </c>
      <c r="E164" s="12" t="s">
        <v>76</v>
      </c>
      <c r="F164" s="17"/>
      <c r="G164" s="25">
        <f t="shared" ref="G164:G168" si="11">+ROUND(D164*F164,2)</f>
        <v>0</v>
      </c>
    </row>
    <row r="165" spans="1:7" ht="40.5" x14ac:dyDescent="0.25">
      <c r="A165" s="5" t="s">
        <v>272</v>
      </c>
      <c r="B165" s="7" t="s">
        <v>90</v>
      </c>
      <c r="C165" s="12" t="s">
        <v>83</v>
      </c>
      <c r="D165" s="12">
        <v>457</v>
      </c>
      <c r="E165" s="12" t="s">
        <v>76</v>
      </c>
      <c r="F165" s="17"/>
      <c r="G165" s="25">
        <f t="shared" si="11"/>
        <v>0</v>
      </c>
    </row>
    <row r="166" spans="1:7" ht="25" x14ac:dyDescent="0.25">
      <c r="A166" s="5" t="s">
        <v>274</v>
      </c>
      <c r="B166" s="7" t="s">
        <v>91</v>
      </c>
      <c r="C166" s="12" t="s">
        <v>83</v>
      </c>
      <c r="D166" s="12">
        <v>457</v>
      </c>
      <c r="E166" s="12" t="s">
        <v>76</v>
      </c>
      <c r="F166" s="17"/>
      <c r="G166" s="25">
        <f t="shared" si="11"/>
        <v>0</v>
      </c>
    </row>
    <row r="167" spans="1:7" ht="25" x14ac:dyDescent="0.25">
      <c r="A167" s="5" t="s">
        <v>277</v>
      </c>
      <c r="B167" s="7" t="s">
        <v>92</v>
      </c>
      <c r="C167" s="12" t="s">
        <v>83</v>
      </c>
      <c r="D167" s="12">
        <v>413</v>
      </c>
      <c r="E167" s="12" t="s">
        <v>79</v>
      </c>
      <c r="F167" s="17"/>
      <c r="G167" s="25">
        <f t="shared" si="11"/>
        <v>0</v>
      </c>
    </row>
    <row r="168" spans="1:7" ht="37.5" x14ac:dyDescent="0.25">
      <c r="A168" s="5" t="s">
        <v>278</v>
      </c>
      <c r="B168" s="7" t="s">
        <v>284</v>
      </c>
      <c r="C168" s="12" t="s">
        <v>83</v>
      </c>
      <c r="D168" s="12">
        <v>43</v>
      </c>
      <c r="E168" s="12" t="s">
        <v>79</v>
      </c>
      <c r="F168" s="17"/>
      <c r="G168" s="25">
        <f t="shared" si="11"/>
        <v>0</v>
      </c>
    </row>
    <row r="169" spans="1:7" ht="13" x14ac:dyDescent="0.25">
      <c r="A169" s="5"/>
      <c r="B169" s="13" t="s">
        <v>285</v>
      </c>
      <c r="C169" s="12"/>
      <c r="D169" s="12"/>
      <c r="E169" s="12"/>
      <c r="F169" s="16"/>
      <c r="G169" s="16"/>
    </row>
    <row r="170" spans="1:7" ht="37.5" x14ac:dyDescent="0.25">
      <c r="A170" s="5" t="s">
        <v>279</v>
      </c>
      <c r="B170" s="7" t="s">
        <v>287</v>
      </c>
      <c r="C170" s="12" t="s">
        <v>11</v>
      </c>
      <c r="D170" s="12">
        <v>5</v>
      </c>
      <c r="E170" s="12" t="s">
        <v>288</v>
      </c>
      <c r="F170" s="17"/>
      <c r="G170" s="25">
        <f t="shared" ref="G170:G174" si="12">+ROUND(D170*F170,2)</f>
        <v>0</v>
      </c>
    </row>
    <row r="171" spans="1:7" ht="14.5" x14ac:dyDescent="0.25">
      <c r="A171" s="5" t="s">
        <v>280</v>
      </c>
      <c r="B171" s="7" t="s">
        <v>319</v>
      </c>
      <c r="C171" s="12" t="s">
        <v>291</v>
      </c>
      <c r="D171" s="12">
        <v>9</v>
      </c>
      <c r="E171" s="12" t="s">
        <v>288</v>
      </c>
      <c r="F171" s="17"/>
      <c r="G171" s="25">
        <f t="shared" si="12"/>
        <v>0</v>
      </c>
    </row>
    <row r="172" spans="1:7" ht="25" x14ac:dyDescent="0.25">
      <c r="A172" s="5" t="s">
        <v>281</v>
      </c>
      <c r="B172" s="7" t="s">
        <v>293</v>
      </c>
      <c r="C172" s="12" t="s">
        <v>15</v>
      </c>
      <c r="D172" s="12">
        <v>9</v>
      </c>
      <c r="E172" s="12" t="s">
        <v>288</v>
      </c>
      <c r="F172" s="17"/>
      <c r="G172" s="25">
        <f t="shared" si="12"/>
        <v>0</v>
      </c>
    </row>
    <row r="173" spans="1:7" ht="37.5" x14ac:dyDescent="0.25">
      <c r="A173" s="5" t="s">
        <v>283</v>
      </c>
      <c r="B173" s="7" t="s">
        <v>295</v>
      </c>
      <c r="C173" s="12" t="s">
        <v>15</v>
      </c>
      <c r="D173" s="12">
        <v>8</v>
      </c>
      <c r="E173" s="12" t="s">
        <v>288</v>
      </c>
      <c r="F173" s="17"/>
      <c r="G173" s="25">
        <f t="shared" si="12"/>
        <v>0</v>
      </c>
    </row>
    <row r="174" spans="1:7" ht="14.5" x14ac:dyDescent="0.25">
      <c r="A174" s="5" t="s">
        <v>286</v>
      </c>
      <c r="B174" s="7" t="s">
        <v>301</v>
      </c>
      <c r="C174" s="12" t="s">
        <v>83</v>
      </c>
      <c r="D174" s="12">
        <v>1</v>
      </c>
      <c r="E174" s="12" t="s">
        <v>288</v>
      </c>
      <c r="F174" s="17"/>
      <c r="G174" s="25">
        <f t="shared" si="12"/>
        <v>0</v>
      </c>
    </row>
    <row r="175" spans="1:7" s="2" customFormat="1" ht="13" x14ac:dyDescent="0.3">
      <c r="A175" s="30"/>
      <c r="B175" s="30" t="s">
        <v>139</v>
      </c>
      <c r="C175" s="30"/>
      <c r="D175" s="30"/>
      <c r="E175" s="30"/>
      <c r="F175" s="18"/>
      <c r="G175" s="26">
        <f>SUM(G116:G174)</f>
        <v>0</v>
      </c>
    </row>
    <row r="176" spans="1:7" s="24" customFormat="1" ht="13" x14ac:dyDescent="0.3">
      <c r="A176" s="23"/>
      <c r="B176" s="23" t="s">
        <v>320</v>
      </c>
      <c r="C176" s="23"/>
      <c r="D176" s="23"/>
      <c r="E176" s="23"/>
      <c r="F176" s="23"/>
      <c r="G176" s="27">
        <f>+G78+G112+G175</f>
        <v>0</v>
      </c>
    </row>
  </sheetData>
  <sheetProtection algorithmName="SHA-512" hashValue="ex787Zp9IRliTolLju+FjQZ7+CWoVEVKTxOWiC2y3xU38qxXBmzfbnA77+qtSdMc0+ustfWC08orWBjppyBSJA==" saltValue="BEs5cO7bpEHGS+5dStg9nA==" spinCount="100000" sheet="1" objects="1" scenarios="1"/>
  <protectedRanges>
    <protectedRange sqref="F6:F174" name="Diapazonas1"/>
  </protectedRanges>
  <mergeCells count="9">
    <mergeCell ref="F2:G2"/>
    <mergeCell ref="A114:E114"/>
    <mergeCell ref="A4:E4"/>
    <mergeCell ref="A80:E80"/>
    <mergeCell ref="A2:A3"/>
    <mergeCell ref="B2:B3"/>
    <mergeCell ref="C2:C3"/>
    <mergeCell ref="D2:D3"/>
    <mergeCell ref="E2:E3"/>
  </mergeCells>
  <pageMargins left="0.59" right="0.2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314C-BD27-491D-9E49-38E3FB173C56}">
  <sheetPr>
    <pageSetUpPr fitToPage="1"/>
  </sheetPr>
  <dimension ref="A1:G169"/>
  <sheetViews>
    <sheetView tabSelected="1" topLeftCell="A58" workbookViewId="0">
      <selection activeCell="F67" sqref="F67"/>
    </sheetView>
  </sheetViews>
  <sheetFormatPr defaultColWidth="8.90625" defaultRowHeight="12.5" x14ac:dyDescent="0.25"/>
  <cols>
    <col min="1" max="1" width="8.36328125" style="1" bestFit="1" customWidth="1"/>
    <col min="2" max="2" width="46.1796875" style="1" customWidth="1"/>
    <col min="3" max="3" width="7.1796875" style="1" bestFit="1" customWidth="1"/>
    <col min="4" max="4" width="6.54296875" style="1" bestFit="1" customWidth="1"/>
    <col min="5" max="5" width="8.90625" style="1"/>
    <col min="6" max="6" width="15.6328125" style="1" customWidth="1"/>
    <col min="7" max="7" width="16.36328125" style="1" customWidth="1"/>
    <col min="8" max="16384" width="8.90625" style="1"/>
  </cols>
  <sheetData>
    <row r="1" spans="1:7" ht="15.65" customHeight="1" x14ac:dyDescent="0.25"/>
    <row r="2" spans="1:7" ht="13" x14ac:dyDescent="0.25">
      <c r="A2" s="60" t="s">
        <v>0</v>
      </c>
      <c r="B2" s="60" t="s">
        <v>1</v>
      </c>
      <c r="C2" s="60" t="s">
        <v>2</v>
      </c>
      <c r="D2" s="60" t="s">
        <v>3</v>
      </c>
      <c r="E2" s="60" t="s">
        <v>6</v>
      </c>
      <c r="F2" s="59" t="s">
        <v>4</v>
      </c>
      <c r="G2" s="59"/>
    </row>
    <row r="3" spans="1:7" ht="26" x14ac:dyDescent="0.25">
      <c r="A3" s="60"/>
      <c r="B3" s="60"/>
      <c r="C3" s="60"/>
      <c r="D3" s="60"/>
      <c r="E3" s="60"/>
      <c r="F3" s="3" t="s">
        <v>98</v>
      </c>
      <c r="G3" s="14" t="s">
        <v>5</v>
      </c>
    </row>
    <row r="4" spans="1:7" ht="13" x14ac:dyDescent="0.25">
      <c r="A4" s="60" t="s">
        <v>7</v>
      </c>
      <c r="B4" s="60"/>
      <c r="C4" s="60"/>
      <c r="D4" s="60"/>
      <c r="E4" s="60"/>
      <c r="F4" s="16"/>
      <c r="G4" s="16"/>
    </row>
    <row r="5" spans="1:7" ht="13" x14ac:dyDescent="0.25">
      <c r="A5" s="3"/>
      <c r="B5" s="4" t="s">
        <v>8</v>
      </c>
      <c r="C5" s="3"/>
      <c r="D5" s="3"/>
      <c r="E5" s="3"/>
      <c r="F5" s="16"/>
      <c r="G5" s="16"/>
    </row>
    <row r="6" spans="1:7" ht="13" x14ac:dyDescent="0.25">
      <c r="A6" s="3"/>
      <c r="B6" s="4" t="s">
        <v>9</v>
      </c>
      <c r="C6" s="3"/>
      <c r="D6" s="3"/>
      <c r="E6" s="3"/>
      <c r="F6" s="16"/>
      <c r="G6" s="16"/>
    </row>
    <row r="7" spans="1:7" ht="37.5" x14ac:dyDescent="0.25">
      <c r="A7" s="5" t="s">
        <v>141</v>
      </c>
      <c r="B7" s="6" t="s">
        <v>10</v>
      </c>
      <c r="C7" s="5" t="s">
        <v>11</v>
      </c>
      <c r="D7" s="5">
        <v>16</v>
      </c>
      <c r="E7" s="7" t="s">
        <v>12</v>
      </c>
      <c r="F7" s="17"/>
      <c r="G7" s="25">
        <f>+ROUND(D7*F7,2)</f>
        <v>0</v>
      </c>
    </row>
    <row r="8" spans="1:7" ht="25" x14ac:dyDescent="0.25">
      <c r="A8" s="5" t="s">
        <v>142</v>
      </c>
      <c r="B8" s="6" t="s">
        <v>13</v>
      </c>
      <c r="C8" s="5" t="s">
        <v>11</v>
      </c>
      <c r="D8" s="5">
        <v>5</v>
      </c>
      <c r="E8" s="7" t="s">
        <v>12</v>
      </c>
      <c r="F8" s="17"/>
      <c r="G8" s="25">
        <f t="shared" ref="G8:G18" si="0">+ROUND(D8*F8,2)</f>
        <v>0</v>
      </c>
    </row>
    <row r="9" spans="1:7" x14ac:dyDescent="0.25">
      <c r="A9" s="5" t="s">
        <v>143</v>
      </c>
      <c r="B9" s="6" t="s">
        <v>14</v>
      </c>
      <c r="C9" s="5" t="s">
        <v>15</v>
      </c>
      <c r="D9" s="5">
        <v>11.5</v>
      </c>
      <c r="E9" s="6" t="s">
        <v>16</v>
      </c>
      <c r="F9" s="17"/>
      <c r="G9" s="25">
        <f t="shared" si="0"/>
        <v>0</v>
      </c>
    </row>
    <row r="10" spans="1:7" x14ac:dyDescent="0.25">
      <c r="A10" s="5" t="s">
        <v>144</v>
      </c>
      <c r="B10" s="6" t="s">
        <v>17</v>
      </c>
      <c r="C10" s="5" t="s">
        <v>11</v>
      </c>
      <c r="D10" s="5">
        <v>2</v>
      </c>
      <c r="E10" s="6" t="s">
        <v>16</v>
      </c>
      <c r="F10" s="17"/>
      <c r="G10" s="25">
        <f t="shared" si="0"/>
        <v>0</v>
      </c>
    </row>
    <row r="11" spans="1:7" x14ac:dyDescent="0.25">
      <c r="A11" s="5" t="s">
        <v>145</v>
      </c>
      <c r="B11" s="6" t="s">
        <v>18</v>
      </c>
      <c r="C11" s="5" t="s">
        <v>11</v>
      </c>
      <c r="D11" s="5">
        <v>1</v>
      </c>
      <c r="E11" s="6" t="s">
        <v>16</v>
      </c>
      <c r="F11" s="17"/>
      <c r="G11" s="25">
        <f t="shared" si="0"/>
        <v>0</v>
      </c>
    </row>
    <row r="12" spans="1:7" ht="25" x14ac:dyDescent="0.25">
      <c r="A12" s="5" t="s">
        <v>146</v>
      </c>
      <c r="B12" s="6" t="s">
        <v>19</v>
      </c>
      <c r="C12" s="5" t="s">
        <v>15</v>
      </c>
      <c r="D12" s="5">
        <v>141</v>
      </c>
      <c r="E12" s="6" t="s">
        <v>16</v>
      </c>
      <c r="F12" s="17"/>
      <c r="G12" s="25">
        <f t="shared" si="0"/>
        <v>0</v>
      </c>
    </row>
    <row r="13" spans="1:7" ht="14.5" x14ac:dyDescent="0.25">
      <c r="A13" s="5" t="s">
        <v>147</v>
      </c>
      <c r="B13" s="6" t="s">
        <v>20</v>
      </c>
      <c r="C13" s="5" t="s">
        <v>21</v>
      </c>
      <c r="D13" s="5">
        <v>3</v>
      </c>
      <c r="E13" s="6" t="s">
        <v>16</v>
      </c>
      <c r="F13" s="17"/>
      <c r="G13" s="25">
        <f t="shared" si="0"/>
        <v>0</v>
      </c>
    </row>
    <row r="14" spans="1:7" x14ac:dyDescent="0.25">
      <c r="A14" s="5" t="s">
        <v>148</v>
      </c>
      <c r="B14" s="6" t="s">
        <v>22</v>
      </c>
      <c r="C14" s="5" t="s">
        <v>23</v>
      </c>
      <c r="D14" s="5">
        <v>5</v>
      </c>
      <c r="E14" s="6" t="s">
        <v>16</v>
      </c>
      <c r="F14" s="17"/>
      <c r="G14" s="25">
        <f t="shared" si="0"/>
        <v>0</v>
      </c>
    </row>
    <row r="15" spans="1:7" ht="25" x14ac:dyDescent="0.25">
      <c r="A15" s="5" t="s">
        <v>149</v>
      </c>
      <c r="B15" s="8" t="s">
        <v>24</v>
      </c>
      <c r="C15" s="5" t="s">
        <v>21</v>
      </c>
      <c r="D15" s="5">
        <v>1489</v>
      </c>
      <c r="E15" s="6" t="s">
        <v>25</v>
      </c>
      <c r="F15" s="17"/>
      <c r="G15" s="25">
        <f t="shared" si="0"/>
        <v>0</v>
      </c>
    </row>
    <row r="16" spans="1:7" ht="25" x14ac:dyDescent="0.25">
      <c r="A16" s="5" t="s">
        <v>150</v>
      </c>
      <c r="B16" s="8" t="s">
        <v>26</v>
      </c>
      <c r="C16" s="5" t="s">
        <v>21</v>
      </c>
      <c r="D16" s="9">
        <v>97</v>
      </c>
      <c r="E16" s="6" t="s">
        <v>25</v>
      </c>
      <c r="F16" s="17"/>
      <c r="G16" s="25">
        <f t="shared" si="0"/>
        <v>0</v>
      </c>
    </row>
    <row r="17" spans="1:7" ht="25" x14ac:dyDescent="0.25">
      <c r="A17" s="5" t="s">
        <v>151</v>
      </c>
      <c r="B17" s="8" t="s">
        <v>27</v>
      </c>
      <c r="C17" s="5" t="s">
        <v>21</v>
      </c>
      <c r="D17" s="9">
        <v>372</v>
      </c>
      <c r="E17" s="6" t="s">
        <v>25</v>
      </c>
      <c r="F17" s="17"/>
      <c r="G17" s="25">
        <f t="shared" si="0"/>
        <v>0</v>
      </c>
    </row>
    <row r="18" spans="1:7" ht="25" x14ac:dyDescent="0.25">
      <c r="A18" s="5" t="s">
        <v>152</v>
      </c>
      <c r="B18" s="8" t="s">
        <v>28</v>
      </c>
      <c r="C18" s="5" t="s">
        <v>21</v>
      </c>
      <c r="D18" s="5">
        <v>1586</v>
      </c>
      <c r="E18" s="6" t="s">
        <v>25</v>
      </c>
      <c r="F18" s="17"/>
      <c r="G18" s="25">
        <f t="shared" si="0"/>
        <v>0</v>
      </c>
    </row>
    <row r="19" spans="1:7" ht="13" x14ac:dyDescent="0.25">
      <c r="A19" s="5"/>
      <c r="B19" s="4" t="s">
        <v>29</v>
      </c>
      <c r="C19" s="5"/>
      <c r="D19" s="5"/>
      <c r="E19" s="5"/>
      <c r="F19" s="16"/>
      <c r="G19" s="16"/>
    </row>
    <row r="20" spans="1:7" ht="25" x14ac:dyDescent="0.25">
      <c r="A20" s="5" t="s">
        <v>153</v>
      </c>
      <c r="B20" s="8" t="s">
        <v>30</v>
      </c>
      <c r="C20" s="5" t="s">
        <v>21</v>
      </c>
      <c r="D20" s="5">
        <v>74</v>
      </c>
      <c r="E20" s="6" t="s">
        <v>31</v>
      </c>
      <c r="F20" s="17"/>
      <c r="G20" s="25">
        <f t="shared" ref="G20:G69" si="1">+ROUND(D20*F20,2)</f>
        <v>0</v>
      </c>
    </row>
    <row r="21" spans="1:7" ht="37.5" x14ac:dyDescent="0.25">
      <c r="A21" s="5" t="s">
        <v>154</v>
      </c>
      <c r="B21" s="8" t="s">
        <v>32</v>
      </c>
      <c r="C21" s="5" t="s">
        <v>11</v>
      </c>
      <c r="D21" s="5">
        <v>39</v>
      </c>
      <c r="E21" s="6" t="s">
        <v>31</v>
      </c>
      <c r="F21" s="17"/>
      <c r="G21" s="25">
        <f t="shared" si="1"/>
        <v>0</v>
      </c>
    </row>
    <row r="22" spans="1:7" x14ac:dyDescent="0.25">
      <c r="A22" s="5"/>
      <c r="B22" s="10" t="s">
        <v>33</v>
      </c>
      <c r="C22" s="5" t="s">
        <v>11</v>
      </c>
      <c r="D22" s="5">
        <v>39</v>
      </c>
      <c r="E22" s="6" t="s">
        <v>31</v>
      </c>
      <c r="F22" s="17"/>
      <c r="G22" s="25">
        <f t="shared" si="1"/>
        <v>0</v>
      </c>
    </row>
    <row r="23" spans="1:7" ht="25" x14ac:dyDescent="0.25">
      <c r="A23" s="5" t="s">
        <v>155</v>
      </c>
      <c r="B23" s="8" t="s">
        <v>34</v>
      </c>
      <c r="C23" s="5" t="s">
        <v>11</v>
      </c>
      <c r="D23" s="9">
        <v>7</v>
      </c>
      <c r="E23" s="6" t="s">
        <v>31</v>
      </c>
      <c r="F23" s="17"/>
      <c r="G23" s="25">
        <f t="shared" si="1"/>
        <v>0</v>
      </c>
    </row>
    <row r="24" spans="1:7" ht="14.5" x14ac:dyDescent="0.25">
      <c r="A24" s="5"/>
      <c r="B24" s="10" t="s">
        <v>35</v>
      </c>
      <c r="C24" s="5" t="s">
        <v>21</v>
      </c>
      <c r="D24" s="9">
        <v>4.5149999999999997</v>
      </c>
      <c r="E24" s="6" t="s">
        <v>31</v>
      </c>
      <c r="F24" s="17"/>
      <c r="G24" s="25">
        <f t="shared" si="1"/>
        <v>0</v>
      </c>
    </row>
    <row r="25" spans="1:7" ht="14.5" x14ac:dyDescent="0.25">
      <c r="A25" s="5"/>
      <c r="B25" s="10" t="s">
        <v>36</v>
      </c>
      <c r="C25" s="5" t="s">
        <v>21</v>
      </c>
      <c r="D25" s="9">
        <v>3.4649999999999999</v>
      </c>
      <c r="E25" s="6" t="s">
        <v>31</v>
      </c>
      <c r="F25" s="17"/>
      <c r="G25" s="25">
        <f t="shared" si="1"/>
        <v>0</v>
      </c>
    </row>
    <row r="26" spans="1:7" ht="25" x14ac:dyDescent="0.25">
      <c r="A26" s="5"/>
      <c r="B26" s="10" t="s">
        <v>37</v>
      </c>
      <c r="C26" s="5" t="s">
        <v>11</v>
      </c>
      <c r="D26" s="5">
        <v>7</v>
      </c>
      <c r="E26" s="6" t="s">
        <v>31</v>
      </c>
      <c r="F26" s="17"/>
      <c r="G26" s="25">
        <f t="shared" si="1"/>
        <v>0</v>
      </c>
    </row>
    <row r="27" spans="1:7" ht="25" x14ac:dyDescent="0.25">
      <c r="A27" s="5" t="s">
        <v>156</v>
      </c>
      <c r="B27" s="8" t="s">
        <v>38</v>
      </c>
      <c r="C27" s="5" t="s">
        <v>11</v>
      </c>
      <c r="D27" s="9">
        <v>3</v>
      </c>
      <c r="E27" s="6" t="s">
        <v>31</v>
      </c>
      <c r="F27" s="17"/>
      <c r="G27" s="25">
        <f t="shared" si="1"/>
        <v>0</v>
      </c>
    </row>
    <row r="28" spans="1:7" ht="14.5" x14ac:dyDescent="0.25">
      <c r="A28" s="5"/>
      <c r="B28" s="10" t="s">
        <v>35</v>
      </c>
      <c r="C28" s="5" t="s">
        <v>21</v>
      </c>
      <c r="D28" s="5">
        <v>2.415</v>
      </c>
      <c r="E28" s="6" t="s">
        <v>31</v>
      </c>
      <c r="F28" s="17"/>
      <c r="G28" s="25">
        <f t="shared" si="1"/>
        <v>0</v>
      </c>
    </row>
    <row r="29" spans="1:7" ht="14.5" x14ac:dyDescent="0.25">
      <c r="A29" s="5"/>
      <c r="B29" s="10" t="s">
        <v>36</v>
      </c>
      <c r="C29" s="5" t="s">
        <v>21</v>
      </c>
      <c r="D29" s="5">
        <v>1.4850000000000001</v>
      </c>
      <c r="E29" s="6" t="s">
        <v>31</v>
      </c>
      <c r="F29" s="17"/>
      <c r="G29" s="25">
        <f t="shared" si="1"/>
        <v>0</v>
      </c>
    </row>
    <row r="30" spans="1:7" ht="25" x14ac:dyDescent="0.25">
      <c r="A30" s="5"/>
      <c r="B30" s="10" t="s">
        <v>37</v>
      </c>
      <c r="C30" s="5" t="s">
        <v>11</v>
      </c>
      <c r="D30" s="5">
        <v>3</v>
      </c>
      <c r="E30" s="6" t="s">
        <v>31</v>
      </c>
      <c r="F30" s="17"/>
      <c r="G30" s="25">
        <f t="shared" si="1"/>
        <v>0</v>
      </c>
    </row>
    <row r="31" spans="1:7" ht="25" x14ac:dyDescent="0.25">
      <c r="A31" s="5" t="s">
        <v>157</v>
      </c>
      <c r="B31" s="8" t="s">
        <v>39</v>
      </c>
      <c r="C31" s="5" t="s">
        <v>11</v>
      </c>
      <c r="D31" s="9">
        <v>1</v>
      </c>
      <c r="E31" s="6" t="s">
        <v>31</v>
      </c>
      <c r="F31" s="17"/>
      <c r="G31" s="25">
        <f t="shared" si="1"/>
        <v>0</v>
      </c>
    </row>
    <row r="32" spans="1:7" ht="14.5" x14ac:dyDescent="0.25">
      <c r="A32" s="5"/>
      <c r="B32" s="10" t="s">
        <v>35</v>
      </c>
      <c r="C32" s="5" t="s">
        <v>21</v>
      </c>
      <c r="D32" s="5">
        <v>0.96499999999999997</v>
      </c>
      <c r="E32" s="6" t="s">
        <v>31</v>
      </c>
      <c r="F32" s="17"/>
      <c r="G32" s="25">
        <f t="shared" si="1"/>
        <v>0</v>
      </c>
    </row>
    <row r="33" spans="1:7" ht="14.5" x14ac:dyDescent="0.25">
      <c r="A33" s="5"/>
      <c r="B33" s="10" t="s">
        <v>36</v>
      </c>
      <c r="C33" s="5" t="s">
        <v>21</v>
      </c>
      <c r="D33" s="5">
        <v>0.495</v>
      </c>
      <c r="E33" s="5" t="s">
        <v>31</v>
      </c>
      <c r="F33" s="17"/>
      <c r="G33" s="25">
        <f t="shared" si="1"/>
        <v>0</v>
      </c>
    </row>
    <row r="34" spans="1:7" ht="25" x14ac:dyDescent="0.25">
      <c r="A34" s="5"/>
      <c r="B34" s="10" t="s">
        <v>37</v>
      </c>
      <c r="C34" s="5" t="s">
        <v>11</v>
      </c>
      <c r="D34" s="5">
        <v>1</v>
      </c>
      <c r="E34" s="5" t="s">
        <v>31</v>
      </c>
      <c r="F34" s="17"/>
      <c r="G34" s="25">
        <f t="shared" si="1"/>
        <v>0</v>
      </c>
    </row>
    <row r="35" spans="1:7" ht="25" x14ac:dyDescent="0.25">
      <c r="A35" s="5" t="s">
        <v>188</v>
      </c>
      <c r="B35" s="8" t="s">
        <v>40</v>
      </c>
      <c r="C35" s="5" t="s">
        <v>11</v>
      </c>
      <c r="D35" s="5">
        <v>5</v>
      </c>
      <c r="E35" s="5" t="s">
        <v>31</v>
      </c>
      <c r="F35" s="17"/>
      <c r="G35" s="25">
        <f t="shared" si="1"/>
        <v>0</v>
      </c>
    </row>
    <row r="36" spans="1:7" ht="14.5" x14ac:dyDescent="0.25">
      <c r="A36" s="5"/>
      <c r="B36" s="10" t="s">
        <v>35</v>
      </c>
      <c r="C36" s="5" t="s">
        <v>21</v>
      </c>
      <c r="D36" s="5">
        <v>5.86</v>
      </c>
      <c r="E36" s="5" t="s">
        <v>31</v>
      </c>
      <c r="F36" s="17"/>
      <c r="G36" s="25">
        <f t="shared" si="1"/>
        <v>0</v>
      </c>
    </row>
    <row r="37" spans="1:7" ht="14.5" x14ac:dyDescent="0.25">
      <c r="A37" s="5"/>
      <c r="B37" s="10" t="s">
        <v>36</v>
      </c>
      <c r="C37" s="5" t="s">
        <v>21</v>
      </c>
      <c r="D37" s="5">
        <v>5.6550000000000002</v>
      </c>
      <c r="E37" s="5" t="s">
        <v>31</v>
      </c>
      <c r="F37" s="17"/>
      <c r="G37" s="25">
        <f t="shared" si="1"/>
        <v>0</v>
      </c>
    </row>
    <row r="38" spans="1:7" ht="25" x14ac:dyDescent="0.25">
      <c r="A38" s="5"/>
      <c r="B38" s="10" t="s">
        <v>37</v>
      </c>
      <c r="C38" s="5" t="s">
        <v>11</v>
      </c>
      <c r="D38" s="5">
        <v>5</v>
      </c>
      <c r="E38" s="5" t="s">
        <v>31</v>
      </c>
      <c r="F38" s="17"/>
      <c r="G38" s="25">
        <f t="shared" si="1"/>
        <v>0</v>
      </c>
    </row>
    <row r="39" spans="1:7" ht="25" x14ac:dyDescent="0.25">
      <c r="A39" s="5" t="s">
        <v>99</v>
      </c>
      <c r="B39" s="8" t="s">
        <v>41</v>
      </c>
      <c r="C39" s="5" t="s">
        <v>11</v>
      </c>
      <c r="D39" s="5">
        <v>1</v>
      </c>
      <c r="E39" s="5" t="s">
        <v>31</v>
      </c>
      <c r="F39" s="17"/>
      <c r="G39" s="25">
        <f t="shared" si="1"/>
        <v>0</v>
      </c>
    </row>
    <row r="40" spans="1:7" ht="14.5" x14ac:dyDescent="0.25">
      <c r="A40" s="5"/>
      <c r="B40" s="10" t="s">
        <v>35</v>
      </c>
      <c r="C40" s="5" t="s">
        <v>21</v>
      </c>
      <c r="D40" s="5">
        <v>1.4370000000000001</v>
      </c>
      <c r="E40" s="5" t="s">
        <v>31</v>
      </c>
      <c r="F40" s="17"/>
      <c r="G40" s="25">
        <f t="shared" si="1"/>
        <v>0</v>
      </c>
    </row>
    <row r="41" spans="1:7" ht="14.5" x14ac:dyDescent="0.25">
      <c r="A41" s="5"/>
      <c r="B41" s="10" t="s">
        <v>36</v>
      </c>
      <c r="C41" s="5" t="s">
        <v>21</v>
      </c>
      <c r="D41" s="5">
        <v>1.131</v>
      </c>
      <c r="E41" s="5" t="s">
        <v>31</v>
      </c>
      <c r="F41" s="17"/>
      <c r="G41" s="25">
        <f t="shared" si="1"/>
        <v>0</v>
      </c>
    </row>
    <row r="42" spans="1:7" ht="25" x14ac:dyDescent="0.25">
      <c r="A42" s="5"/>
      <c r="B42" s="10" t="s">
        <v>37</v>
      </c>
      <c r="C42" s="5" t="s">
        <v>11</v>
      </c>
      <c r="D42" s="5">
        <v>1</v>
      </c>
      <c r="E42" s="5" t="s">
        <v>31</v>
      </c>
      <c r="F42" s="17"/>
      <c r="G42" s="25">
        <f t="shared" si="1"/>
        <v>0</v>
      </c>
    </row>
    <row r="43" spans="1:7" ht="25" x14ac:dyDescent="0.25">
      <c r="A43" s="5" t="s">
        <v>100</v>
      </c>
      <c r="B43" s="8" t="s">
        <v>42</v>
      </c>
      <c r="C43" s="5" t="s">
        <v>11</v>
      </c>
      <c r="D43" s="5">
        <v>1</v>
      </c>
      <c r="E43" s="5" t="s">
        <v>31</v>
      </c>
      <c r="F43" s="17"/>
      <c r="G43" s="25">
        <f t="shared" si="1"/>
        <v>0</v>
      </c>
    </row>
    <row r="44" spans="1:7" ht="14.5" x14ac:dyDescent="0.25">
      <c r="A44" s="5"/>
      <c r="B44" s="10" t="s">
        <v>35</v>
      </c>
      <c r="C44" s="5" t="s">
        <v>21</v>
      </c>
      <c r="D44" s="5">
        <v>1.9670000000000001</v>
      </c>
      <c r="E44" s="5" t="s">
        <v>31</v>
      </c>
      <c r="F44" s="17"/>
      <c r="G44" s="25">
        <f t="shared" si="1"/>
        <v>0</v>
      </c>
    </row>
    <row r="45" spans="1:7" ht="14.5" x14ac:dyDescent="0.25">
      <c r="A45" s="5"/>
      <c r="B45" s="10" t="s">
        <v>36</v>
      </c>
      <c r="C45" s="5" t="s">
        <v>21</v>
      </c>
      <c r="D45" s="5">
        <v>1.131</v>
      </c>
      <c r="E45" s="5" t="s">
        <v>31</v>
      </c>
      <c r="F45" s="17"/>
      <c r="G45" s="25">
        <f t="shared" si="1"/>
        <v>0</v>
      </c>
    </row>
    <row r="46" spans="1:7" ht="25" x14ac:dyDescent="0.25">
      <c r="A46" s="5"/>
      <c r="B46" s="10" t="s">
        <v>37</v>
      </c>
      <c r="C46" s="5" t="s">
        <v>11</v>
      </c>
      <c r="D46" s="5">
        <v>1</v>
      </c>
      <c r="E46" s="5" t="s">
        <v>31</v>
      </c>
      <c r="F46" s="17"/>
      <c r="G46" s="25">
        <f t="shared" si="1"/>
        <v>0</v>
      </c>
    </row>
    <row r="47" spans="1:7" ht="25" x14ac:dyDescent="0.25">
      <c r="A47" s="5" t="s">
        <v>102</v>
      </c>
      <c r="B47" s="8" t="s">
        <v>43</v>
      </c>
      <c r="C47" s="5" t="s">
        <v>11</v>
      </c>
      <c r="D47" s="5">
        <v>2</v>
      </c>
      <c r="E47" s="5" t="s">
        <v>31</v>
      </c>
      <c r="F47" s="17"/>
      <c r="G47" s="25">
        <f t="shared" si="1"/>
        <v>0</v>
      </c>
    </row>
    <row r="48" spans="1:7" ht="14.5" x14ac:dyDescent="0.25">
      <c r="A48" s="5"/>
      <c r="B48" s="10" t="s">
        <v>35</v>
      </c>
      <c r="C48" s="5" t="s">
        <v>21</v>
      </c>
      <c r="D48" s="5">
        <v>4.4640000000000004</v>
      </c>
      <c r="E48" s="5" t="s">
        <v>31</v>
      </c>
      <c r="F48" s="17"/>
      <c r="G48" s="25">
        <f t="shared" si="1"/>
        <v>0</v>
      </c>
    </row>
    <row r="49" spans="1:7" ht="14.5" x14ac:dyDescent="0.25">
      <c r="A49" s="5"/>
      <c r="B49" s="10" t="s">
        <v>36</v>
      </c>
      <c r="C49" s="5" t="s">
        <v>21</v>
      </c>
      <c r="D49" s="5">
        <v>2.262</v>
      </c>
      <c r="E49" s="5" t="s">
        <v>31</v>
      </c>
      <c r="F49" s="17"/>
      <c r="G49" s="25">
        <f t="shared" si="1"/>
        <v>0</v>
      </c>
    </row>
    <row r="50" spans="1:7" ht="25" x14ac:dyDescent="0.25">
      <c r="A50" s="5"/>
      <c r="B50" s="10" t="s">
        <v>37</v>
      </c>
      <c r="C50" s="5" t="s">
        <v>11</v>
      </c>
      <c r="D50" s="5">
        <v>2</v>
      </c>
      <c r="E50" s="5" t="s">
        <v>31</v>
      </c>
      <c r="F50" s="17"/>
      <c r="G50" s="25">
        <f t="shared" si="1"/>
        <v>0</v>
      </c>
    </row>
    <row r="51" spans="1:7" ht="25" x14ac:dyDescent="0.25">
      <c r="A51" s="5" t="s">
        <v>103</v>
      </c>
      <c r="B51" s="8" t="s">
        <v>44</v>
      </c>
      <c r="C51" s="5" t="s">
        <v>11</v>
      </c>
      <c r="D51" s="5">
        <v>1</v>
      </c>
      <c r="E51" s="5" t="s">
        <v>45</v>
      </c>
      <c r="F51" s="17"/>
      <c r="G51" s="25">
        <f t="shared" si="1"/>
        <v>0</v>
      </c>
    </row>
    <row r="52" spans="1:7" x14ac:dyDescent="0.25">
      <c r="A52" s="5" t="s">
        <v>104</v>
      </c>
      <c r="B52" s="8" t="s">
        <v>46</v>
      </c>
      <c r="C52" s="5" t="s">
        <v>15</v>
      </c>
      <c r="D52" s="5">
        <v>27.2</v>
      </c>
      <c r="E52" s="5" t="s">
        <v>31</v>
      </c>
      <c r="F52" s="17"/>
      <c r="G52" s="25">
        <f t="shared" si="1"/>
        <v>0</v>
      </c>
    </row>
    <row r="53" spans="1:7" x14ac:dyDescent="0.25">
      <c r="A53" s="5" t="s">
        <v>105</v>
      </c>
      <c r="B53" s="8" t="s">
        <v>47</v>
      </c>
      <c r="C53" s="5" t="s">
        <v>15</v>
      </c>
      <c r="D53" s="5">
        <v>3.9</v>
      </c>
      <c r="E53" s="5" t="s">
        <v>31</v>
      </c>
      <c r="F53" s="17"/>
      <c r="G53" s="25">
        <f t="shared" si="1"/>
        <v>0</v>
      </c>
    </row>
    <row r="54" spans="1:7" x14ac:dyDescent="0.25">
      <c r="A54" s="5" t="s">
        <v>101</v>
      </c>
      <c r="B54" s="8" t="s">
        <v>48</v>
      </c>
      <c r="C54" s="5" t="s">
        <v>15</v>
      </c>
      <c r="D54" s="15">
        <v>404.12</v>
      </c>
      <c r="E54" s="5" t="s">
        <v>31</v>
      </c>
      <c r="F54" s="17"/>
      <c r="G54" s="25">
        <f t="shared" si="1"/>
        <v>0</v>
      </c>
    </row>
    <row r="55" spans="1:7" x14ac:dyDescent="0.25">
      <c r="A55" s="5" t="s">
        <v>106</v>
      </c>
      <c r="B55" s="8" t="s">
        <v>49</v>
      </c>
      <c r="C55" s="5" t="s">
        <v>15</v>
      </c>
      <c r="D55" s="15">
        <v>174.3</v>
      </c>
      <c r="E55" s="5" t="s">
        <v>31</v>
      </c>
      <c r="F55" s="17"/>
      <c r="G55" s="25">
        <f t="shared" si="1"/>
        <v>0</v>
      </c>
    </row>
    <row r="56" spans="1:7" ht="25" x14ac:dyDescent="0.25">
      <c r="A56" s="5" t="s">
        <v>107</v>
      </c>
      <c r="B56" s="8" t="s">
        <v>50</v>
      </c>
      <c r="C56" s="5" t="s">
        <v>51</v>
      </c>
      <c r="D56" s="5">
        <v>2</v>
      </c>
      <c r="E56" s="5" t="s">
        <v>31</v>
      </c>
      <c r="F56" s="17"/>
      <c r="G56" s="25">
        <f t="shared" si="1"/>
        <v>0</v>
      </c>
    </row>
    <row r="57" spans="1:7" x14ac:dyDescent="0.25">
      <c r="A57" s="5" t="s">
        <v>108</v>
      </c>
      <c r="B57" s="10" t="s">
        <v>52</v>
      </c>
      <c r="C57" s="5" t="s">
        <v>15</v>
      </c>
      <c r="D57" s="5">
        <v>1.7</v>
      </c>
      <c r="E57" s="5"/>
      <c r="F57" s="17"/>
      <c r="G57" s="25">
        <f t="shared" si="1"/>
        <v>0</v>
      </c>
    </row>
    <row r="58" spans="1:7" x14ac:dyDescent="0.25">
      <c r="A58" s="5" t="s">
        <v>109</v>
      </c>
      <c r="B58" s="10" t="s">
        <v>53</v>
      </c>
      <c r="C58" s="5" t="s">
        <v>11</v>
      </c>
      <c r="D58" s="5">
        <v>2</v>
      </c>
      <c r="E58" s="5"/>
      <c r="F58" s="17"/>
      <c r="G58" s="25">
        <f t="shared" si="1"/>
        <v>0</v>
      </c>
    </row>
    <row r="59" spans="1:7" x14ac:dyDescent="0.25">
      <c r="A59" s="5" t="s">
        <v>110</v>
      </c>
      <c r="B59" s="10" t="s">
        <v>54</v>
      </c>
      <c r="C59" s="5" t="s">
        <v>11</v>
      </c>
      <c r="D59" s="5">
        <v>2</v>
      </c>
      <c r="E59" s="5"/>
      <c r="F59" s="17"/>
      <c r="G59" s="25">
        <f t="shared" si="1"/>
        <v>0</v>
      </c>
    </row>
    <row r="60" spans="1:7" ht="25" x14ac:dyDescent="0.25">
      <c r="A60" s="5" t="s">
        <v>111</v>
      </c>
      <c r="B60" s="8" t="s">
        <v>55</v>
      </c>
      <c r="C60" s="5" t="s">
        <v>51</v>
      </c>
      <c r="D60" s="5">
        <v>8</v>
      </c>
      <c r="E60" s="5" t="s">
        <v>31</v>
      </c>
      <c r="F60" s="17"/>
      <c r="G60" s="25">
        <f t="shared" si="1"/>
        <v>0</v>
      </c>
    </row>
    <row r="61" spans="1:7" x14ac:dyDescent="0.25">
      <c r="A61" s="5"/>
      <c r="B61" s="10" t="s">
        <v>52</v>
      </c>
      <c r="C61" s="5" t="s">
        <v>15</v>
      </c>
      <c r="D61" s="5">
        <v>6</v>
      </c>
      <c r="E61" s="5"/>
      <c r="F61" s="17"/>
      <c r="G61" s="25">
        <f t="shared" si="1"/>
        <v>0</v>
      </c>
    </row>
    <row r="62" spans="1:7" x14ac:dyDescent="0.25">
      <c r="A62" s="5"/>
      <c r="B62" s="10" t="s">
        <v>53</v>
      </c>
      <c r="C62" s="5" t="s">
        <v>11</v>
      </c>
      <c r="D62" s="5">
        <v>8</v>
      </c>
      <c r="E62" s="5"/>
      <c r="F62" s="17"/>
      <c r="G62" s="25">
        <f t="shared" si="1"/>
        <v>0</v>
      </c>
    </row>
    <row r="63" spans="1:7" x14ac:dyDescent="0.25">
      <c r="A63" s="5"/>
      <c r="B63" s="10" t="s">
        <v>56</v>
      </c>
      <c r="C63" s="5" t="s">
        <v>11</v>
      </c>
      <c r="D63" s="5">
        <v>8</v>
      </c>
      <c r="E63" s="5"/>
      <c r="F63" s="17"/>
      <c r="G63" s="25">
        <f t="shared" si="1"/>
        <v>0</v>
      </c>
    </row>
    <row r="64" spans="1:7" ht="25" x14ac:dyDescent="0.25">
      <c r="A64" s="5" t="s">
        <v>112</v>
      </c>
      <c r="B64" s="8" t="s">
        <v>57</v>
      </c>
      <c r="C64" s="5" t="s">
        <v>11</v>
      </c>
      <c r="D64" s="5">
        <v>58</v>
      </c>
      <c r="E64" s="5" t="s">
        <v>31</v>
      </c>
      <c r="F64" s="17"/>
      <c r="G64" s="25">
        <f t="shared" si="1"/>
        <v>0</v>
      </c>
    </row>
    <row r="65" spans="1:7" ht="25" x14ac:dyDescent="0.25">
      <c r="A65" s="5" t="s">
        <v>113</v>
      </c>
      <c r="B65" s="8" t="s">
        <v>58</v>
      </c>
      <c r="C65" s="5" t="s">
        <v>11</v>
      </c>
      <c r="D65" s="5">
        <v>2</v>
      </c>
      <c r="E65" s="5" t="s">
        <v>31</v>
      </c>
      <c r="F65" s="17"/>
      <c r="G65" s="25">
        <f t="shared" si="1"/>
        <v>0</v>
      </c>
    </row>
    <row r="66" spans="1:7" ht="25" x14ac:dyDescent="0.25">
      <c r="A66" s="5" t="s">
        <v>114</v>
      </c>
      <c r="B66" s="8" t="s">
        <v>59</v>
      </c>
      <c r="C66" s="5" t="s">
        <v>21</v>
      </c>
      <c r="D66" s="5">
        <v>149</v>
      </c>
      <c r="E66" s="5" t="s">
        <v>31</v>
      </c>
      <c r="F66" s="17"/>
      <c r="G66" s="25">
        <f t="shared" si="1"/>
        <v>0</v>
      </c>
    </row>
    <row r="67" spans="1:7" x14ac:dyDescent="0.25">
      <c r="A67" s="5" t="s">
        <v>115</v>
      </c>
      <c r="B67" s="8" t="s">
        <v>60</v>
      </c>
      <c r="C67" s="5" t="s">
        <v>15</v>
      </c>
      <c r="D67" s="58">
        <v>609.52</v>
      </c>
      <c r="E67" s="5" t="s">
        <v>31</v>
      </c>
      <c r="F67" s="17"/>
      <c r="G67" s="25">
        <f t="shared" si="1"/>
        <v>0</v>
      </c>
    </row>
    <row r="68" spans="1:7" x14ac:dyDescent="0.25">
      <c r="A68" s="5" t="s">
        <v>116</v>
      </c>
      <c r="B68" s="8" t="s">
        <v>61</v>
      </c>
      <c r="C68" s="5" t="s">
        <v>15</v>
      </c>
      <c r="D68" s="58">
        <v>609.52</v>
      </c>
      <c r="E68" s="5" t="s">
        <v>31</v>
      </c>
      <c r="F68" s="17"/>
      <c r="G68" s="25">
        <f t="shared" si="1"/>
        <v>0</v>
      </c>
    </row>
    <row r="69" spans="1:7" ht="25" x14ac:dyDescent="0.25">
      <c r="A69" s="5" t="s">
        <v>117</v>
      </c>
      <c r="B69" s="8" t="s">
        <v>62</v>
      </c>
      <c r="C69" s="5" t="s">
        <v>11</v>
      </c>
      <c r="D69" s="5">
        <v>20</v>
      </c>
      <c r="E69" s="5" t="s">
        <v>31</v>
      </c>
      <c r="F69" s="17"/>
      <c r="G69" s="25">
        <f t="shared" si="1"/>
        <v>0</v>
      </c>
    </row>
    <row r="70" spans="1:7" ht="13" x14ac:dyDescent="0.25">
      <c r="A70" s="5"/>
      <c r="B70" s="11" t="s">
        <v>63</v>
      </c>
      <c r="C70" s="5"/>
      <c r="D70" s="5"/>
      <c r="E70" s="5"/>
      <c r="F70" s="16"/>
      <c r="G70" s="16"/>
    </row>
    <row r="71" spans="1:7" ht="13" x14ac:dyDescent="0.25">
      <c r="A71" s="5"/>
      <c r="B71" s="11" t="s">
        <v>159</v>
      </c>
      <c r="C71" s="5"/>
      <c r="D71" s="5"/>
      <c r="E71" s="5"/>
      <c r="F71" s="16"/>
      <c r="G71" s="16"/>
    </row>
    <row r="72" spans="1:7" ht="25" x14ac:dyDescent="0.25">
      <c r="A72" s="5" t="s">
        <v>118</v>
      </c>
      <c r="B72" s="8" t="s">
        <v>64</v>
      </c>
      <c r="C72" s="5" t="s">
        <v>21</v>
      </c>
      <c r="D72" s="5">
        <v>36</v>
      </c>
      <c r="E72" s="5" t="s">
        <v>25</v>
      </c>
      <c r="F72" s="17"/>
      <c r="G72" s="25">
        <f t="shared" ref="G72:G73" si="2">+ROUND(D72*F72,2)</f>
        <v>0</v>
      </c>
    </row>
    <row r="73" spans="1:7" ht="25" x14ac:dyDescent="0.25">
      <c r="A73" s="5" t="s">
        <v>119</v>
      </c>
      <c r="B73" s="8" t="s">
        <v>65</v>
      </c>
      <c r="C73" s="5" t="s">
        <v>21</v>
      </c>
      <c r="D73" s="5">
        <v>726</v>
      </c>
      <c r="E73" s="5" t="s">
        <v>25</v>
      </c>
      <c r="F73" s="17"/>
      <c r="G73" s="25">
        <f t="shared" si="2"/>
        <v>0</v>
      </c>
    </row>
    <row r="74" spans="1:7" ht="13" x14ac:dyDescent="0.25">
      <c r="A74" s="5"/>
      <c r="B74" s="11" t="s">
        <v>66</v>
      </c>
      <c r="C74" s="5"/>
      <c r="D74" s="5"/>
      <c r="E74" s="5"/>
      <c r="F74" s="16"/>
      <c r="G74" s="16"/>
    </row>
    <row r="75" spans="1:7" ht="37.5" x14ac:dyDescent="0.25">
      <c r="A75" s="5" t="s">
        <v>120</v>
      </c>
      <c r="B75" s="6" t="s">
        <v>67</v>
      </c>
      <c r="C75" s="5" t="s">
        <v>21</v>
      </c>
      <c r="D75" s="5">
        <v>205</v>
      </c>
      <c r="E75" s="5" t="s">
        <v>68</v>
      </c>
      <c r="F75" s="17"/>
      <c r="G75" s="25">
        <f t="shared" ref="G75:G81" si="3">+ROUND(D75*F75,2)</f>
        <v>0</v>
      </c>
    </row>
    <row r="76" spans="1:7" ht="25" x14ac:dyDescent="0.25">
      <c r="A76" s="5" t="s">
        <v>121</v>
      </c>
      <c r="B76" s="6" t="s">
        <v>69</v>
      </c>
      <c r="C76" s="5" t="s">
        <v>15</v>
      </c>
      <c r="D76" s="5">
        <v>683</v>
      </c>
      <c r="E76" s="5" t="s">
        <v>68</v>
      </c>
      <c r="F76" s="17"/>
      <c r="G76" s="25">
        <f t="shared" si="3"/>
        <v>0</v>
      </c>
    </row>
    <row r="77" spans="1:7" ht="14.5" x14ac:dyDescent="0.25">
      <c r="A77" s="5" t="s">
        <v>122</v>
      </c>
      <c r="B77" s="6" t="s">
        <v>70</v>
      </c>
      <c r="C77" s="5" t="s">
        <v>21</v>
      </c>
      <c r="D77" s="5">
        <v>12</v>
      </c>
      <c r="E77" s="5" t="s">
        <v>68</v>
      </c>
      <c r="F77" s="17"/>
      <c r="G77" s="25">
        <f t="shared" si="3"/>
        <v>0</v>
      </c>
    </row>
    <row r="78" spans="1:7" x14ac:dyDescent="0.25">
      <c r="A78" s="5" t="s">
        <v>123</v>
      </c>
      <c r="B78" s="6" t="s">
        <v>71</v>
      </c>
      <c r="C78" s="5" t="s">
        <v>15</v>
      </c>
      <c r="D78" s="5">
        <v>5</v>
      </c>
      <c r="E78" s="5" t="s">
        <v>68</v>
      </c>
      <c r="F78" s="17"/>
      <c r="G78" s="25">
        <f t="shared" si="3"/>
        <v>0</v>
      </c>
    </row>
    <row r="79" spans="1:7" ht="25" x14ac:dyDescent="0.25">
      <c r="A79" s="5" t="s">
        <v>124</v>
      </c>
      <c r="B79" s="6" t="s">
        <v>72</v>
      </c>
      <c r="C79" s="5" t="s">
        <v>73</v>
      </c>
      <c r="D79" s="5">
        <v>1588</v>
      </c>
      <c r="E79" s="5" t="s">
        <v>68</v>
      </c>
      <c r="F79" s="17"/>
      <c r="G79" s="25">
        <f t="shared" si="3"/>
        <v>0</v>
      </c>
    </row>
    <row r="80" spans="1:7" x14ac:dyDescent="0.25">
      <c r="A80" s="5" t="s">
        <v>125</v>
      </c>
      <c r="B80" s="6" t="s">
        <v>74</v>
      </c>
      <c r="C80" s="5" t="s">
        <v>11</v>
      </c>
      <c r="D80" s="5">
        <v>18</v>
      </c>
      <c r="E80" s="5" t="s">
        <v>68</v>
      </c>
      <c r="F80" s="17"/>
      <c r="G80" s="25">
        <f t="shared" si="3"/>
        <v>0</v>
      </c>
    </row>
    <row r="81" spans="1:7" ht="25" x14ac:dyDescent="0.25">
      <c r="A81" s="5" t="s">
        <v>126</v>
      </c>
      <c r="B81" s="6" t="s">
        <v>75</v>
      </c>
      <c r="C81" s="5" t="s">
        <v>21</v>
      </c>
      <c r="D81" s="5">
        <v>144</v>
      </c>
      <c r="E81" s="5" t="s">
        <v>76</v>
      </c>
      <c r="F81" s="17"/>
      <c r="G81" s="25">
        <f t="shared" si="3"/>
        <v>0</v>
      </c>
    </row>
    <row r="82" spans="1:7" ht="13" x14ac:dyDescent="0.25">
      <c r="A82" s="12"/>
      <c r="B82" s="13" t="s">
        <v>77</v>
      </c>
      <c r="C82" s="12"/>
      <c r="D82" s="12"/>
      <c r="E82" s="5"/>
      <c r="F82" s="16"/>
      <c r="G82" s="16"/>
    </row>
    <row r="83" spans="1:7" ht="37.5" x14ac:dyDescent="0.25">
      <c r="A83" s="12" t="s">
        <v>127</v>
      </c>
      <c r="B83" s="7" t="s">
        <v>78</v>
      </c>
      <c r="C83" s="12" t="s">
        <v>15</v>
      </c>
      <c r="D83" s="12">
        <v>5</v>
      </c>
      <c r="E83" s="12" t="s">
        <v>79</v>
      </c>
      <c r="F83" s="17"/>
      <c r="G83" s="25">
        <f t="shared" ref="G83:G93" si="4">+ROUND(D83*F83,2)</f>
        <v>0</v>
      </c>
    </row>
    <row r="84" spans="1:7" ht="28" x14ac:dyDescent="0.25">
      <c r="A84" s="12" t="s">
        <v>128</v>
      </c>
      <c r="B84" s="7" t="s">
        <v>80</v>
      </c>
      <c r="C84" s="12" t="s">
        <v>81</v>
      </c>
      <c r="D84" s="12">
        <v>56.5</v>
      </c>
      <c r="E84" s="12" t="s">
        <v>76</v>
      </c>
      <c r="F84" s="17"/>
      <c r="G84" s="25">
        <f t="shared" si="4"/>
        <v>0</v>
      </c>
    </row>
    <row r="85" spans="1:7" ht="40.5" x14ac:dyDescent="0.25">
      <c r="A85" s="12" t="s">
        <v>129</v>
      </c>
      <c r="B85" s="7" t="s">
        <v>82</v>
      </c>
      <c r="C85" s="12" t="s">
        <v>83</v>
      </c>
      <c r="D85" s="12">
        <v>226</v>
      </c>
      <c r="E85" s="12" t="s">
        <v>76</v>
      </c>
      <c r="F85" s="17"/>
      <c r="G85" s="25">
        <f t="shared" si="4"/>
        <v>0</v>
      </c>
    </row>
    <row r="86" spans="1:7" ht="25" x14ac:dyDescent="0.25">
      <c r="A86" s="12" t="s">
        <v>130</v>
      </c>
      <c r="B86" s="7" t="s">
        <v>84</v>
      </c>
      <c r="C86" s="12" t="s">
        <v>83</v>
      </c>
      <c r="D86" s="12">
        <v>226</v>
      </c>
      <c r="E86" s="12" t="s">
        <v>85</v>
      </c>
      <c r="F86" s="17"/>
      <c r="G86" s="25">
        <f t="shared" si="4"/>
        <v>0</v>
      </c>
    </row>
    <row r="87" spans="1:7" ht="25" x14ac:dyDescent="0.25">
      <c r="A87" s="12" t="s">
        <v>131</v>
      </c>
      <c r="B87" s="7" t="s">
        <v>86</v>
      </c>
      <c r="C87" s="12" t="s">
        <v>83</v>
      </c>
      <c r="D87" s="12">
        <v>226</v>
      </c>
      <c r="E87" s="12" t="s">
        <v>85</v>
      </c>
      <c r="F87" s="17"/>
      <c r="G87" s="25">
        <f t="shared" si="4"/>
        <v>0</v>
      </c>
    </row>
    <row r="88" spans="1:7" ht="25" x14ac:dyDescent="0.25">
      <c r="A88" s="12" t="s">
        <v>132</v>
      </c>
      <c r="B88" s="7" t="s">
        <v>87</v>
      </c>
      <c r="C88" s="12" t="s">
        <v>83</v>
      </c>
      <c r="D88" s="12">
        <v>226</v>
      </c>
      <c r="E88" s="12" t="s">
        <v>85</v>
      </c>
      <c r="F88" s="17"/>
      <c r="G88" s="25">
        <f t="shared" si="4"/>
        <v>0</v>
      </c>
    </row>
    <row r="89" spans="1:7" ht="25" x14ac:dyDescent="0.25">
      <c r="A89" s="12" t="s">
        <v>133</v>
      </c>
      <c r="B89" s="7" t="s">
        <v>88</v>
      </c>
      <c r="C89" s="12" t="s">
        <v>15</v>
      </c>
      <c r="D89" s="12">
        <v>61</v>
      </c>
      <c r="E89" s="12" t="s">
        <v>85</v>
      </c>
      <c r="F89" s="17"/>
      <c r="G89" s="25">
        <f t="shared" si="4"/>
        <v>0</v>
      </c>
    </row>
    <row r="90" spans="1:7" ht="25" x14ac:dyDescent="0.25">
      <c r="A90" s="12" t="s">
        <v>134</v>
      </c>
      <c r="B90" s="7" t="s">
        <v>89</v>
      </c>
      <c r="C90" s="12" t="s">
        <v>81</v>
      </c>
      <c r="D90" s="12">
        <v>1.5</v>
      </c>
      <c r="E90" s="12" t="s">
        <v>76</v>
      </c>
      <c r="F90" s="17"/>
      <c r="G90" s="25">
        <f t="shared" si="4"/>
        <v>0</v>
      </c>
    </row>
    <row r="91" spans="1:7" ht="40.5" x14ac:dyDescent="0.25">
      <c r="A91" s="12" t="s">
        <v>135</v>
      </c>
      <c r="B91" s="7" t="s">
        <v>90</v>
      </c>
      <c r="C91" s="12" t="s">
        <v>83</v>
      </c>
      <c r="D91" s="12">
        <v>8</v>
      </c>
      <c r="E91" s="12" t="s">
        <v>76</v>
      </c>
      <c r="F91" s="17"/>
      <c r="G91" s="25">
        <f t="shared" si="4"/>
        <v>0</v>
      </c>
    </row>
    <row r="92" spans="1:7" ht="25" x14ac:dyDescent="0.25">
      <c r="A92" s="12" t="s">
        <v>136</v>
      </c>
      <c r="B92" s="7" t="s">
        <v>91</v>
      </c>
      <c r="C92" s="12" t="s">
        <v>83</v>
      </c>
      <c r="D92" s="12">
        <v>8</v>
      </c>
      <c r="E92" s="12" t="s">
        <v>76</v>
      </c>
      <c r="F92" s="17"/>
      <c r="G92" s="25">
        <f t="shared" si="4"/>
        <v>0</v>
      </c>
    </row>
    <row r="93" spans="1:7" ht="25" x14ac:dyDescent="0.25">
      <c r="A93" s="12" t="s">
        <v>137</v>
      </c>
      <c r="B93" s="7" t="s">
        <v>92</v>
      </c>
      <c r="C93" s="12" t="s">
        <v>83</v>
      </c>
      <c r="D93" s="12">
        <v>8</v>
      </c>
      <c r="E93" s="12" t="s">
        <v>79</v>
      </c>
      <c r="F93" s="17"/>
      <c r="G93" s="25">
        <f t="shared" si="4"/>
        <v>0</v>
      </c>
    </row>
    <row r="94" spans="1:7" s="2" customFormat="1" ht="13" x14ac:dyDescent="0.3">
      <c r="A94" s="18"/>
      <c r="B94" s="18" t="s">
        <v>138</v>
      </c>
      <c r="C94" s="18"/>
      <c r="D94" s="18"/>
      <c r="E94" s="18"/>
      <c r="F94" s="18"/>
      <c r="G94" s="26">
        <f>SUM(G7:G93)</f>
        <v>0</v>
      </c>
    </row>
    <row r="95" spans="1:7" s="2" customFormat="1" ht="13" x14ac:dyDescent="0.3">
      <c r="A95" s="19"/>
      <c r="B95" s="20"/>
      <c r="C95" s="20"/>
      <c r="D95" s="20"/>
      <c r="E95" s="20"/>
      <c r="F95" s="20"/>
      <c r="G95" s="21"/>
    </row>
    <row r="96" spans="1:7" ht="13" x14ac:dyDescent="0.25">
      <c r="A96" s="60" t="s">
        <v>93</v>
      </c>
      <c r="B96" s="60"/>
      <c r="C96" s="60"/>
      <c r="D96" s="60"/>
      <c r="E96" s="60"/>
      <c r="F96" s="22"/>
      <c r="G96" s="16"/>
    </row>
    <row r="97" spans="1:7" ht="13" x14ac:dyDescent="0.25">
      <c r="A97" s="3"/>
      <c r="B97" s="4" t="s">
        <v>8</v>
      </c>
      <c r="C97" s="3"/>
      <c r="D97" s="3"/>
      <c r="E97" s="4"/>
      <c r="F97" s="4"/>
      <c r="G97" s="16"/>
    </row>
    <row r="98" spans="1:7" ht="13" x14ac:dyDescent="0.25">
      <c r="A98" s="3"/>
      <c r="B98" s="4" t="s">
        <v>9</v>
      </c>
      <c r="C98" s="3"/>
      <c r="D98" s="3"/>
      <c r="E98" s="4"/>
      <c r="F98" s="4"/>
      <c r="G98" s="16"/>
    </row>
    <row r="99" spans="1:7" ht="37.5" x14ac:dyDescent="0.25">
      <c r="A99" s="5" t="s">
        <v>141</v>
      </c>
      <c r="B99" s="6" t="s">
        <v>10</v>
      </c>
      <c r="C99" s="5" t="s">
        <v>11</v>
      </c>
      <c r="D99" s="5">
        <v>4</v>
      </c>
      <c r="E99" s="6" t="s">
        <v>16</v>
      </c>
      <c r="F99" s="17"/>
      <c r="G99" s="25">
        <f t="shared" ref="G99:G105" si="5">+ROUND(D99*F99,2)</f>
        <v>0</v>
      </c>
    </row>
    <row r="100" spans="1:7" ht="25" x14ac:dyDescent="0.25">
      <c r="A100" s="5" t="s">
        <v>142</v>
      </c>
      <c r="B100" s="6" t="s">
        <v>13</v>
      </c>
      <c r="C100" s="5" t="s">
        <v>11</v>
      </c>
      <c r="D100" s="5">
        <v>1</v>
      </c>
      <c r="E100" s="6" t="s">
        <v>16</v>
      </c>
      <c r="F100" s="17"/>
      <c r="G100" s="25">
        <f t="shared" si="5"/>
        <v>0</v>
      </c>
    </row>
    <row r="101" spans="1:7" x14ac:dyDescent="0.25">
      <c r="A101" s="5" t="s">
        <v>143</v>
      </c>
      <c r="B101" s="6" t="s">
        <v>22</v>
      </c>
      <c r="C101" s="5" t="s">
        <v>23</v>
      </c>
      <c r="D101" s="5">
        <v>1</v>
      </c>
      <c r="E101" s="6" t="s">
        <v>16</v>
      </c>
      <c r="F101" s="17"/>
      <c r="G101" s="25">
        <f t="shared" si="5"/>
        <v>0</v>
      </c>
    </row>
    <row r="102" spans="1:7" ht="25" x14ac:dyDescent="0.25">
      <c r="A102" s="5" t="s">
        <v>144</v>
      </c>
      <c r="B102" s="8" t="s">
        <v>24</v>
      </c>
      <c r="C102" s="5" t="s">
        <v>21</v>
      </c>
      <c r="D102" s="5">
        <v>525</v>
      </c>
      <c r="E102" s="6" t="s">
        <v>25</v>
      </c>
      <c r="F102" s="17"/>
      <c r="G102" s="25">
        <f t="shared" si="5"/>
        <v>0</v>
      </c>
    </row>
    <row r="103" spans="1:7" ht="25" x14ac:dyDescent="0.25">
      <c r="A103" s="5" t="s">
        <v>145</v>
      </c>
      <c r="B103" s="8" t="s">
        <v>26</v>
      </c>
      <c r="C103" s="5" t="s">
        <v>21</v>
      </c>
      <c r="D103" s="5">
        <v>35</v>
      </c>
      <c r="E103" s="6" t="s">
        <v>25</v>
      </c>
      <c r="F103" s="17"/>
      <c r="G103" s="25">
        <f t="shared" si="5"/>
        <v>0</v>
      </c>
    </row>
    <row r="104" spans="1:7" ht="25" x14ac:dyDescent="0.25">
      <c r="A104" s="5" t="s">
        <v>146</v>
      </c>
      <c r="B104" s="8" t="s">
        <v>27</v>
      </c>
      <c r="C104" s="5" t="s">
        <v>21</v>
      </c>
      <c r="D104" s="5">
        <v>136</v>
      </c>
      <c r="E104" s="6" t="s">
        <v>25</v>
      </c>
      <c r="F104" s="17"/>
      <c r="G104" s="25">
        <f t="shared" si="5"/>
        <v>0</v>
      </c>
    </row>
    <row r="105" spans="1:7" ht="25" x14ac:dyDescent="0.25">
      <c r="A105" s="5" t="s">
        <v>147</v>
      </c>
      <c r="B105" s="8" t="s">
        <v>28</v>
      </c>
      <c r="C105" s="5" t="s">
        <v>21</v>
      </c>
      <c r="D105" s="5">
        <v>560</v>
      </c>
      <c r="E105" s="6" t="s">
        <v>25</v>
      </c>
      <c r="F105" s="17"/>
      <c r="G105" s="25">
        <f t="shared" si="5"/>
        <v>0</v>
      </c>
    </row>
    <row r="106" spans="1:7" ht="13" x14ac:dyDescent="0.25">
      <c r="A106" s="5"/>
      <c r="B106" s="4" t="s">
        <v>29</v>
      </c>
      <c r="C106" s="5"/>
      <c r="D106" s="5"/>
      <c r="E106" s="6"/>
      <c r="F106" s="6"/>
      <c r="G106" s="16"/>
    </row>
    <row r="107" spans="1:7" ht="25" x14ac:dyDescent="0.25">
      <c r="A107" s="5" t="s">
        <v>148</v>
      </c>
      <c r="B107" s="8" t="s">
        <v>30</v>
      </c>
      <c r="C107" s="5" t="s">
        <v>21</v>
      </c>
      <c r="D107" s="5">
        <v>27</v>
      </c>
      <c r="E107" s="6" t="s">
        <v>31</v>
      </c>
      <c r="F107" s="17"/>
      <c r="G107" s="25">
        <f t="shared" ref="G107:G143" si="6">+ROUND(D107*F107,2)</f>
        <v>0</v>
      </c>
    </row>
    <row r="108" spans="1:7" ht="37.5" x14ac:dyDescent="0.25">
      <c r="A108" s="5" t="s">
        <v>149</v>
      </c>
      <c r="B108" s="8" t="s">
        <v>32</v>
      </c>
      <c r="C108" s="5" t="s">
        <v>11</v>
      </c>
      <c r="D108" s="5">
        <v>16</v>
      </c>
      <c r="E108" s="6" t="s">
        <v>31</v>
      </c>
      <c r="F108" s="17"/>
      <c r="G108" s="25">
        <f t="shared" si="6"/>
        <v>0</v>
      </c>
    </row>
    <row r="109" spans="1:7" x14ac:dyDescent="0.25">
      <c r="A109" s="5"/>
      <c r="B109" s="10" t="s">
        <v>33</v>
      </c>
      <c r="C109" s="5" t="s">
        <v>11</v>
      </c>
      <c r="D109" s="5">
        <v>16</v>
      </c>
      <c r="E109" s="6" t="s">
        <v>31</v>
      </c>
      <c r="F109" s="17"/>
      <c r="G109" s="25">
        <f t="shared" si="6"/>
        <v>0</v>
      </c>
    </row>
    <row r="110" spans="1:7" ht="25" x14ac:dyDescent="0.25">
      <c r="A110" s="5" t="s">
        <v>150</v>
      </c>
      <c r="B110" s="8" t="s">
        <v>34</v>
      </c>
      <c r="C110" s="5" t="s">
        <v>11</v>
      </c>
      <c r="D110" s="9">
        <v>1</v>
      </c>
      <c r="E110" s="6" t="s">
        <v>31</v>
      </c>
      <c r="F110" s="17"/>
      <c r="G110" s="25">
        <f t="shared" si="6"/>
        <v>0</v>
      </c>
    </row>
    <row r="111" spans="1:7" ht="14.5" x14ac:dyDescent="0.25">
      <c r="A111" s="5"/>
      <c r="B111" s="10" t="s">
        <v>35</v>
      </c>
      <c r="C111" s="5" t="s">
        <v>21</v>
      </c>
      <c r="D111" s="9">
        <v>0.64500000000000002</v>
      </c>
      <c r="E111" s="6" t="s">
        <v>31</v>
      </c>
      <c r="F111" s="17"/>
      <c r="G111" s="25">
        <f t="shared" si="6"/>
        <v>0</v>
      </c>
    </row>
    <row r="112" spans="1:7" ht="14.5" x14ac:dyDescent="0.25">
      <c r="A112" s="5"/>
      <c r="B112" s="10" t="s">
        <v>36</v>
      </c>
      <c r="C112" s="5" t="s">
        <v>21</v>
      </c>
      <c r="D112" s="9">
        <v>0.495</v>
      </c>
      <c r="E112" s="6" t="s">
        <v>31</v>
      </c>
      <c r="F112" s="17"/>
      <c r="G112" s="25">
        <f t="shared" si="6"/>
        <v>0</v>
      </c>
    </row>
    <row r="113" spans="1:7" ht="25" x14ac:dyDescent="0.25">
      <c r="A113" s="5"/>
      <c r="B113" s="10" t="s">
        <v>37</v>
      </c>
      <c r="C113" s="5" t="s">
        <v>11</v>
      </c>
      <c r="D113" s="5">
        <v>1</v>
      </c>
      <c r="E113" s="6" t="s">
        <v>31</v>
      </c>
      <c r="F113" s="17"/>
      <c r="G113" s="25">
        <f t="shared" si="6"/>
        <v>0</v>
      </c>
    </row>
    <row r="114" spans="1:7" ht="25" x14ac:dyDescent="0.25">
      <c r="A114" s="5" t="s">
        <v>151</v>
      </c>
      <c r="B114" s="8" t="s">
        <v>39</v>
      </c>
      <c r="C114" s="5" t="s">
        <v>11</v>
      </c>
      <c r="D114" s="9">
        <v>4</v>
      </c>
      <c r="E114" s="6" t="s">
        <v>31</v>
      </c>
      <c r="F114" s="17"/>
      <c r="G114" s="25">
        <f t="shared" si="6"/>
        <v>0</v>
      </c>
    </row>
    <row r="115" spans="1:7" ht="14.5" x14ac:dyDescent="0.25">
      <c r="A115" s="5"/>
      <c r="B115" s="10" t="s">
        <v>35</v>
      </c>
      <c r="C115" s="5" t="s">
        <v>21</v>
      </c>
      <c r="D115" s="5">
        <v>3.86</v>
      </c>
      <c r="E115" s="6" t="s">
        <v>31</v>
      </c>
      <c r="F115" s="17"/>
      <c r="G115" s="25">
        <f t="shared" si="6"/>
        <v>0</v>
      </c>
    </row>
    <row r="116" spans="1:7" ht="14.5" x14ac:dyDescent="0.25">
      <c r="A116" s="5"/>
      <c r="B116" s="10" t="s">
        <v>36</v>
      </c>
      <c r="C116" s="5" t="s">
        <v>21</v>
      </c>
      <c r="D116" s="5">
        <v>1.944</v>
      </c>
      <c r="E116" s="6" t="s">
        <v>31</v>
      </c>
      <c r="F116" s="17"/>
      <c r="G116" s="25">
        <f t="shared" si="6"/>
        <v>0</v>
      </c>
    </row>
    <row r="117" spans="1:7" ht="25" x14ac:dyDescent="0.25">
      <c r="A117" s="5"/>
      <c r="B117" s="10" t="s">
        <v>37</v>
      </c>
      <c r="C117" s="5" t="s">
        <v>11</v>
      </c>
      <c r="D117" s="5">
        <v>3</v>
      </c>
      <c r="E117" s="6" t="s">
        <v>31</v>
      </c>
      <c r="F117" s="17"/>
      <c r="G117" s="25">
        <f t="shared" si="6"/>
        <v>0</v>
      </c>
    </row>
    <row r="118" spans="1:7" ht="25" x14ac:dyDescent="0.25">
      <c r="A118" s="5" t="s">
        <v>152</v>
      </c>
      <c r="B118" s="8" t="s">
        <v>94</v>
      </c>
      <c r="C118" s="5" t="s">
        <v>11</v>
      </c>
      <c r="D118" s="9">
        <v>1</v>
      </c>
      <c r="E118" s="6" t="s">
        <v>31</v>
      </c>
      <c r="F118" s="17"/>
      <c r="G118" s="25">
        <f t="shared" si="6"/>
        <v>0</v>
      </c>
    </row>
    <row r="119" spans="1:7" ht="14.5" x14ac:dyDescent="0.25">
      <c r="A119" s="5"/>
      <c r="B119" s="10" t="s">
        <v>35</v>
      </c>
      <c r="C119" s="5" t="s">
        <v>21</v>
      </c>
      <c r="D119" s="5">
        <v>1.125</v>
      </c>
      <c r="E119" s="6" t="s">
        <v>31</v>
      </c>
      <c r="F119" s="17"/>
      <c r="G119" s="25">
        <f t="shared" si="6"/>
        <v>0</v>
      </c>
    </row>
    <row r="120" spans="1:7" ht="14.5" x14ac:dyDescent="0.25">
      <c r="A120" s="6"/>
      <c r="B120" s="10" t="s">
        <v>36</v>
      </c>
      <c r="C120" s="5" t="s">
        <v>21</v>
      </c>
      <c r="D120" s="5">
        <v>0.495</v>
      </c>
      <c r="E120" s="5" t="s">
        <v>31</v>
      </c>
      <c r="F120" s="17"/>
      <c r="G120" s="25">
        <f t="shared" si="6"/>
        <v>0</v>
      </c>
    </row>
    <row r="121" spans="1:7" ht="25" x14ac:dyDescent="0.25">
      <c r="A121" s="6"/>
      <c r="B121" s="10" t="s">
        <v>37</v>
      </c>
      <c r="C121" s="5" t="s">
        <v>11</v>
      </c>
      <c r="D121" s="5">
        <v>1</v>
      </c>
      <c r="E121" s="5" t="s">
        <v>31</v>
      </c>
      <c r="F121" s="17"/>
      <c r="G121" s="25">
        <f t="shared" si="6"/>
        <v>0</v>
      </c>
    </row>
    <row r="122" spans="1:7" ht="25" x14ac:dyDescent="0.25">
      <c r="A122" s="6" t="s">
        <v>153</v>
      </c>
      <c r="B122" s="8" t="s">
        <v>95</v>
      </c>
      <c r="C122" s="5" t="s">
        <v>11</v>
      </c>
      <c r="D122" s="5">
        <v>2</v>
      </c>
      <c r="E122" s="5" t="s">
        <v>31</v>
      </c>
      <c r="F122" s="17"/>
      <c r="G122" s="25">
        <f t="shared" si="6"/>
        <v>0</v>
      </c>
    </row>
    <row r="123" spans="1:7" ht="14.5" x14ac:dyDescent="0.25">
      <c r="A123" s="6"/>
      <c r="B123" s="10" t="s">
        <v>35</v>
      </c>
      <c r="C123" s="5" t="s">
        <v>21</v>
      </c>
      <c r="D123" s="5">
        <v>3.4039999999999999</v>
      </c>
      <c r="E123" s="5" t="s">
        <v>31</v>
      </c>
      <c r="F123" s="17"/>
      <c r="G123" s="25">
        <f t="shared" si="6"/>
        <v>0</v>
      </c>
    </row>
    <row r="124" spans="1:7" ht="14.5" x14ac:dyDescent="0.25">
      <c r="A124" s="6"/>
      <c r="B124" s="10" t="s">
        <v>36</v>
      </c>
      <c r="C124" s="5" t="s">
        <v>21</v>
      </c>
      <c r="D124" s="5">
        <v>2.262</v>
      </c>
      <c r="E124" s="5" t="s">
        <v>31</v>
      </c>
      <c r="F124" s="17"/>
      <c r="G124" s="25">
        <f t="shared" si="6"/>
        <v>0</v>
      </c>
    </row>
    <row r="125" spans="1:7" ht="25" x14ac:dyDescent="0.25">
      <c r="A125" s="6"/>
      <c r="B125" s="10" t="s">
        <v>37</v>
      </c>
      <c r="C125" s="5" t="s">
        <v>11</v>
      </c>
      <c r="D125" s="5">
        <v>2</v>
      </c>
      <c r="E125" s="5" t="s">
        <v>31</v>
      </c>
      <c r="F125" s="17"/>
      <c r="G125" s="25">
        <f t="shared" si="6"/>
        <v>0</v>
      </c>
    </row>
    <row r="126" spans="1:7" ht="25" x14ac:dyDescent="0.25">
      <c r="A126" s="6" t="s">
        <v>154</v>
      </c>
      <c r="B126" s="8" t="s">
        <v>43</v>
      </c>
      <c r="C126" s="5" t="s">
        <v>11</v>
      </c>
      <c r="D126" s="5">
        <v>2</v>
      </c>
      <c r="E126" s="5" t="s">
        <v>31</v>
      </c>
      <c r="F126" s="17"/>
      <c r="G126" s="25">
        <f t="shared" si="6"/>
        <v>0</v>
      </c>
    </row>
    <row r="127" spans="1:7" ht="14.5" x14ac:dyDescent="0.25">
      <c r="A127" s="6"/>
      <c r="B127" s="10" t="s">
        <v>35</v>
      </c>
      <c r="C127" s="5" t="s">
        <v>21</v>
      </c>
      <c r="D127" s="5">
        <v>4.6779999999999999</v>
      </c>
      <c r="E127" s="5" t="s">
        <v>31</v>
      </c>
      <c r="F127" s="17"/>
      <c r="G127" s="25">
        <f t="shared" si="6"/>
        <v>0</v>
      </c>
    </row>
    <row r="128" spans="1:7" ht="14.5" x14ac:dyDescent="0.25">
      <c r="A128" s="6"/>
      <c r="B128" s="10" t="s">
        <v>36</v>
      </c>
      <c r="C128" s="5" t="s">
        <v>21</v>
      </c>
      <c r="D128" s="5">
        <v>3.5339999999999998</v>
      </c>
      <c r="E128" s="5" t="s">
        <v>31</v>
      </c>
      <c r="F128" s="17"/>
      <c r="G128" s="25">
        <f t="shared" si="6"/>
        <v>0</v>
      </c>
    </row>
    <row r="129" spans="1:7" ht="25" x14ac:dyDescent="0.25">
      <c r="A129" s="6"/>
      <c r="B129" s="10" t="s">
        <v>37</v>
      </c>
      <c r="C129" s="5" t="s">
        <v>11</v>
      </c>
      <c r="D129" s="5">
        <v>2</v>
      </c>
      <c r="E129" s="5" t="s">
        <v>31</v>
      </c>
      <c r="F129" s="17"/>
      <c r="G129" s="25">
        <f t="shared" si="6"/>
        <v>0</v>
      </c>
    </row>
    <row r="130" spans="1:7" ht="25" x14ac:dyDescent="0.25">
      <c r="A130" s="6" t="s">
        <v>155</v>
      </c>
      <c r="B130" s="8" t="s">
        <v>44</v>
      </c>
      <c r="C130" s="5" t="s">
        <v>11</v>
      </c>
      <c r="D130" s="5">
        <v>1</v>
      </c>
      <c r="E130" s="5" t="s">
        <v>45</v>
      </c>
      <c r="F130" s="17"/>
      <c r="G130" s="25">
        <f t="shared" si="6"/>
        <v>0</v>
      </c>
    </row>
    <row r="131" spans="1:7" x14ac:dyDescent="0.25">
      <c r="A131" s="6" t="s">
        <v>156</v>
      </c>
      <c r="B131" s="8" t="s">
        <v>96</v>
      </c>
      <c r="C131" s="5" t="s">
        <v>15</v>
      </c>
      <c r="D131" s="5">
        <v>27.2</v>
      </c>
      <c r="E131" s="5" t="s">
        <v>31</v>
      </c>
      <c r="F131" s="17"/>
      <c r="G131" s="25">
        <f t="shared" si="6"/>
        <v>0</v>
      </c>
    </row>
    <row r="132" spans="1:7" x14ac:dyDescent="0.25">
      <c r="A132" s="6" t="s">
        <v>157</v>
      </c>
      <c r="B132" s="8" t="s">
        <v>48</v>
      </c>
      <c r="C132" s="5" t="s">
        <v>15</v>
      </c>
      <c r="D132" s="5">
        <v>44.5</v>
      </c>
      <c r="E132" s="5" t="s">
        <v>31</v>
      </c>
      <c r="F132" s="17"/>
      <c r="G132" s="25">
        <f t="shared" si="6"/>
        <v>0</v>
      </c>
    </row>
    <row r="133" spans="1:7" x14ac:dyDescent="0.25">
      <c r="A133" s="6" t="s">
        <v>158</v>
      </c>
      <c r="B133" s="8" t="s">
        <v>97</v>
      </c>
      <c r="C133" s="5" t="s">
        <v>15</v>
      </c>
      <c r="D133" s="15">
        <v>113.5</v>
      </c>
      <c r="E133" s="5" t="s">
        <v>31</v>
      </c>
      <c r="F133" s="17"/>
      <c r="G133" s="25">
        <f t="shared" si="6"/>
        <v>0</v>
      </c>
    </row>
    <row r="134" spans="1:7" x14ac:dyDescent="0.25">
      <c r="A134" s="6" t="s">
        <v>160</v>
      </c>
      <c r="B134" s="8" t="s">
        <v>49</v>
      </c>
      <c r="C134" s="5" t="s">
        <v>15</v>
      </c>
      <c r="D134" s="5">
        <v>70</v>
      </c>
      <c r="E134" s="5" t="s">
        <v>31</v>
      </c>
      <c r="F134" s="17"/>
      <c r="G134" s="25">
        <f t="shared" si="6"/>
        <v>0</v>
      </c>
    </row>
    <row r="135" spans="1:7" ht="25" x14ac:dyDescent="0.25">
      <c r="A135" s="6" t="s">
        <v>161</v>
      </c>
      <c r="B135" s="8" t="s">
        <v>55</v>
      </c>
      <c r="C135" s="5" t="s">
        <v>51</v>
      </c>
      <c r="D135" s="5">
        <v>12</v>
      </c>
      <c r="E135" s="5" t="s">
        <v>31</v>
      </c>
      <c r="F135" s="17"/>
      <c r="G135" s="25">
        <f t="shared" si="6"/>
        <v>0</v>
      </c>
    </row>
    <row r="136" spans="1:7" x14ac:dyDescent="0.25">
      <c r="A136" s="6"/>
      <c r="B136" s="10" t="s">
        <v>52</v>
      </c>
      <c r="C136" s="5" t="s">
        <v>15</v>
      </c>
      <c r="D136" s="5">
        <v>11</v>
      </c>
      <c r="E136" s="5"/>
      <c r="F136" s="17"/>
      <c r="G136" s="25">
        <f t="shared" si="6"/>
        <v>0</v>
      </c>
    </row>
    <row r="137" spans="1:7" x14ac:dyDescent="0.25">
      <c r="A137" s="6"/>
      <c r="B137" s="10" t="s">
        <v>53</v>
      </c>
      <c r="C137" s="5" t="s">
        <v>11</v>
      </c>
      <c r="D137" s="5">
        <v>12</v>
      </c>
      <c r="E137" s="5"/>
      <c r="F137" s="17"/>
      <c r="G137" s="25">
        <f t="shared" si="6"/>
        <v>0</v>
      </c>
    </row>
    <row r="138" spans="1:7" x14ac:dyDescent="0.25">
      <c r="A138" s="6"/>
      <c r="B138" s="10" t="s">
        <v>56</v>
      </c>
      <c r="C138" s="5" t="s">
        <v>11</v>
      </c>
      <c r="D138" s="5">
        <v>12</v>
      </c>
      <c r="E138" s="5"/>
      <c r="F138" s="17"/>
      <c r="G138" s="25">
        <f t="shared" si="6"/>
        <v>0</v>
      </c>
    </row>
    <row r="139" spans="1:7" ht="25" x14ac:dyDescent="0.25">
      <c r="A139" s="6" t="s">
        <v>162</v>
      </c>
      <c r="B139" s="8" t="s">
        <v>57</v>
      </c>
      <c r="C139" s="5" t="s">
        <v>11</v>
      </c>
      <c r="D139" s="5">
        <v>37</v>
      </c>
      <c r="E139" s="5" t="s">
        <v>31</v>
      </c>
      <c r="F139" s="17"/>
      <c r="G139" s="25">
        <f t="shared" si="6"/>
        <v>0</v>
      </c>
    </row>
    <row r="140" spans="1:7" ht="25" x14ac:dyDescent="0.25">
      <c r="A140" s="6" t="s">
        <v>163</v>
      </c>
      <c r="B140" s="8" t="s">
        <v>59</v>
      </c>
      <c r="C140" s="5" t="s">
        <v>21</v>
      </c>
      <c r="D140" s="5">
        <v>55</v>
      </c>
      <c r="E140" s="5" t="s">
        <v>31</v>
      </c>
      <c r="F140" s="17"/>
      <c r="G140" s="25">
        <f t="shared" si="6"/>
        <v>0</v>
      </c>
    </row>
    <row r="141" spans="1:7" x14ac:dyDescent="0.25">
      <c r="A141" s="6" t="s">
        <v>164</v>
      </c>
      <c r="B141" s="8" t="s">
        <v>60</v>
      </c>
      <c r="C141" s="5" t="s">
        <v>15</v>
      </c>
      <c r="D141" s="54">
        <v>255.2</v>
      </c>
      <c r="E141" s="5" t="s">
        <v>31</v>
      </c>
      <c r="F141" s="17"/>
      <c r="G141" s="25">
        <f t="shared" si="6"/>
        <v>0</v>
      </c>
    </row>
    <row r="142" spans="1:7" x14ac:dyDescent="0.25">
      <c r="A142" s="6" t="s">
        <v>165</v>
      </c>
      <c r="B142" s="8" t="s">
        <v>61</v>
      </c>
      <c r="C142" s="5" t="s">
        <v>15</v>
      </c>
      <c r="D142" s="54">
        <v>255.2</v>
      </c>
      <c r="E142" s="5" t="s">
        <v>31</v>
      </c>
      <c r="F142" s="17"/>
      <c r="G142" s="25">
        <f t="shared" si="6"/>
        <v>0</v>
      </c>
    </row>
    <row r="143" spans="1:7" ht="25" x14ac:dyDescent="0.25">
      <c r="A143" s="6" t="s">
        <v>166</v>
      </c>
      <c r="B143" s="8" t="s">
        <v>62</v>
      </c>
      <c r="C143" s="5" t="s">
        <v>11</v>
      </c>
      <c r="D143" s="5">
        <v>10</v>
      </c>
      <c r="E143" s="5" t="s">
        <v>31</v>
      </c>
      <c r="F143" s="17"/>
      <c r="G143" s="25">
        <f t="shared" si="6"/>
        <v>0</v>
      </c>
    </row>
    <row r="144" spans="1:7" ht="13" x14ac:dyDescent="0.25">
      <c r="A144" s="6"/>
      <c r="B144" s="11" t="s">
        <v>63</v>
      </c>
      <c r="C144" s="5"/>
      <c r="D144" s="5"/>
      <c r="E144" s="5"/>
      <c r="F144" s="16"/>
      <c r="G144" s="6"/>
    </row>
    <row r="145" spans="1:7" ht="13" x14ac:dyDescent="0.25">
      <c r="A145" s="6"/>
      <c r="B145" s="11" t="s">
        <v>159</v>
      </c>
      <c r="C145" s="5"/>
      <c r="D145" s="5"/>
      <c r="E145" s="5"/>
      <c r="F145" s="16"/>
      <c r="G145" s="6"/>
    </row>
    <row r="146" spans="1:7" ht="25" x14ac:dyDescent="0.25">
      <c r="A146" s="6" t="s">
        <v>167</v>
      </c>
      <c r="B146" s="8" t="s">
        <v>64</v>
      </c>
      <c r="C146" s="5" t="s">
        <v>21</v>
      </c>
      <c r="D146" s="5">
        <v>18</v>
      </c>
      <c r="E146" s="5" t="s">
        <v>25</v>
      </c>
      <c r="F146" s="17"/>
      <c r="G146" s="25">
        <f t="shared" ref="G146:G147" si="7">+ROUND(D146*F146,2)</f>
        <v>0</v>
      </c>
    </row>
    <row r="147" spans="1:7" ht="25" x14ac:dyDescent="0.25">
      <c r="A147" s="6" t="s">
        <v>168</v>
      </c>
      <c r="B147" s="8" t="s">
        <v>65</v>
      </c>
      <c r="C147" s="5" t="s">
        <v>21</v>
      </c>
      <c r="D147" s="5">
        <v>368</v>
      </c>
      <c r="E147" s="5" t="s">
        <v>25</v>
      </c>
      <c r="F147" s="17"/>
      <c r="G147" s="25">
        <f t="shared" si="7"/>
        <v>0</v>
      </c>
    </row>
    <row r="148" spans="1:7" ht="13" x14ac:dyDescent="0.25">
      <c r="A148" s="6"/>
      <c r="B148" s="11" t="s">
        <v>66</v>
      </c>
      <c r="C148" s="5"/>
      <c r="D148" s="5"/>
      <c r="E148" s="5"/>
      <c r="F148" s="16"/>
      <c r="G148" s="6"/>
    </row>
    <row r="149" spans="1:7" ht="37.5" x14ac:dyDescent="0.25">
      <c r="A149" s="6" t="s">
        <v>169</v>
      </c>
      <c r="B149" s="6" t="s">
        <v>67</v>
      </c>
      <c r="C149" s="5" t="s">
        <v>21</v>
      </c>
      <c r="D149" s="5">
        <v>102</v>
      </c>
      <c r="E149" s="5" t="s">
        <v>68</v>
      </c>
      <c r="F149" s="17"/>
      <c r="G149" s="25">
        <f t="shared" ref="G149:G155" si="8">+ROUND(D149*F149,2)</f>
        <v>0</v>
      </c>
    </row>
    <row r="150" spans="1:7" ht="25" x14ac:dyDescent="0.25">
      <c r="A150" s="6" t="s">
        <v>170</v>
      </c>
      <c r="B150" s="6" t="s">
        <v>69</v>
      </c>
      <c r="C150" s="5" t="s">
        <v>15</v>
      </c>
      <c r="D150" s="5">
        <v>341</v>
      </c>
      <c r="E150" s="5" t="s">
        <v>68</v>
      </c>
      <c r="F150" s="17"/>
      <c r="G150" s="25">
        <f t="shared" si="8"/>
        <v>0</v>
      </c>
    </row>
    <row r="151" spans="1:7" x14ac:dyDescent="0.25">
      <c r="A151" s="6" t="s">
        <v>171</v>
      </c>
      <c r="B151" s="6" t="s">
        <v>70</v>
      </c>
      <c r="C151" s="5" t="s">
        <v>189</v>
      </c>
      <c r="D151" s="5">
        <v>8</v>
      </c>
      <c r="E151" s="5" t="s">
        <v>68</v>
      </c>
      <c r="F151" s="17"/>
      <c r="G151" s="25">
        <f t="shared" si="8"/>
        <v>0</v>
      </c>
    </row>
    <row r="152" spans="1:7" x14ac:dyDescent="0.25">
      <c r="A152" s="6" t="s">
        <v>172</v>
      </c>
      <c r="B152" s="6" t="s">
        <v>71</v>
      </c>
      <c r="C152" s="5" t="s">
        <v>15</v>
      </c>
      <c r="D152" s="5">
        <v>5</v>
      </c>
      <c r="E152" s="5" t="s">
        <v>68</v>
      </c>
      <c r="F152" s="17"/>
      <c r="G152" s="25">
        <f t="shared" si="8"/>
        <v>0</v>
      </c>
    </row>
    <row r="153" spans="1:7" ht="25" x14ac:dyDescent="0.25">
      <c r="A153" s="6" t="s">
        <v>173</v>
      </c>
      <c r="B153" s="6" t="s">
        <v>72</v>
      </c>
      <c r="C153" s="5" t="s">
        <v>73</v>
      </c>
      <c r="D153" s="5">
        <v>805</v>
      </c>
      <c r="E153" s="5" t="s">
        <v>68</v>
      </c>
      <c r="F153" s="17"/>
      <c r="G153" s="25">
        <f t="shared" si="8"/>
        <v>0</v>
      </c>
    </row>
    <row r="154" spans="1:7" x14ac:dyDescent="0.25">
      <c r="A154" s="6" t="s">
        <v>174</v>
      </c>
      <c r="B154" s="6" t="s">
        <v>74</v>
      </c>
      <c r="C154" s="5" t="s">
        <v>11</v>
      </c>
      <c r="D154" s="5">
        <v>8</v>
      </c>
      <c r="E154" s="5" t="s">
        <v>68</v>
      </c>
      <c r="F154" s="17"/>
      <c r="G154" s="25">
        <f t="shared" si="8"/>
        <v>0</v>
      </c>
    </row>
    <row r="155" spans="1:7" ht="25" x14ac:dyDescent="0.25">
      <c r="A155" s="6" t="s">
        <v>175</v>
      </c>
      <c r="B155" s="6" t="s">
        <v>75</v>
      </c>
      <c r="C155" s="5" t="s">
        <v>21</v>
      </c>
      <c r="D155" s="5">
        <v>73</v>
      </c>
      <c r="E155" s="5" t="s">
        <v>76</v>
      </c>
      <c r="F155" s="17"/>
      <c r="G155" s="25">
        <f t="shared" si="8"/>
        <v>0</v>
      </c>
    </row>
    <row r="156" spans="1:7" ht="13" x14ac:dyDescent="0.25">
      <c r="A156" s="7"/>
      <c r="B156" s="13" t="s">
        <v>77</v>
      </c>
      <c r="C156" s="12"/>
      <c r="D156" s="12"/>
      <c r="E156" s="5"/>
      <c r="F156" s="16"/>
      <c r="G156" s="6"/>
    </row>
    <row r="157" spans="1:7" ht="37.5" x14ac:dyDescent="0.25">
      <c r="A157" s="7" t="s">
        <v>176</v>
      </c>
      <c r="B157" s="7" t="s">
        <v>78</v>
      </c>
      <c r="C157" s="12" t="s">
        <v>15</v>
      </c>
      <c r="D157" s="12">
        <v>5</v>
      </c>
      <c r="E157" s="12" t="s">
        <v>79</v>
      </c>
      <c r="F157" s="17"/>
      <c r="G157" s="25">
        <f t="shared" ref="G157:G167" si="9">+ROUND(D157*F157,2)</f>
        <v>0</v>
      </c>
    </row>
    <row r="158" spans="1:7" ht="28" x14ac:dyDescent="0.25">
      <c r="A158" s="7" t="s">
        <v>177</v>
      </c>
      <c r="B158" s="7" t="s">
        <v>80</v>
      </c>
      <c r="C158" s="12" t="s">
        <v>81</v>
      </c>
      <c r="D158" s="12">
        <v>4</v>
      </c>
      <c r="E158" s="12" t="s">
        <v>76</v>
      </c>
      <c r="F158" s="17"/>
      <c r="G158" s="25">
        <f t="shared" si="9"/>
        <v>0</v>
      </c>
    </row>
    <row r="159" spans="1:7" ht="40.5" x14ac:dyDescent="0.25">
      <c r="A159" s="7" t="s">
        <v>178</v>
      </c>
      <c r="B159" s="7" t="s">
        <v>82</v>
      </c>
      <c r="C159" s="12" t="s">
        <v>83</v>
      </c>
      <c r="D159" s="12">
        <v>15</v>
      </c>
      <c r="E159" s="12" t="s">
        <v>76</v>
      </c>
      <c r="F159" s="17"/>
      <c r="G159" s="25">
        <f t="shared" si="9"/>
        <v>0</v>
      </c>
    </row>
    <row r="160" spans="1:7" ht="25" x14ac:dyDescent="0.25">
      <c r="A160" s="7" t="s">
        <v>179</v>
      </c>
      <c r="B160" s="7" t="s">
        <v>84</v>
      </c>
      <c r="C160" s="12" t="s">
        <v>83</v>
      </c>
      <c r="D160" s="12">
        <v>15</v>
      </c>
      <c r="E160" s="12" t="s">
        <v>85</v>
      </c>
      <c r="F160" s="17"/>
      <c r="G160" s="25">
        <f t="shared" si="9"/>
        <v>0</v>
      </c>
    </row>
    <row r="161" spans="1:7" ht="25" x14ac:dyDescent="0.25">
      <c r="A161" s="7" t="s">
        <v>180</v>
      </c>
      <c r="B161" s="7" t="s">
        <v>86</v>
      </c>
      <c r="C161" s="12" t="s">
        <v>83</v>
      </c>
      <c r="D161" s="12">
        <v>15</v>
      </c>
      <c r="E161" s="12" t="s">
        <v>85</v>
      </c>
      <c r="F161" s="17"/>
      <c r="G161" s="25">
        <f t="shared" si="9"/>
        <v>0</v>
      </c>
    </row>
    <row r="162" spans="1:7" ht="25" x14ac:dyDescent="0.25">
      <c r="A162" s="7" t="s">
        <v>181</v>
      </c>
      <c r="B162" s="7" t="s">
        <v>87</v>
      </c>
      <c r="C162" s="12" t="s">
        <v>83</v>
      </c>
      <c r="D162" s="5">
        <v>15</v>
      </c>
      <c r="E162" s="12" t="s">
        <v>85</v>
      </c>
      <c r="F162" s="17"/>
      <c r="G162" s="25">
        <f t="shared" si="9"/>
        <v>0</v>
      </c>
    </row>
    <row r="163" spans="1:7" ht="25" x14ac:dyDescent="0.25">
      <c r="A163" s="7" t="s">
        <v>182</v>
      </c>
      <c r="B163" s="7" t="s">
        <v>88</v>
      </c>
      <c r="C163" s="12" t="s">
        <v>15</v>
      </c>
      <c r="D163" s="12">
        <v>11</v>
      </c>
      <c r="E163" s="12" t="s">
        <v>85</v>
      </c>
      <c r="F163" s="17"/>
      <c r="G163" s="25">
        <f t="shared" si="9"/>
        <v>0</v>
      </c>
    </row>
    <row r="164" spans="1:7" ht="25" x14ac:dyDescent="0.25">
      <c r="A164" s="7" t="s">
        <v>183</v>
      </c>
      <c r="B164" s="7" t="s">
        <v>89</v>
      </c>
      <c r="C164" s="12" t="s">
        <v>81</v>
      </c>
      <c r="D164" s="12">
        <v>3</v>
      </c>
      <c r="E164" s="12" t="s">
        <v>76</v>
      </c>
      <c r="F164" s="17"/>
      <c r="G164" s="25">
        <f t="shared" si="9"/>
        <v>0</v>
      </c>
    </row>
    <row r="165" spans="1:7" ht="40.5" x14ac:dyDescent="0.25">
      <c r="A165" s="7" t="s">
        <v>184</v>
      </c>
      <c r="B165" s="7" t="s">
        <v>90</v>
      </c>
      <c r="C165" s="12" t="s">
        <v>83</v>
      </c>
      <c r="D165" s="12">
        <v>10</v>
      </c>
      <c r="E165" s="12" t="s">
        <v>76</v>
      </c>
      <c r="F165" s="17"/>
      <c r="G165" s="25">
        <f t="shared" si="9"/>
        <v>0</v>
      </c>
    </row>
    <row r="166" spans="1:7" ht="25" x14ac:dyDescent="0.25">
      <c r="A166" s="7" t="s">
        <v>185</v>
      </c>
      <c r="B166" s="7" t="s">
        <v>91</v>
      </c>
      <c r="C166" s="12" t="s">
        <v>83</v>
      </c>
      <c r="D166" s="12">
        <v>10</v>
      </c>
      <c r="E166" s="12" t="s">
        <v>76</v>
      </c>
      <c r="F166" s="17"/>
      <c r="G166" s="25">
        <f t="shared" si="9"/>
        <v>0</v>
      </c>
    </row>
    <row r="167" spans="1:7" ht="25" x14ac:dyDescent="0.25">
      <c r="A167" s="7" t="s">
        <v>186</v>
      </c>
      <c r="B167" s="7" t="s">
        <v>92</v>
      </c>
      <c r="C167" s="12" t="s">
        <v>83</v>
      </c>
      <c r="D167" s="12">
        <v>10</v>
      </c>
      <c r="E167" s="12" t="s">
        <v>79</v>
      </c>
      <c r="F167" s="17"/>
      <c r="G167" s="25">
        <f t="shared" si="9"/>
        <v>0</v>
      </c>
    </row>
    <row r="168" spans="1:7" s="2" customFormat="1" ht="13" x14ac:dyDescent="0.3">
      <c r="A168" s="18"/>
      <c r="B168" s="18" t="s">
        <v>139</v>
      </c>
      <c r="C168" s="18"/>
      <c r="D168" s="18"/>
      <c r="E168" s="18"/>
      <c r="F168" s="18"/>
      <c r="G168" s="26">
        <f>SUM(G99:G167)</f>
        <v>0</v>
      </c>
    </row>
    <row r="169" spans="1:7" s="24" customFormat="1" ht="13" x14ac:dyDescent="0.3">
      <c r="A169" s="23"/>
      <c r="B169" s="23" t="s">
        <v>140</v>
      </c>
      <c r="C169" s="23"/>
      <c r="D169" s="23"/>
      <c r="E169" s="23"/>
      <c r="F169" s="23"/>
      <c r="G169" s="27">
        <f>+G94+G168</f>
        <v>0</v>
      </c>
    </row>
  </sheetData>
  <sheetProtection algorithmName="SHA-512" hashValue="cjWgUo6NGsHVHaiFiHaXewBEk66S6sqgLaBQLPjsiDZd4bHdfX1hD5m/q3wrskDjNP1QDMLQPGJnX8XrChsjCA==" saltValue="6Q1ZUEZgKC3tmp+rI0c6RA==" spinCount="100000" sheet="1" objects="1" scenarios="1"/>
  <protectedRanges>
    <protectedRange sqref="F7:F167" name="Diapazonas1"/>
  </protectedRanges>
  <mergeCells count="8">
    <mergeCell ref="A96:E96"/>
    <mergeCell ref="A4:E4"/>
    <mergeCell ref="A2:A3"/>
    <mergeCell ref="F2:G2"/>
    <mergeCell ref="B2:B3"/>
    <mergeCell ref="C2:C3"/>
    <mergeCell ref="D2:D3"/>
    <mergeCell ref="E2:E3"/>
  </mergeCells>
  <pageMargins left="0.59" right="0.27" top="0.75" bottom="0.75" header="0.3" footer="0.3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13B4-DB23-4897-AA25-FFF409DECBC8}">
  <sheetPr>
    <pageSetUpPr fitToPage="1"/>
  </sheetPr>
  <dimension ref="A2:G153"/>
  <sheetViews>
    <sheetView topLeftCell="A81" workbookViewId="0">
      <selection activeCell="F46" sqref="F46"/>
    </sheetView>
  </sheetViews>
  <sheetFormatPr defaultColWidth="8.90625" defaultRowHeight="12.5" x14ac:dyDescent="0.25"/>
  <cols>
    <col min="1" max="1" width="8.36328125" style="44" bestFit="1" customWidth="1"/>
    <col min="2" max="2" width="46.1796875" style="1" customWidth="1"/>
    <col min="3" max="3" width="7.1796875" style="44" bestFit="1" customWidth="1"/>
    <col min="4" max="4" width="6.54296875" style="44" bestFit="1" customWidth="1"/>
    <col min="5" max="5" width="8.90625" style="1"/>
    <col min="6" max="6" width="15.6328125" style="1" customWidth="1"/>
    <col min="7" max="7" width="16.36328125" style="1" customWidth="1"/>
    <col min="8" max="16384" width="8.90625" style="1"/>
  </cols>
  <sheetData>
    <row r="2" spans="1:7" ht="13" x14ac:dyDescent="0.25">
      <c r="A2" s="60" t="s">
        <v>0</v>
      </c>
      <c r="B2" s="60" t="s">
        <v>1</v>
      </c>
      <c r="C2" s="60" t="s">
        <v>2</v>
      </c>
      <c r="D2" s="60" t="s">
        <v>3</v>
      </c>
      <c r="E2" s="60" t="s">
        <v>6</v>
      </c>
      <c r="F2" s="59" t="s">
        <v>4</v>
      </c>
      <c r="G2" s="59"/>
    </row>
    <row r="3" spans="1:7" ht="26" x14ac:dyDescent="0.25">
      <c r="A3" s="60"/>
      <c r="B3" s="60"/>
      <c r="C3" s="60"/>
      <c r="D3" s="60"/>
      <c r="E3" s="60"/>
      <c r="F3" s="3" t="s">
        <v>98</v>
      </c>
      <c r="G3" s="14" t="s">
        <v>5</v>
      </c>
    </row>
    <row r="4" spans="1:7" ht="13" x14ac:dyDescent="0.25">
      <c r="A4" s="60" t="s">
        <v>7</v>
      </c>
      <c r="B4" s="60"/>
      <c r="C4" s="60"/>
      <c r="D4" s="60"/>
      <c r="E4" s="60"/>
      <c r="F4" s="16"/>
      <c r="G4" s="16"/>
    </row>
    <row r="5" spans="1:7" ht="13" x14ac:dyDescent="0.25">
      <c r="A5" s="3"/>
      <c r="B5" s="4" t="s">
        <v>321</v>
      </c>
      <c r="C5" s="3"/>
      <c r="D5" s="3"/>
      <c r="E5" s="3"/>
      <c r="F5" s="16"/>
      <c r="G5" s="16"/>
    </row>
    <row r="6" spans="1:7" x14ac:dyDescent="0.25">
      <c r="A6" s="5" t="s">
        <v>322</v>
      </c>
      <c r="B6" s="6" t="s">
        <v>406</v>
      </c>
      <c r="C6" s="5" t="s">
        <v>15</v>
      </c>
      <c r="D6" s="5">
        <v>685</v>
      </c>
      <c r="E6" s="7" t="s">
        <v>323</v>
      </c>
      <c r="F6" s="17"/>
      <c r="G6" s="25">
        <f>+ROUND(D6*F6,2)</f>
        <v>0</v>
      </c>
    </row>
    <row r="7" spans="1:7" x14ac:dyDescent="0.25">
      <c r="A7" s="5" t="s">
        <v>324</v>
      </c>
      <c r="B7" s="6" t="s">
        <v>412</v>
      </c>
      <c r="C7" s="5" t="s">
        <v>15</v>
      </c>
      <c r="D7" s="5">
        <v>15</v>
      </c>
      <c r="E7" s="7" t="s">
        <v>323</v>
      </c>
      <c r="F7" s="17"/>
      <c r="G7" s="25">
        <f t="shared" ref="G7:G72" si="0">+ROUND(D7*F7,2)</f>
        <v>0</v>
      </c>
    </row>
    <row r="8" spans="1:7" x14ac:dyDescent="0.25">
      <c r="A8" s="5" t="s">
        <v>325</v>
      </c>
      <c r="B8" s="6" t="s">
        <v>398</v>
      </c>
      <c r="C8" s="5" t="s">
        <v>15</v>
      </c>
      <c r="D8" s="5">
        <v>390</v>
      </c>
      <c r="E8" s="6" t="s">
        <v>323</v>
      </c>
      <c r="F8" s="17"/>
      <c r="G8" s="25">
        <f t="shared" si="0"/>
        <v>0</v>
      </c>
    </row>
    <row r="9" spans="1:7" ht="13" x14ac:dyDescent="0.25">
      <c r="A9" s="5"/>
      <c r="B9" s="4" t="s">
        <v>326</v>
      </c>
      <c r="C9" s="5"/>
      <c r="D9" s="5"/>
      <c r="E9" s="6"/>
      <c r="F9" s="16"/>
      <c r="G9" s="25"/>
    </row>
    <row r="10" spans="1:7" x14ac:dyDescent="0.25">
      <c r="A10" s="5" t="s">
        <v>327</v>
      </c>
      <c r="B10" s="6" t="s">
        <v>399</v>
      </c>
      <c r="C10" s="5" t="s">
        <v>51</v>
      </c>
      <c r="D10" s="5">
        <v>44</v>
      </c>
      <c r="E10" s="6" t="s">
        <v>328</v>
      </c>
      <c r="F10" s="17"/>
      <c r="G10" s="25">
        <f t="shared" si="0"/>
        <v>0</v>
      </c>
    </row>
    <row r="11" spans="1:7" x14ac:dyDescent="0.25">
      <c r="A11" s="5" t="s">
        <v>329</v>
      </c>
      <c r="B11" s="6" t="s">
        <v>413</v>
      </c>
      <c r="C11" s="5" t="s">
        <v>51</v>
      </c>
      <c r="D11" s="5">
        <v>2</v>
      </c>
      <c r="E11" s="6" t="s">
        <v>328</v>
      </c>
      <c r="F11" s="17"/>
      <c r="G11" s="25">
        <f t="shared" si="0"/>
        <v>0</v>
      </c>
    </row>
    <row r="12" spans="1:7" x14ac:dyDescent="0.25">
      <c r="A12" s="5" t="s">
        <v>330</v>
      </c>
      <c r="B12" s="6" t="s">
        <v>331</v>
      </c>
      <c r="C12" s="5" t="s">
        <v>15</v>
      </c>
      <c r="D12" s="5">
        <v>553</v>
      </c>
      <c r="E12" s="6" t="s">
        <v>332</v>
      </c>
      <c r="F12" s="17"/>
      <c r="G12" s="25">
        <f t="shared" si="0"/>
        <v>0</v>
      </c>
    </row>
    <row r="13" spans="1:7" ht="25" x14ac:dyDescent="0.25">
      <c r="A13" s="5" t="s">
        <v>333</v>
      </c>
      <c r="B13" s="6" t="s">
        <v>334</v>
      </c>
      <c r="C13" s="5" t="s">
        <v>15</v>
      </c>
      <c r="D13" s="5">
        <v>166</v>
      </c>
      <c r="E13" s="6" t="s">
        <v>332</v>
      </c>
      <c r="F13" s="17"/>
      <c r="G13" s="25">
        <f t="shared" si="0"/>
        <v>0</v>
      </c>
    </row>
    <row r="14" spans="1:7" x14ac:dyDescent="0.25">
      <c r="A14" s="5" t="s">
        <v>335</v>
      </c>
      <c r="B14" s="8" t="s">
        <v>336</v>
      </c>
      <c r="C14" s="5" t="s">
        <v>15</v>
      </c>
      <c r="D14" s="5">
        <v>449</v>
      </c>
      <c r="E14" s="6" t="s">
        <v>337</v>
      </c>
      <c r="F14" s="17"/>
      <c r="G14" s="25">
        <f t="shared" si="0"/>
        <v>0</v>
      </c>
    </row>
    <row r="15" spans="1:7" x14ac:dyDescent="0.25">
      <c r="A15" s="5" t="s">
        <v>338</v>
      </c>
      <c r="B15" s="8" t="s">
        <v>339</v>
      </c>
      <c r="C15" s="5" t="s">
        <v>51</v>
      </c>
      <c r="D15" s="9">
        <v>15</v>
      </c>
      <c r="E15" s="6" t="s">
        <v>340</v>
      </c>
      <c r="F15" s="17"/>
      <c r="G15" s="25">
        <f t="shared" si="0"/>
        <v>0</v>
      </c>
    </row>
    <row r="16" spans="1:7" x14ac:dyDescent="0.25">
      <c r="A16" s="5" t="s">
        <v>341</v>
      </c>
      <c r="B16" s="8" t="s">
        <v>409</v>
      </c>
      <c r="C16" s="5" t="s">
        <v>51</v>
      </c>
      <c r="D16" s="9">
        <v>12</v>
      </c>
      <c r="E16" s="6" t="s">
        <v>340</v>
      </c>
      <c r="F16" s="17"/>
      <c r="G16" s="25">
        <f t="shared" si="0"/>
        <v>0</v>
      </c>
    </row>
    <row r="17" spans="1:7" x14ac:dyDescent="0.25">
      <c r="A17" s="5" t="s">
        <v>342</v>
      </c>
      <c r="B17" s="8" t="s">
        <v>343</v>
      </c>
      <c r="C17" s="5" t="s">
        <v>51</v>
      </c>
      <c r="D17" s="5">
        <v>11</v>
      </c>
      <c r="E17" s="6" t="s">
        <v>344</v>
      </c>
      <c r="F17" s="17"/>
      <c r="G17" s="25">
        <f t="shared" si="0"/>
        <v>0</v>
      </c>
    </row>
    <row r="18" spans="1:7" x14ac:dyDescent="0.25">
      <c r="A18" s="5" t="s">
        <v>345</v>
      </c>
      <c r="B18" s="6" t="s">
        <v>346</v>
      </c>
      <c r="C18" s="5" t="s">
        <v>51</v>
      </c>
      <c r="D18" s="5">
        <v>23</v>
      </c>
      <c r="E18" s="41" t="s">
        <v>347</v>
      </c>
      <c r="F18" s="17"/>
      <c r="G18" s="25">
        <f t="shared" si="0"/>
        <v>0</v>
      </c>
    </row>
    <row r="19" spans="1:7" x14ac:dyDescent="0.25">
      <c r="A19" s="5" t="s">
        <v>348</v>
      </c>
      <c r="B19" s="8" t="s">
        <v>349</v>
      </c>
      <c r="C19" s="5" t="s">
        <v>11</v>
      </c>
      <c r="D19" s="5">
        <v>26</v>
      </c>
      <c r="E19" s="6" t="s">
        <v>350</v>
      </c>
      <c r="F19" s="17"/>
      <c r="G19" s="25">
        <f t="shared" si="0"/>
        <v>0</v>
      </c>
    </row>
    <row r="20" spans="1:7" x14ac:dyDescent="0.25">
      <c r="A20" s="5" t="s">
        <v>351</v>
      </c>
      <c r="B20" s="8" t="s">
        <v>410</v>
      </c>
      <c r="C20" s="5" t="s">
        <v>51</v>
      </c>
      <c r="D20" s="5">
        <v>15</v>
      </c>
      <c r="E20" s="6" t="s">
        <v>352</v>
      </c>
      <c r="F20" s="17"/>
      <c r="G20" s="25">
        <f t="shared" si="0"/>
        <v>0</v>
      </c>
    </row>
    <row r="21" spans="1:7" x14ac:dyDescent="0.25">
      <c r="A21" s="5" t="s">
        <v>353</v>
      </c>
      <c r="B21" s="41" t="s">
        <v>411</v>
      </c>
      <c r="C21" s="5" t="s">
        <v>51</v>
      </c>
      <c r="D21" s="5">
        <v>8</v>
      </c>
      <c r="E21" s="6" t="s">
        <v>352</v>
      </c>
      <c r="F21" s="17"/>
      <c r="G21" s="25">
        <f t="shared" si="0"/>
        <v>0</v>
      </c>
    </row>
    <row r="22" spans="1:7" x14ac:dyDescent="0.25">
      <c r="A22" s="5" t="s">
        <v>354</v>
      </c>
      <c r="B22" s="8" t="s">
        <v>355</v>
      </c>
      <c r="C22" s="5" t="s">
        <v>51</v>
      </c>
      <c r="D22" s="9">
        <v>23</v>
      </c>
      <c r="E22" s="6" t="s">
        <v>352</v>
      </c>
      <c r="F22" s="17"/>
      <c r="G22" s="25">
        <f t="shared" si="0"/>
        <v>0</v>
      </c>
    </row>
    <row r="23" spans="1:7" x14ac:dyDescent="0.25">
      <c r="A23" s="5" t="s">
        <v>187</v>
      </c>
      <c r="B23" s="41" t="s">
        <v>356</v>
      </c>
      <c r="C23" s="5" t="s">
        <v>11</v>
      </c>
      <c r="D23" s="9">
        <v>3</v>
      </c>
      <c r="E23" s="6" t="s">
        <v>352</v>
      </c>
      <c r="F23" s="17"/>
      <c r="G23" s="25">
        <f t="shared" si="0"/>
        <v>0</v>
      </c>
    </row>
    <row r="24" spans="1:7" x14ac:dyDescent="0.25">
      <c r="A24" s="5" t="s">
        <v>188</v>
      </c>
      <c r="B24" s="41" t="s">
        <v>357</v>
      </c>
      <c r="C24" s="5" t="s">
        <v>11</v>
      </c>
      <c r="D24" s="9">
        <v>23</v>
      </c>
      <c r="E24" s="6" t="s">
        <v>352</v>
      </c>
      <c r="F24" s="17"/>
      <c r="G24" s="25">
        <f t="shared" si="0"/>
        <v>0</v>
      </c>
    </row>
    <row r="25" spans="1:7" x14ac:dyDescent="0.25">
      <c r="A25" s="5" t="s">
        <v>99</v>
      </c>
      <c r="B25" s="41" t="s">
        <v>358</v>
      </c>
      <c r="C25" s="5" t="s">
        <v>51</v>
      </c>
      <c r="D25" s="5">
        <v>1</v>
      </c>
      <c r="E25" s="6" t="s">
        <v>359</v>
      </c>
      <c r="F25" s="17"/>
      <c r="G25" s="25">
        <f t="shared" si="0"/>
        <v>0</v>
      </c>
    </row>
    <row r="26" spans="1:7" x14ac:dyDescent="0.25">
      <c r="A26" s="5" t="s">
        <v>100</v>
      </c>
      <c r="B26" s="8" t="s">
        <v>360</v>
      </c>
      <c r="C26" s="5" t="s">
        <v>51</v>
      </c>
      <c r="D26" s="9">
        <v>23</v>
      </c>
      <c r="E26" s="6" t="s">
        <v>361</v>
      </c>
      <c r="F26" s="17"/>
      <c r="G26" s="25">
        <f t="shared" si="0"/>
        <v>0</v>
      </c>
    </row>
    <row r="27" spans="1:7" ht="50" x14ac:dyDescent="0.25">
      <c r="A27" s="5" t="s">
        <v>102</v>
      </c>
      <c r="B27" s="41" t="s">
        <v>414</v>
      </c>
      <c r="C27" s="5" t="s">
        <v>51</v>
      </c>
      <c r="D27" s="5">
        <v>23</v>
      </c>
      <c r="E27" s="6" t="s">
        <v>362</v>
      </c>
      <c r="F27" s="17"/>
      <c r="G27" s="25">
        <f t="shared" si="0"/>
        <v>0</v>
      </c>
    </row>
    <row r="28" spans="1:7" ht="162.5" x14ac:dyDescent="0.25">
      <c r="A28" s="5" t="s">
        <v>103</v>
      </c>
      <c r="B28" s="41" t="s">
        <v>421</v>
      </c>
      <c r="C28" s="5" t="s">
        <v>51</v>
      </c>
      <c r="D28" s="9">
        <v>1</v>
      </c>
      <c r="E28" s="6" t="s">
        <v>363</v>
      </c>
      <c r="F28" s="17"/>
      <c r="G28" s="25">
        <f t="shared" si="0"/>
        <v>0</v>
      </c>
    </row>
    <row r="29" spans="1:7" ht="13" x14ac:dyDescent="0.25">
      <c r="A29" s="5"/>
      <c r="B29" s="42" t="s">
        <v>364</v>
      </c>
      <c r="C29" s="5"/>
      <c r="D29" s="5"/>
      <c r="E29" s="5"/>
      <c r="F29" s="16"/>
      <c r="G29" s="25"/>
    </row>
    <row r="30" spans="1:7" x14ac:dyDescent="0.25">
      <c r="A30" s="5" t="s">
        <v>104</v>
      </c>
      <c r="B30" s="41" t="s">
        <v>365</v>
      </c>
      <c r="C30" s="5" t="s">
        <v>51</v>
      </c>
      <c r="D30" s="5">
        <v>1</v>
      </c>
      <c r="E30" s="5"/>
      <c r="F30" s="17"/>
      <c r="G30" s="25">
        <f t="shared" si="0"/>
        <v>0</v>
      </c>
    </row>
    <row r="31" spans="1:7" ht="25" x14ac:dyDescent="0.25">
      <c r="A31" s="5" t="s">
        <v>105</v>
      </c>
      <c r="B31" s="41" t="s">
        <v>416</v>
      </c>
      <c r="C31" s="5" t="s">
        <v>15</v>
      </c>
      <c r="D31" s="5">
        <v>179</v>
      </c>
      <c r="E31" s="5"/>
      <c r="F31" s="17"/>
      <c r="G31" s="25">
        <f t="shared" si="0"/>
        <v>0</v>
      </c>
    </row>
    <row r="32" spans="1:7" ht="25" x14ac:dyDescent="0.25">
      <c r="A32" s="5" t="s">
        <v>101</v>
      </c>
      <c r="B32" s="41" t="s">
        <v>366</v>
      </c>
      <c r="C32" s="5" t="s">
        <v>15</v>
      </c>
      <c r="D32" s="5">
        <v>270</v>
      </c>
      <c r="E32" s="5"/>
      <c r="F32" s="17"/>
      <c r="G32" s="25">
        <f t="shared" si="0"/>
        <v>0</v>
      </c>
    </row>
    <row r="33" spans="1:7" x14ac:dyDescent="0.25">
      <c r="A33" s="5" t="s">
        <v>106</v>
      </c>
      <c r="B33" s="41" t="s">
        <v>367</v>
      </c>
      <c r="C33" s="5" t="s">
        <v>15</v>
      </c>
      <c r="D33" s="5">
        <v>553</v>
      </c>
      <c r="E33" s="5" t="s">
        <v>368</v>
      </c>
      <c r="F33" s="17"/>
      <c r="G33" s="25">
        <f t="shared" si="0"/>
        <v>0</v>
      </c>
    </row>
    <row r="34" spans="1:7" x14ac:dyDescent="0.25">
      <c r="A34" s="5" t="s">
        <v>107</v>
      </c>
      <c r="B34" s="41" t="s">
        <v>369</v>
      </c>
      <c r="C34" s="5" t="s">
        <v>15</v>
      </c>
      <c r="D34" s="5">
        <v>166</v>
      </c>
      <c r="E34" s="5" t="s">
        <v>368</v>
      </c>
      <c r="F34" s="17"/>
      <c r="G34" s="25">
        <f t="shared" si="0"/>
        <v>0</v>
      </c>
    </row>
    <row r="35" spans="1:7" x14ac:dyDescent="0.25">
      <c r="A35" s="5" t="s">
        <v>108</v>
      </c>
      <c r="B35" s="41" t="s">
        <v>370</v>
      </c>
      <c r="C35" s="5" t="s">
        <v>15</v>
      </c>
      <c r="D35" s="5">
        <v>719</v>
      </c>
      <c r="E35" s="5"/>
      <c r="F35" s="17"/>
      <c r="G35" s="25">
        <f t="shared" si="0"/>
        <v>0</v>
      </c>
    </row>
    <row r="36" spans="1:7" x14ac:dyDescent="0.25">
      <c r="A36" s="5" t="s">
        <v>109</v>
      </c>
      <c r="B36" s="41" t="s">
        <v>371</v>
      </c>
      <c r="C36" s="5" t="s">
        <v>15</v>
      </c>
      <c r="D36" s="5">
        <v>108</v>
      </c>
      <c r="E36" s="5"/>
      <c r="F36" s="17"/>
      <c r="G36" s="25">
        <f t="shared" si="0"/>
        <v>0</v>
      </c>
    </row>
    <row r="37" spans="1:7" x14ac:dyDescent="0.25">
      <c r="A37" s="5" t="s">
        <v>110</v>
      </c>
      <c r="B37" s="41" t="s">
        <v>372</v>
      </c>
      <c r="C37" s="5" t="s">
        <v>15</v>
      </c>
      <c r="D37" s="5">
        <v>253</v>
      </c>
      <c r="E37" s="5"/>
      <c r="F37" s="17"/>
      <c r="G37" s="25">
        <f t="shared" si="0"/>
        <v>0</v>
      </c>
    </row>
    <row r="38" spans="1:7" ht="25" x14ac:dyDescent="0.25">
      <c r="A38" s="5" t="s">
        <v>111</v>
      </c>
      <c r="B38" s="41" t="s">
        <v>373</v>
      </c>
      <c r="C38" s="5" t="s">
        <v>15</v>
      </c>
      <c r="D38" s="5">
        <v>449</v>
      </c>
      <c r="E38" s="5"/>
      <c r="F38" s="17"/>
      <c r="G38" s="25">
        <f t="shared" si="0"/>
        <v>0</v>
      </c>
    </row>
    <row r="39" spans="1:7" x14ac:dyDescent="0.25">
      <c r="A39" s="5" t="s">
        <v>112</v>
      </c>
      <c r="B39" s="41" t="s">
        <v>401</v>
      </c>
      <c r="C39" s="5" t="s">
        <v>51</v>
      </c>
      <c r="D39" s="5">
        <v>44</v>
      </c>
      <c r="E39" s="5"/>
      <c r="F39" s="17"/>
      <c r="G39" s="25">
        <f t="shared" si="0"/>
        <v>0</v>
      </c>
    </row>
    <row r="40" spans="1:7" x14ac:dyDescent="0.25">
      <c r="A40" s="5" t="s">
        <v>113</v>
      </c>
      <c r="B40" s="41" t="s">
        <v>415</v>
      </c>
      <c r="C40" s="5" t="s">
        <v>51</v>
      </c>
      <c r="D40" s="5">
        <v>2</v>
      </c>
      <c r="E40" s="5"/>
      <c r="F40" s="17"/>
      <c r="G40" s="25">
        <f t="shared" si="0"/>
        <v>0</v>
      </c>
    </row>
    <row r="41" spans="1:7" x14ac:dyDescent="0.25">
      <c r="A41" s="5" t="s">
        <v>114</v>
      </c>
      <c r="B41" s="41" t="s">
        <v>374</v>
      </c>
      <c r="C41" s="5" t="s">
        <v>11</v>
      </c>
      <c r="D41" s="5">
        <v>13</v>
      </c>
      <c r="E41" s="5"/>
      <c r="F41" s="17"/>
      <c r="G41" s="25">
        <f t="shared" si="0"/>
        <v>0</v>
      </c>
    </row>
    <row r="42" spans="1:7" x14ac:dyDescent="0.25">
      <c r="A42" s="5" t="s">
        <v>115</v>
      </c>
      <c r="B42" s="41" t="s">
        <v>375</v>
      </c>
      <c r="C42" s="5" t="s">
        <v>11</v>
      </c>
      <c r="D42" s="5">
        <v>23</v>
      </c>
      <c r="E42" s="5"/>
      <c r="F42" s="17"/>
      <c r="G42" s="25">
        <f t="shared" si="0"/>
        <v>0</v>
      </c>
    </row>
    <row r="43" spans="1:7" x14ac:dyDescent="0.25">
      <c r="A43" s="5" t="s">
        <v>116</v>
      </c>
      <c r="B43" s="41" t="s">
        <v>376</v>
      </c>
      <c r="C43" s="5" t="s">
        <v>11</v>
      </c>
      <c r="D43" s="5">
        <v>23</v>
      </c>
      <c r="E43" s="5"/>
      <c r="F43" s="17"/>
      <c r="G43" s="25">
        <f t="shared" si="0"/>
        <v>0</v>
      </c>
    </row>
    <row r="44" spans="1:7" x14ac:dyDescent="0.25">
      <c r="A44" s="5" t="s">
        <v>117</v>
      </c>
      <c r="B44" s="41" t="s">
        <v>377</v>
      </c>
      <c r="C44" s="5" t="s">
        <v>11</v>
      </c>
      <c r="D44" s="5">
        <v>23</v>
      </c>
      <c r="E44" s="5"/>
      <c r="F44" s="17"/>
      <c r="G44" s="25">
        <f t="shared" si="0"/>
        <v>0</v>
      </c>
    </row>
    <row r="45" spans="1:7" x14ac:dyDescent="0.25">
      <c r="A45" s="5" t="s">
        <v>118</v>
      </c>
      <c r="B45" s="41" t="s">
        <v>378</v>
      </c>
      <c r="C45" s="5" t="s">
        <v>11</v>
      </c>
      <c r="D45" s="5">
        <v>3</v>
      </c>
      <c r="E45" s="5"/>
      <c r="F45" s="17"/>
      <c r="G45" s="25">
        <f t="shared" si="0"/>
        <v>0</v>
      </c>
    </row>
    <row r="46" spans="1:7" x14ac:dyDescent="0.25">
      <c r="A46" s="54" t="s">
        <v>423</v>
      </c>
      <c r="B46" s="56" t="s">
        <v>426</v>
      </c>
      <c r="C46" s="54" t="s">
        <v>11</v>
      </c>
      <c r="D46" s="54">
        <v>27</v>
      </c>
      <c r="E46" s="5"/>
      <c r="F46" s="17"/>
      <c r="G46" s="25">
        <f t="shared" si="0"/>
        <v>0</v>
      </c>
    </row>
    <row r="47" spans="1:7" x14ac:dyDescent="0.25">
      <c r="A47" s="5" t="s">
        <v>119</v>
      </c>
      <c r="B47" s="41" t="s">
        <v>379</v>
      </c>
      <c r="C47" s="5" t="s">
        <v>11</v>
      </c>
      <c r="D47" s="5">
        <v>11</v>
      </c>
      <c r="E47" s="5"/>
      <c r="F47" s="17"/>
      <c r="G47" s="25">
        <f t="shared" si="0"/>
        <v>0</v>
      </c>
    </row>
    <row r="48" spans="1:7" x14ac:dyDescent="0.25">
      <c r="A48" s="5" t="s">
        <v>120</v>
      </c>
      <c r="B48" s="41" t="s">
        <v>380</v>
      </c>
      <c r="C48" s="5" t="s">
        <v>51</v>
      </c>
      <c r="D48" s="5">
        <v>23</v>
      </c>
      <c r="E48" s="5"/>
      <c r="F48" s="17"/>
      <c r="G48" s="25">
        <f t="shared" si="0"/>
        <v>0</v>
      </c>
    </row>
    <row r="49" spans="1:7" x14ac:dyDescent="0.25">
      <c r="A49" s="5" t="s">
        <v>121</v>
      </c>
      <c r="B49" s="41" t="s">
        <v>381</v>
      </c>
      <c r="C49" s="5" t="s">
        <v>11</v>
      </c>
      <c r="D49" s="5">
        <v>26</v>
      </c>
      <c r="E49" s="5"/>
      <c r="F49" s="17"/>
      <c r="G49" s="25">
        <f t="shared" si="0"/>
        <v>0</v>
      </c>
    </row>
    <row r="50" spans="1:7" x14ac:dyDescent="0.25">
      <c r="A50" s="5" t="s">
        <v>122</v>
      </c>
      <c r="B50" s="41" t="s">
        <v>382</v>
      </c>
      <c r="C50" s="5" t="s">
        <v>189</v>
      </c>
      <c r="D50" s="5">
        <v>314</v>
      </c>
      <c r="E50" s="5"/>
      <c r="F50" s="17"/>
      <c r="G50" s="25">
        <f t="shared" si="0"/>
        <v>0</v>
      </c>
    </row>
    <row r="51" spans="1:7" x14ac:dyDescent="0.25">
      <c r="A51" s="5" t="s">
        <v>123</v>
      </c>
      <c r="B51" s="41" t="s">
        <v>383</v>
      </c>
      <c r="C51" s="5" t="s">
        <v>408</v>
      </c>
      <c r="D51" s="5">
        <v>179</v>
      </c>
      <c r="E51" s="5"/>
      <c r="F51" s="17"/>
      <c r="G51" s="25">
        <f t="shared" si="0"/>
        <v>0</v>
      </c>
    </row>
    <row r="52" spans="1:7" x14ac:dyDescent="0.25">
      <c r="A52" s="5" t="s">
        <v>124</v>
      </c>
      <c r="B52" s="41" t="s">
        <v>384</v>
      </c>
      <c r="C52" s="5" t="s">
        <v>408</v>
      </c>
      <c r="D52" s="5">
        <v>270</v>
      </c>
      <c r="E52" s="5"/>
      <c r="F52" s="17"/>
      <c r="G52" s="25">
        <f t="shared" si="0"/>
        <v>0</v>
      </c>
    </row>
    <row r="53" spans="1:7" x14ac:dyDescent="0.25">
      <c r="A53" s="5" t="s">
        <v>125</v>
      </c>
      <c r="B53" s="41" t="s">
        <v>385</v>
      </c>
      <c r="C53" s="5" t="s">
        <v>11</v>
      </c>
      <c r="D53" s="5">
        <v>28</v>
      </c>
      <c r="E53" s="5"/>
      <c r="F53" s="17"/>
      <c r="G53" s="25">
        <f t="shared" si="0"/>
        <v>0</v>
      </c>
    </row>
    <row r="54" spans="1:7" x14ac:dyDescent="0.25">
      <c r="A54" s="5" t="s">
        <v>126</v>
      </c>
      <c r="B54" s="41" t="s">
        <v>386</v>
      </c>
      <c r="C54" s="5" t="s">
        <v>51</v>
      </c>
      <c r="D54" s="5">
        <v>23</v>
      </c>
      <c r="E54" s="5"/>
      <c r="F54" s="17"/>
      <c r="G54" s="25">
        <f t="shared" si="0"/>
        <v>0</v>
      </c>
    </row>
    <row r="55" spans="1:7" x14ac:dyDescent="0.25">
      <c r="A55" s="5" t="s">
        <v>127</v>
      </c>
      <c r="B55" s="41" t="s">
        <v>387</v>
      </c>
      <c r="C55" s="5" t="s">
        <v>51</v>
      </c>
      <c r="D55" s="5">
        <v>23</v>
      </c>
      <c r="E55" s="5"/>
      <c r="F55" s="17"/>
      <c r="G55" s="25">
        <f t="shared" si="0"/>
        <v>0</v>
      </c>
    </row>
    <row r="56" spans="1:7" x14ac:dyDescent="0.25">
      <c r="A56" s="5" t="s">
        <v>128</v>
      </c>
      <c r="B56" s="41" t="s">
        <v>388</v>
      </c>
      <c r="C56" s="5" t="s">
        <v>11</v>
      </c>
      <c r="D56" s="5">
        <v>23</v>
      </c>
      <c r="E56" s="5"/>
      <c r="F56" s="17"/>
      <c r="G56" s="25">
        <f t="shared" si="0"/>
        <v>0</v>
      </c>
    </row>
    <row r="57" spans="1:7" x14ac:dyDescent="0.25">
      <c r="A57" s="5" t="s">
        <v>129</v>
      </c>
      <c r="B57" s="41" t="s">
        <v>389</v>
      </c>
      <c r="C57" s="5" t="s">
        <v>11</v>
      </c>
      <c r="D57" s="5">
        <v>46</v>
      </c>
      <c r="E57" s="5"/>
      <c r="F57" s="17"/>
      <c r="G57" s="25">
        <f t="shared" si="0"/>
        <v>0</v>
      </c>
    </row>
    <row r="58" spans="1:7" x14ac:dyDescent="0.25">
      <c r="A58" s="5" t="s">
        <v>130</v>
      </c>
      <c r="B58" s="41" t="s">
        <v>390</v>
      </c>
      <c r="C58" s="5" t="s">
        <v>51</v>
      </c>
      <c r="D58" s="5">
        <v>1</v>
      </c>
      <c r="E58" s="5"/>
      <c r="F58" s="17"/>
      <c r="G58" s="25">
        <f t="shared" si="0"/>
        <v>0</v>
      </c>
    </row>
    <row r="59" spans="1:7" x14ac:dyDescent="0.25">
      <c r="A59" s="5" t="s">
        <v>131</v>
      </c>
      <c r="B59" s="41" t="s">
        <v>391</v>
      </c>
      <c r="C59" s="5" t="s">
        <v>11</v>
      </c>
      <c r="D59" s="5">
        <v>26</v>
      </c>
      <c r="E59" s="5"/>
      <c r="F59" s="17"/>
      <c r="G59" s="25">
        <f t="shared" si="0"/>
        <v>0</v>
      </c>
    </row>
    <row r="60" spans="1:7" x14ac:dyDescent="0.25">
      <c r="A60" s="5" t="s">
        <v>132</v>
      </c>
      <c r="B60" s="41" t="s">
        <v>392</v>
      </c>
      <c r="C60" s="5" t="s">
        <v>51</v>
      </c>
      <c r="D60" s="5">
        <v>1</v>
      </c>
      <c r="E60" s="5"/>
      <c r="F60" s="17"/>
      <c r="G60" s="25">
        <f t="shared" si="0"/>
        <v>0</v>
      </c>
    </row>
    <row r="61" spans="1:7" x14ac:dyDescent="0.25">
      <c r="A61" s="5" t="s">
        <v>133</v>
      </c>
      <c r="B61" s="41" t="s">
        <v>393</v>
      </c>
      <c r="C61" s="5" t="s">
        <v>23</v>
      </c>
      <c r="D61" s="5">
        <v>1</v>
      </c>
      <c r="E61" s="5"/>
      <c r="F61" s="17"/>
      <c r="G61" s="25">
        <f t="shared" si="0"/>
        <v>0</v>
      </c>
    </row>
    <row r="62" spans="1:7" ht="13" x14ac:dyDescent="0.25">
      <c r="A62" s="5"/>
      <c r="B62" s="42" t="s">
        <v>394</v>
      </c>
      <c r="C62" s="5"/>
      <c r="D62" s="5"/>
      <c r="E62" s="5"/>
      <c r="F62" s="16"/>
      <c r="G62" s="25"/>
    </row>
    <row r="63" spans="1:7" x14ac:dyDescent="0.25">
      <c r="A63" s="5" t="s">
        <v>134</v>
      </c>
      <c r="B63" s="41" t="s">
        <v>395</v>
      </c>
      <c r="C63" s="5" t="s">
        <v>11</v>
      </c>
      <c r="D63" s="5">
        <v>1</v>
      </c>
      <c r="E63" s="5"/>
      <c r="F63" s="17"/>
      <c r="G63" s="25">
        <f t="shared" si="0"/>
        <v>0</v>
      </c>
    </row>
    <row r="64" spans="1:7" x14ac:dyDescent="0.25">
      <c r="A64" s="5" t="s">
        <v>135</v>
      </c>
      <c r="B64" s="41" t="s">
        <v>396</v>
      </c>
      <c r="C64" s="5" t="s">
        <v>11</v>
      </c>
      <c r="D64" s="5">
        <v>1</v>
      </c>
      <c r="E64" s="5"/>
      <c r="F64" s="17"/>
      <c r="G64" s="25">
        <f t="shared" si="0"/>
        <v>0</v>
      </c>
    </row>
    <row r="65" spans="1:7" s="2" customFormat="1" ht="13" x14ac:dyDescent="0.3">
      <c r="A65" s="3"/>
      <c r="B65" s="30" t="s">
        <v>138</v>
      </c>
      <c r="C65" s="3"/>
      <c r="D65" s="3"/>
      <c r="E65" s="3"/>
      <c r="F65" s="18"/>
      <c r="G65" s="26">
        <f>SUM(G6:G64)</f>
        <v>0</v>
      </c>
    </row>
    <row r="66" spans="1:7" ht="13" x14ac:dyDescent="0.25">
      <c r="A66" s="5"/>
      <c r="B66" s="49" t="s">
        <v>397</v>
      </c>
      <c r="C66" s="50"/>
      <c r="D66" s="50"/>
      <c r="E66" s="51"/>
      <c r="F66" s="16"/>
      <c r="G66" s="25"/>
    </row>
    <row r="67" spans="1:7" ht="13" x14ac:dyDescent="0.25">
      <c r="A67" s="5"/>
      <c r="B67" s="4" t="s">
        <v>321</v>
      </c>
      <c r="C67" s="5"/>
      <c r="D67" s="5"/>
      <c r="E67" s="5"/>
      <c r="F67" s="16"/>
      <c r="G67" s="25"/>
    </row>
    <row r="68" spans="1:7" x14ac:dyDescent="0.25">
      <c r="A68" s="5" t="s">
        <v>322</v>
      </c>
      <c r="B68" s="6" t="s">
        <v>398</v>
      </c>
      <c r="C68" s="5" t="s">
        <v>15</v>
      </c>
      <c r="D68" s="5">
        <v>40</v>
      </c>
      <c r="E68" s="5" t="s">
        <v>323</v>
      </c>
      <c r="F68" s="17"/>
      <c r="G68" s="25">
        <f t="shared" si="0"/>
        <v>0</v>
      </c>
    </row>
    <row r="69" spans="1:7" ht="13" x14ac:dyDescent="0.25">
      <c r="A69" s="5"/>
      <c r="B69" s="4" t="s">
        <v>326</v>
      </c>
      <c r="C69" s="5"/>
      <c r="D69" s="5"/>
      <c r="E69" s="5"/>
      <c r="F69" s="16"/>
      <c r="G69" s="25"/>
    </row>
    <row r="70" spans="1:7" x14ac:dyDescent="0.25">
      <c r="A70" s="5" t="s">
        <v>324</v>
      </c>
      <c r="B70" s="6" t="s">
        <v>399</v>
      </c>
      <c r="C70" s="5" t="s">
        <v>51</v>
      </c>
      <c r="D70" s="5">
        <v>10</v>
      </c>
      <c r="E70" s="5" t="s">
        <v>328</v>
      </c>
      <c r="F70" s="17"/>
      <c r="G70" s="25">
        <f t="shared" si="0"/>
        <v>0</v>
      </c>
    </row>
    <row r="71" spans="1:7" x14ac:dyDescent="0.25">
      <c r="A71" s="5" t="s">
        <v>325</v>
      </c>
      <c r="B71" s="6" t="s">
        <v>400</v>
      </c>
      <c r="C71" s="5" t="s">
        <v>51</v>
      </c>
      <c r="D71" s="5">
        <v>5</v>
      </c>
      <c r="E71" s="5" t="s">
        <v>340</v>
      </c>
      <c r="F71" s="17"/>
      <c r="G71" s="25">
        <f t="shared" si="0"/>
        <v>0</v>
      </c>
    </row>
    <row r="72" spans="1:7" x14ac:dyDescent="0.25">
      <c r="A72" s="5" t="s">
        <v>327</v>
      </c>
      <c r="B72" s="6" t="s">
        <v>346</v>
      </c>
      <c r="C72" s="5" t="s">
        <v>51</v>
      </c>
      <c r="D72" s="5">
        <v>5</v>
      </c>
      <c r="E72" s="5" t="s">
        <v>347</v>
      </c>
      <c r="F72" s="17"/>
      <c r="G72" s="25">
        <f t="shared" si="0"/>
        <v>0</v>
      </c>
    </row>
    <row r="73" spans="1:7" x14ac:dyDescent="0.25">
      <c r="A73" s="5" t="s">
        <v>329</v>
      </c>
      <c r="B73" s="6" t="s">
        <v>349</v>
      </c>
      <c r="C73" s="5" t="s">
        <v>11</v>
      </c>
      <c r="D73" s="5">
        <v>5</v>
      </c>
      <c r="E73" s="5" t="s">
        <v>350</v>
      </c>
      <c r="F73" s="17"/>
      <c r="G73" s="25">
        <f t="shared" ref="G73:G135" si="1">+ROUND(D73*F73,2)</f>
        <v>0</v>
      </c>
    </row>
    <row r="74" spans="1:7" x14ac:dyDescent="0.25">
      <c r="A74" s="12" t="s">
        <v>330</v>
      </c>
      <c r="B74" s="7" t="s">
        <v>411</v>
      </c>
      <c r="C74" s="12" t="s">
        <v>51</v>
      </c>
      <c r="D74" s="12">
        <v>5</v>
      </c>
      <c r="E74" s="5" t="s">
        <v>352</v>
      </c>
      <c r="F74" s="17"/>
      <c r="G74" s="25">
        <f t="shared" si="1"/>
        <v>0</v>
      </c>
    </row>
    <row r="75" spans="1:7" x14ac:dyDescent="0.25">
      <c r="A75" s="12" t="s">
        <v>333</v>
      </c>
      <c r="B75" s="7" t="s">
        <v>417</v>
      </c>
      <c r="C75" s="12" t="s">
        <v>51</v>
      </c>
      <c r="D75" s="12">
        <v>5</v>
      </c>
      <c r="E75" s="12" t="s">
        <v>352</v>
      </c>
      <c r="F75" s="17"/>
      <c r="G75" s="25">
        <f t="shared" si="1"/>
        <v>0</v>
      </c>
    </row>
    <row r="76" spans="1:7" x14ac:dyDescent="0.25">
      <c r="A76" s="12" t="s">
        <v>335</v>
      </c>
      <c r="B76" s="7" t="s">
        <v>357</v>
      </c>
      <c r="C76" s="12" t="s">
        <v>11</v>
      </c>
      <c r="D76" s="12">
        <v>5</v>
      </c>
      <c r="E76" s="12" t="s">
        <v>352</v>
      </c>
      <c r="F76" s="17"/>
      <c r="G76" s="25">
        <f t="shared" si="1"/>
        <v>0</v>
      </c>
    </row>
    <row r="77" spans="1:7" x14ac:dyDescent="0.25">
      <c r="A77" s="12" t="s">
        <v>338</v>
      </c>
      <c r="B77" s="7" t="s">
        <v>358</v>
      </c>
      <c r="C77" s="12" t="s">
        <v>51</v>
      </c>
      <c r="D77" s="12">
        <v>1</v>
      </c>
      <c r="E77" s="12" t="s">
        <v>359</v>
      </c>
      <c r="F77" s="17"/>
      <c r="G77" s="25">
        <f t="shared" si="1"/>
        <v>0</v>
      </c>
    </row>
    <row r="78" spans="1:7" x14ac:dyDescent="0.25">
      <c r="A78" s="12" t="s">
        <v>341</v>
      </c>
      <c r="B78" s="7" t="s">
        <v>360</v>
      </c>
      <c r="C78" s="12" t="s">
        <v>51</v>
      </c>
      <c r="D78" s="12">
        <v>5</v>
      </c>
      <c r="E78" s="12" t="s">
        <v>361</v>
      </c>
      <c r="F78" s="17"/>
      <c r="G78" s="25">
        <f t="shared" si="1"/>
        <v>0</v>
      </c>
    </row>
    <row r="79" spans="1:7" ht="50" x14ac:dyDescent="0.25">
      <c r="A79" s="12" t="s">
        <v>342</v>
      </c>
      <c r="B79" s="7" t="s">
        <v>414</v>
      </c>
      <c r="C79" s="12" t="s">
        <v>51</v>
      </c>
      <c r="D79" s="12">
        <v>5</v>
      </c>
      <c r="E79" s="12" t="s">
        <v>362</v>
      </c>
      <c r="F79" s="17"/>
      <c r="G79" s="25">
        <f t="shared" si="1"/>
        <v>0</v>
      </c>
    </row>
    <row r="80" spans="1:7" ht="13" x14ac:dyDescent="0.25">
      <c r="A80" s="12"/>
      <c r="B80" s="13" t="s">
        <v>364</v>
      </c>
      <c r="C80" s="12"/>
      <c r="D80" s="12"/>
      <c r="E80" s="12"/>
      <c r="F80" s="16"/>
      <c r="G80" s="25"/>
    </row>
    <row r="81" spans="1:7" x14ac:dyDescent="0.25">
      <c r="A81" s="12" t="s">
        <v>345</v>
      </c>
      <c r="B81" s="7" t="s">
        <v>372</v>
      </c>
      <c r="C81" s="12" t="s">
        <v>15</v>
      </c>
      <c r="D81" s="12">
        <v>40</v>
      </c>
      <c r="E81" s="12"/>
      <c r="F81" s="17"/>
      <c r="G81" s="25">
        <f t="shared" si="1"/>
        <v>0</v>
      </c>
    </row>
    <row r="82" spans="1:7" x14ac:dyDescent="0.25">
      <c r="A82" s="12" t="s">
        <v>348</v>
      </c>
      <c r="B82" s="7" t="s">
        <v>401</v>
      </c>
      <c r="C82" s="12" t="s">
        <v>51</v>
      </c>
      <c r="D82" s="12">
        <v>10</v>
      </c>
      <c r="E82" s="12"/>
      <c r="F82" s="17"/>
      <c r="G82" s="25">
        <f t="shared" si="1"/>
        <v>0</v>
      </c>
    </row>
    <row r="83" spans="1:7" x14ac:dyDescent="0.25">
      <c r="A83" s="12" t="s">
        <v>351</v>
      </c>
      <c r="B83" s="7" t="s">
        <v>402</v>
      </c>
      <c r="C83" s="12" t="s">
        <v>189</v>
      </c>
      <c r="D83" s="12">
        <v>9.36</v>
      </c>
      <c r="E83" s="12"/>
      <c r="F83" s="17"/>
      <c r="G83" s="25">
        <f t="shared" si="1"/>
        <v>0</v>
      </c>
    </row>
    <row r="84" spans="1:7" s="2" customFormat="1" ht="13" x14ac:dyDescent="0.3">
      <c r="A84" s="12" t="s">
        <v>353</v>
      </c>
      <c r="B84" s="7" t="s">
        <v>375</v>
      </c>
      <c r="C84" s="45" t="s">
        <v>11</v>
      </c>
      <c r="D84" s="45">
        <v>5</v>
      </c>
      <c r="E84" s="18"/>
      <c r="F84" s="17"/>
      <c r="G84" s="25">
        <f t="shared" si="1"/>
        <v>0</v>
      </c>
    </row>
    <row r="85" spans="1:7" s="2" customFormat="1" ht="13" x14ac:dyDescent="0.3">
      <c r="A85" s="12" t="s">
        <v>354</v>
      </c>
      <c r="B85" s="7" t="s">
        <v>376</v>
      </c>
      <c r="C85" s="46" t="s">
        <v>11</v>
      </c>
      <c r="D85" s="45">
        <v>5</v>
      </c>
      <c r="E85" s="20"/>
      <c r="F85" s="17"/>
      <c r="G85" s="25">
        <f t="shared" si="1"/>
        <v>0</v>
      </c>
    </row>
    <row r="86" spans="1:7" ht="13" x14ac:dyDescent="0.25">
      <c r="A86" s="12" t="s">
        <v>187</v>
      </c>
      <c r="B86" s="7" t="s">
        <v>377</v>
      </c>
      <c r="C86" s="5" t="s">
        <v>11</v>
      </c>
      <c r="D86" s="5">
        <v>5</v>
      </c>
      <c r="E86" s="4"/>
      <c r="F86" s="17"/>
      <c r="G86" s="25">
        <f t="shared" si="1"/>
        <v>0</v>
      </c>
    </row>
    <row r="87" spans="1:7" ht="13" x14ac:dyDescent="0.25">
      <c r="A87" s="52" t="s">
        <v>424</v>
      </c>
      <c r="B87" s="53" t="s">
        <v>426</v>
      </c>
      <c r="C87" s="54" t="s">
        <v>11</v>
      </c>
      <c r="D87" s="54">
        <v>5</v>
      </c>
      <c r="E87" s="55"/>
      <c r="F87" s="17"/>
      <c r="G87" s="25">
        <f t="shared" si="1"/>
        <v>0</v>
      </c>
    </row>
    <row r="88" spans="1:7" x14ac:dyDescent="0.25">
      <c r="A88" s="5" t="s">
        <v>188</v>
      </c>
      <c r="B88" s="6" t="s">
        <v>380</v>
      </c>
      <c r="C88" s="5" t="s">
        <v>51</v>
      </c>
      <c r="D88" s="5">
        <v>5</v>
      </c>
      <c r="E88" s="6"/>
      <c r="F88" s="17"/>
      <c r="G88" s="25">
        <f t="shared" si="1"/>
        <v>0</v>
      </c>
    </row>
    <row r="89" spans="1:7" x14ac:dyDescent="0.25">
      <c r="A89" s="5" t="s">
        <v>99</v>
      </c>
      <c r="B89" s="6" t="s">
        <v>381</v>
      </c>
      <c r="C89" s="5" t="s">
        <v>11</v>
      </c>
      <c r="D89" s="5">
        <v>5</v>
      </c>
      <c r="E89" s="6"/>
      <c r="F89" s="17"/>
      <c r="G89" s="25">
        <f t="shared" si="1"/>
        <v>0</v>
      </c>
    </row>
    <row r="90" spans="1:7" x14ac:dyDescent="0.25">
      <c r="A90" s="5" t="s">
        <v>100</v>
      </c>
      <c r="B90" s="6" t="s">
        <v>385</v>
      </c>
      <c r="C90" s="5" t="s">
        <v>11</v>
      </c>
      <c r="D90" s="5">
        <v>5</v>
      </c>
      <c r="E90" s="6"/>
      <c r="F90" s="17"/>
      <c r="G90" s="25">
        <f t="shared" si="1"/>
        <v>0</v>
      </c>
    </row>
    <row r="91" spans="1:7" x14ac:dyDescent="0.25">
      <c r="A91" s="5" t="s">
        <v>102</v>
      </c>
      <c r="B91" s="8" t="s">
        <v>386</v>
      </c>
      <c r="C91" s="5" t="s">
        <v>51</v>
      </c>
      <c r="D91" s="5">
        <v>5</v>
      </c>
      <c r="E91" s="6"/>
      <c r="F91" s="17"/>
      <c r="G91" s="25">
        <f t="shared" si="1"/>
        <v>0</v>
      </c>
    </row>
    <row r="92" spans="1:7" x14ac:dyDescent="0.25">
      <c r="A92" s="5" t="s">
        <v>103</v>
      </c>
      <c r="B92" s="8" t="s">
        <v>387</v>
      </c>
      <c r="C92" s="5" t="s">
        <v>51</v>
      </c>
      <c r="D92" s="5">
        <v>5</v>
      </c>
      <c r="E92" s="6"/>
      <c r="F92" s="17"/>
      <c r="G92" s="25">
        <f t="shared" si="1"/>
        <v>0</v>
      </c>
    </row>
    <row r="93" spans="1:7" x14ac:dyDescent="0.25">
      <c r="A93" s="5" t="s">
        <v>104</v>
      </c>
      <c r="B93" s="8" t="s">
        <v>388</v>
      </c>
      <c r="C93" s="5" t="s">
        <v>11</v>
      </c>
      <c r="D93" s="5">
        <v>5</v>
      </c>
      <c r="E93" s="6"/>
      <c r="F93" s="17"/>
      <c r="G93" s="25">
        <f t="shared" si="1"/>
        <v>0</v>
      </c>
    </row>
    <row r="94" spans="1:7" x14ac:dyDescent="0.25">
      <c r="A94" s="5" t="s">
        <v>105</v>
      </c>
      <c r="B94" s="8" t="s">
        <v>389</v>
      </c>
      <c r="C94" s="5" t="s">
        <v>11</v>
      </c>
      <c r="D94" s="5">
        <v>10</v>
      </c>
      <c r="E94" s="6"/>
      <c r="F94" s="17"/>
      <c r="G94" s="25">
        <f t="shared" si="1"/>
        <v>0</v>
      </c>
    </row>
    <row r="95" spans="1:7" x14ac:dyDescent="0.25">
      <c r="A95" s="5" t="s">
        <v>101</v>
      </c>
      <c r="B95" s="8" t="s">
        <v>390</v>
      </c>
      <c r="C95" s="5" t="s">
        <v>51</v>
      </c>
      <c r="D95" s="5">
        <v>1</v>
      </c>
      <c r="E95" s="6"/>
      <c r="F95" s="17"/>
      <c r="G95" s="25">
        <f t="shared" si="1"/>
        <v>0</v>
      </c>
    </row>
    <row r="96" spans="1:7" x14ac:dyDescent="0.25">
      <c r="A96" s="5" t="s">
        <v>106</v>
      </c>
      <c r="B96" s="8" t="s">
        <v>393</v>
      </c>
      <c r="C96" s="5" t="s">
        <v>23</v>
      </c>
      <c r="D96" s="5">
        <v>3</v>
      </c>
      <c r="E96" s="6"/>
      <c r="F96" s="17"/>
      <c r="G96" s="25">
        <f t="shared" si="1"/>
        <v>0</v>
      </c>
    </row>
    <row r="97" spans="1:7" x14ac:dyDescent="0.25">
      <c r="A97" s="5" t="s">
        <v>107</v>
      </c>
      <c r="B97" s="8" t="s">
        <v>391</v>
      </c>
      <c r="C97" s="5" t="s">
        <v>11</v>
      </c>
      <c r="D97" s="5">
        <v>5</v>
      </c>
      <c r="E97" s="6"/>
      <c r="F97" s="17"/>
      <c r="G97" s="25">
        <f t="shared" si="1"/>
        <v>0</v>
      </c>
    </row>
    <row r="98" spans="1:7" ht="13" x14ac:dyDescent="0.25">
      <c r="A98" s="5"/>
      <c r="B98" s="42" t="s">
        <v>394</v>
      </c>
      <c r="C98" s="5"/>
      <c r="D98" s="5"/>
      <c r="E98" s="6"/>
      <c r="F98" s="16"/>
      <c r="G98" s="25"/>
    </row>
    <row r="99" spans="1:7" x14ac:dyDescent="0.25">
      <c r="A99" s="5" t="s">
        <v>108</v>
      </c>
      <c r="B99" s="8" t="s">
        <v>403</v>
      </c>
      <c r="C99" s="5" t="s">
        <v>404</v>
      </c>
      <c r="D99" s="9">
        <v>0.112</v>
      </c>
      <c r="E99" s="6"/>
      <c r="F99" s="17"/>
      <c r="G99" s="25">
        <f t="shared" si="1"/>
        <v>0</v>
      </c>
    </row>
    <row r="100" spans="1:7" x14ac:dyDescent="0.25">
      <c r="A100" s="5" t="s">
        <v>109</v>
      </c>
      <c r="B100" s="41" t="s">
        <v>395</v>
      </c>
      <c r="C100" s="5" t="s">
        <v>11</v>
      </c>
      <c r="D100" s="9">
        <v>3</v>
      </c>
      <c r="E100" s="6"/>
      <c r="F100" s="17"/>
      <c r="G100" s="25">
        <f t="shared" si="1"/>
        <v>0</v>
      </c>
    </row>
    <row r="101" spans="1:7" x14ac:dyDescent="0.25">
      <c r="A101" s="5" t="s">
        <v>110</v>
      </c>
      <c r="B101" s="41" t="s">
        <v>396</v>
      </c>
      <c r="C101" s="5" t="s">
        <v>11</v>
      </c>
      <c r="D101" s="9">
        <v>3</v>
      </c>
      <c r="E101" s="6"/>
      <c r="F101" s="17"/>
      <c r="G101" s="25">
        <f t="shared" si="1"/>
        <v>0</v>
      </c>
    </row>
    <row r="102" spans="1:7" s="2" customFormat="1" ht="13" x14ac:dyDescent="0.3">
      <c r="A102" s="3"/>
      <c r="B102" s="30" t="s">
        <v>317</v>
      </c>
      <c r="C102" s="3"/>
      <c r="D102" s="43"/>
      <c r="E102" s="4"/>
      <c r="F102" s="18"/>
      <c r="G102" s="26">
        <f>SUM(G67:G101)</f>
        <v>0</v>
      </c>
    </row>
    <row r="103" spans="1:7" ht="13" x14ac:dyDescent="0.25">
      <c r="A103" s="5"/>
      <c r="B103" s="49" t="s">
        <v>405</v>
      </c>
      <c r="C103" s="51"/>
      <c r="D103" s="51"/>
      <c r="E103" s="37"/>
      <c r="F103" s="16"/>
      <c r="G103" s="25"/>
    </row>
    <row r="104" spans="1:7" ht="13" x14ac:dyDescent="0.25">
      <c r="A104" s="5"/>
      <c r="B104" s="42" t="s">
        <v>321</v>
      </c>
      <c r="C104" s="5"/>
      <c r="D104" s="9"/>
      <c r="E104" s="6"/>
      <c r="F104" s="16"/>
      <c r="G104" s="25"/>
    </row>
    <row r="105" spans="1:7" x14ac:dyDescent="0.25">
      <c r="A105" s="5" t="s">
        <v>322</v>
      </c>
      <c r="B105" s="41" t="s">
        <v>406</v>
      </c>
      <c r="C105" s="5" t="s">
        <v>15</v>
      </c>
      <c r="D105" s="5">
        <v>279</v>
      </c>
      <c r="E105" s="6" t="s">
        <v>323</v>
      </c>
      <c r="F105" s="17"/>
      <c r="G105" s="25">
        <f t="shared" si="1"/>
        <v>0</v>
      </c>
    </row>
    <row r="106" spans="1:7" x14ac:dyDescent="0.25">
      <c r="A106" s="5" t="s">
        <v>324</v>
      </c>
      <c r="B106" s="41" t="s">
        <v>398</v>
      </c>
      <c r="C106" s="5" t="s">
        <v>15</v>
      </c>
      <c r="D106" s="5">
        <v>115</v>
      </c>
      <c r="E106" s="6" t="s">
        <v>323</v>
      </c>
      <c r="F106" s="17"/>
      <c r="G106" s="25">
        <f t="shared" si="1"/>
        <v>0</v>
      </c>
    </row>
    <row r="107" spans="1:7" ht="13" x14ac:dyDescent="0.25">
      <c r="A107" s="5"/>
      <c r="B107" s="42" t="s">
        <v>326</v>
      </c>
      <c r="C107" s="5"/>
      <c r="D107" s="5"/>
      <c r="E107" s="6"/>
      <c r="F107" s="16"/>
      <c r="G107" s="25"/>
    </row>
    <row r="108" spans="1:7" x14ac:dyDescent="0.25">
      <c r="A108" s="5" t="s">
        <v>325</v>
      </c>
      <c r="B108" s="8" t="s">
        <v>399</v>
      </c>
      <c r="C108" s="5" t="s">
        <v>51</v>
      </c>
      <c r="D108" s="9">
        <v>22</v>
      </c>
      <c r="E108" s="6" t="s">
        <v>328</v>
      </c>
      <c r="F108" s="17"/>
      <c r="G108" s="25">
        <f t="shared" si="1"/>
        <v>0</v>
      </c>
    </row>
    <row r="109" spans="1:7" x14ac:dyDescent="0.25">
      <c r="A109" s="5" t="s">
        <v>327</v>
      </c>
      <c r="B109" s="8" t="s">
        <v>331</v>
      </c>
      <c r="C109" s="5" t="s">
        <v>15</v>
      </c>
      <c r="D109" s="5">
        <v>193</v>
      </c>
      <c r="E109" s="6" t="s">
        <v>332</v>
      </c>
      <c r="F109" s="17"/>
      <c r="G109" s="25">
        <f t="shared" si="1"/>
        <v>0</v>
      </c>
    </row>
    <row r="110" spans="1:7" ht="25" x14ac:dyDescent="0.25">
      <c r="A110" s="5" t="s">
        <v>329</v>
      </c>
      <c r="B110" s="8" t="s">
        <v>334</v>
      </c>
      <c r="C110" s="5" t="s">
        <v>15</v>
      </c>
      <c r="D110" s="5">
        <v>53</v>
      </c>
      <c r="E110" s="5" t="s">
        <v>332</v>
      </c>
      <c r="F110" s="17"/>
      <c r="G110" s="25">
        <f t="shared" si="1"/>
        <v>0</v>
      </c>
    </row>
    <row r="111" spans="1:7" x14ac:dyDescent="0.25">
      <c r="A111" s="5" t="s">
        <v>330</v>
      </c>
      <c r="B111" s="8" t="s">
        <v>336</v>
      </c>
      <c r="C111" s="5" t="s">
        <v>15</v>
      </c>
      <c r="D111" s="5">
        <v>193</v>
      </c>
      <c r="E111" s="5" t="s">
        <v>337</v>
      </c>
      <c r="F111" s="17"/>
      <c r="G111" s="25">
        <f t="shared" si="1"/>
        <v>0</v>
      </c>
    </row>
    <row r="112" spans="1:7" x14ac:dyDescent="0.25">
      <c r="A112" s="5" t="s">
        <v>333</v>
      </c>
      <c r="B112" s="8" t="s">
        <v>339</v>
      </c>
      <c r="C112" s="5" t="s">
        <v>51</v>
      </c>
      <c r="D112" s="5">
        <v>9</v>
      </c>
      <c r="E112" s="5" t="s">
        <v>340</v>
      </c>
      <c r="F112" s="17"/>
      <c r="G112" s="25">
        <f t="shared" si="1"/>
        <v>0</v>
      </c>
    </row>
    <row r="113" spans="1:7" x14ac:dyDescent="0.25">
      <c r="A113" s="5" t="s">
        <v>335</v>
      </c>
      <c r="B113" s="8" t="s">
        <v>409</v>
      </c>
      <c r="C113" s="5" t="s">
        <v>51</v>
      </c>
      <c r="D113" s="5">
        <v>2</v>
      </c>
      <c r="E113" s="5" t="s">
        <v>340</v>
      </c>
      <c r="F113" s="17"/>
      <c r="G113" s="25">
        <f t="shared" si="1"/>
        <v>0</v>
      </c>
    </row>
    <row r="114" spans="1:7" x14ac:dyDescent="0.25">
      <c r="A114" s="5" t="s">
        <v>338</v>
      </c>
      <c r="B114" s="8" t="s">
        <v>343</v>
      </c>
      <c r="C114" s="5" t="s">
        <v>51</v>
      </c>
      <c r="D114" s="5">
        <v>2</v>
      </c>
      <c r="E114" s="5" t="s">
        <v>344</v>
      </c>
      <c r="F114" s="17"/>
      <c r="G114" s="25">
        <f t="shared" si="1"/>
        <v>0</v>
      </c>
    </row>
    <row r="115" spans="1:7" x14ac:dyDescent="0.25">
      <c r="A115" s="5" t="s">
        <v>341</v>
      </c>
      <c r="B115" s="8" t="s">
        <v>346</v>
      </c>
      <c r="C115" s="5" t="s">
        <v>51</v>
      </c>
      <c r="D115" s="5">
        <v>11</v>
      </c>
      <c r="E115" s="5" t="s">
        <v>347</v>
      </c>
      <c r="F115" s="17"/>
      <c r="G115" s="25">
        <f t="shared" si="1"/>
        <v>0</v>
      </c>
    </row>
    <row r="116" spans="1:7" x14ac:dyDescent="0.25">
      <c r="A116" s="5" t="s">
        <v>342</v>
      </c>
      <c r="B116" s="8" t="s">
        <v>349</v>
      </c>
      <c r="C116" s="5" t="s">
        <v>11</v>
      </c>
      <c r="D116" s="5">
        <v>11</v>
      </c>
      <c r="E116" s="5" t="s">
        <v>350</v>
      </c>
      <c r="F116" s="17"/>
      <c r="G116" s="25">
        <f t="shared" si="1"/>
        <v>0</v>
      </c>
    </row>
    <row r="117" spans="1:7" x14ac:dyDescent="0.25">
      <c r="A117" s="5" t="s">
        <v>345</v>
      </c>
      <c r="B117" s="8" t="s">
        <v>418</v>
      </c>
      <c r="C117" s="5" t="s">
        <v>51</v>
      </c>
      <c r="D117" s="5">
        <v>9</v>
      </c>
      <c r="E117" s="5" t="s">
        <v>352</v>
      </c>
      <c r="F117" s="17"/>
      <c r="G117" s="25">
        <f t="shared" si="1"/>
        <v>0</v>
      </c>
    </row>
    <row r="118" spans="1:7" x14ac:dyDescent="0.25">
      <c r="A118" s="5" t="s">
        <v>348</v>
      </c>
      <c r="B118" s="8" t="s">
        <v>411</v>
      </c>
      <c r="C118" s="5" t="s">
        <v>51</v>
      </c>
      <c r="D118" s="5">
        <v>2</v>
      </c>
      <c r="E118" s="5" t="s">
        <v>352</v>
      </c>
      <c r="F118" s="17"/>
      <c r="G118" s="25">
        <f t="shared" si="1"/>
        <v>0</v>
      </c>
    </row>
    <row r="119" spans="1:7" x14ac:dyDescent="0.25">
      <c r="A119" s="5" t="s">
        <v>351</v>
      </c>
      <c r="B119" s="8" t="s">
        <v>407</v>
      </c>
      <c r="C119" s="5" t="s">
        <v>51</v>
      </c>
      <c r="D119" s="5">
        <v>11</v>
      </c>
      <c r="E119" s="5" t="s">
        <v>352</v>
      </c>
      <c r="F119" s="17"/>
      <c r="G119" s="25">
        <f t="shared" si="1"/>
        <v>0</v>
      </c>
    </row>
    <row r="120" spans="1:7" x14ac:dyDescent="0.25">
      <c r="A120" s="5" t="s">
        <v>353</v>
      </c>
      <c r="B120" s="8" t="s">
        <v>357</v>
      </c>
      <c r="C120" s="5" t="s">
        <v>11</v>
      </c>
      <c r="D120" s="5">
        <v>11</v>
      </c>
      <c r="E120" s="5" t="s">
        <v>352</v>
      </c>
      <c r="F120" s="17"/>
      <c r="G120" s="25">
        <f t="shared" si="1"/>
        <v>0</v>
      </c>
    </row>
    <row r="121" spans="1:7" x14ac:dyDescent="0.25">
      <c r="A121" s="5" t="s">
        <v>354</v>
      </c>
      <c r="B121" s="8" t="s">
        <v>358</v>
      </c>
      <c r="C121" s="5" t="s">
        <v>51</v>
      </c>
      <c r="D121" s="5">
        <v>1</v>
      </c>
      <c r="E121" s="5" t="s">
        <v>359</v>
      </c>
      <c r="F121" s="17"/>
      <c r="G121" s="25">
        <f t="shared" si="1"/>
        <v>0</v>
      </c>
    </row>
    <row r="122" spans="1:7" x14ac:dyDescent="0.25">
      <c r="A122" s="5" t="s">
        <v>187</v>
      </c>
      <c r="B122" s="8" t="s">
        <v>360</v>
      </c>
      <c r="C122" s="5" t="s">
        <v>51</v>
      </c>
      <c r="D122" s="5">
        <v>11</v>
      </c>
      <c r="E122" s="5" t="s">
        <v>361</v>
      </c>
      <c r="F122" s="17"/>
      <c r="G122" s="25">
        <f t="shared" si="1"/>
        <v>0</v>
      </c>
    </row>
    <row r="123" spans="1:7" ht="50" x14ac:dyDescent="0.25">
      <c r="A123" s="5" t="s">
        <v>188</v>
      </c>
      <c r="B123" s="41" t="s">
        <v>419</v>
      </c>
      <c r="C123" s="5" t="s">
        <v>51</v>
      </c>
      <c r="D123" s="5">
        <v>11</v>
      </c>
      <c r="E123" s="5" t="s">
        <v>362</v>
      </c>
      <c r="F123" s="17"/>
      <c r="G123" s="25">
        <f t="shared" si="1"/>
        <v>0</v>
      </c>
    </row>
    <row r="124" spans="1:7" ht="13" x14ac:dyDescent="0.25">
      <c r="A124" s="5"/>
      <c r="B124" s="11" t="s">
        <v>364</v>
      </c>
      <c r="C124" s="5"/>
      <c r="D124" s="5"/>
      <c r="E124" s="5"/>
      <c r="F124" s="16"/>
      <c r="G124" s="25"/>
    </row>
    <row r="125" spans="1:7" x14ac:dyDescent="0.25">
      <c r="A125" s="5" t="s">
        <v>99</v>
      </c>
      <c r="B125" s="8" t="s">
        <v>365</v>
      </c>
      <c r="C125" s="5" t="s">
        <v>51</v>
      </c>
      <c r="D125" s="5">
        <v>1</v>
      </c>
      <c r="E125" s="5"/>
      <c r="F125" s="17"/>
      <c r="G125" s="25">
        <f t="shared" si="1"/>
        <v>0</v>
      </c>
    </row>
    <row r="126" spans="1:7" ht="25" x14ac:dyDescent="0.25">
      <c r="A126" s="5" t="s">
        <v>100</v>
      </c>
      <c r="B126" s="8" t="s">
        <v>420</v>
      </c>
      <c r="C126" s="5" t="s">
        <v>15</v>
      </c>
      <c r="D126" s="5">
        <v>43</v>
      </c>
      <c r="E126" s="5"/>
      <c r="F126" s="17"/>
      <c r="G126" s="25">
        <f t="shared" si="1"/>
        <v>0</v>
      </c>
    </row>
    <row r="127" spans="1:7" ht="25" x14ac:dyDescent="0.25">
      <c r="A127" s="5" t="s">
        <v>102</v>
      </c>
      <c r="B127" s="8" t="s">
        <v>366</v>
      </c>
      <c r="C127" s="5" t="s">
        <v>15</v>
      </c>
      <c r="D127" s="5">
        <v>150</v>
      </c>
      <c r="E127" s="5"/>
      <c r="F127" s="17"/>
      <c r="G127" s="25">
        <f t="shared" si="1"/>
        <v>0</v>
      </c>
    </row>
    <row r="128" spans="1:7" x14ac:dyDescent="0.25">
      <c r="A128" s="5" t="s">
        <v>103</v>
      </c>
      <c r="B128" s="8" t="s">
        <v>367</v>
      </c>
      <c r="C128" s="5" t="s">
        <v>15</v>
      </c>
      <c r="D128" s="5">
        <v>193</v>
      </c>
      <c r="E128" s="5" t="s">
        <v>368</v>
      </c>
      <c r="F128" s="17"/>
      <c r="G128" s="25">
        <f t="shared" si="1"/>
        <v>0</v>
      </c>
    </row>
    <row r="129" spans="1:7" x14ac:dyDescent="0.25">
      <c r="A129" s="5" t="s">
        <v>104</v>
      </c>
      <c r="B129" s="8" t="s">
        <v>369</v>
      </c>
      <c r="C129" s="5" t="s">
        <v>15</v>
      </c>
      <c r="D129" s="5">
        <v>53</v>
      </c>
      <c r="E129" s="5" t="s">
        <v>368</v>
      </c>
      <c r="F129" s="17"/>
      <c r="G129" s="25">
        <f t="shared" si="1"/>
        <v>0</v>
      </c>
    </row>
    <row r="130" spans="1:7" x14ac:dyDescent="0.25">
      <c r="A130" s="5" t="s">
        <v>105</v>
      </c>
      <c r="B130" s="8" t="s">
        <v>370</v>
      </c>
      <c r="C130" s="5" t="s">
        <v>15</v>
      </c>
      <c r="D130" s="5">
        <v>246</v>
      </c>
      <c r="E130" s="5"/>
      <c r="F130" s="17"/>
      <c r="G130" s="25">
        <f t="shared" si="1"/>
        <v>0</v>
      </c>
    </row>
    <row r="131" spans="1:7" x14ac:dyDescent="0.25">
      <c r="A131" s="5" t="s">
        <v>101</v>
      </c>
      <c r="B131" s="8" t="s">
        <v>371</v>
      </c>
      <c r="C131" s="5" t="s">
        <v>15</v>
      </c>
      <c r="D131" s="5">
        <v>33</v>
      </c>
      <c r="E131" s="5"/>
      <c r="F131" s="17"/>
      <c r="G131" s="25">
        <f t="shared" si="1"/>
        <v>0</v>
      </c>
    </row>
    <row r="132" spans="1:7" x14ac:dyDescent="0.25">
      <c r="A132" s="5" t="s">
        <v>106</v>
      </c>
      <c r="B132" s="8" t="s">
        <v>372</v>
      </c>
      <c r="C132" s="5" t="s">
        <v>15</v>
      </c>
      <c r="D132" s="5">
        <v>115</v>
      </c>
      <c r="E132" s="5"/>
      <c r="F132" s="17"/>
      <c r="G132" s="25">
        <f t="shared" si="1"/>
        <v>0</v>
      </c>
    </row>
    <row r="133" spans="1:7" ht="25" x14ac:dyDescent="0.25">
      <c r="A133" s="5" t="s">
        <v>107</v>
      </c>
      <c r="B133" s="8" t="s">
        <v>373</v>
      </c>
      <c r="C133" s="5" t="s">
        <v>15</v>
      </c>
      <c r="D133" s="5">
        <v>193</v>
      </c>
      <c r="E133" s="5"/>
      <c r="F133" s="17"/>
      <c r="G133" s="25">
        <f t="shared" si="1"/>
        <v>0</v>
      </c>
    </row>
    <row r="134" spans="1:7" x14ac:dyDescent="0.25">
      <c r="A134" s="5" t="s">
        <v>108</v>
      </c>
      <c r="B134" s="8" t="s">
        <v>401</v>
      </c>
      <c r="C134" s="5" t="s">
        <v>51</v>
      </c>
      <c r="D134" s="5">
        <v>22</v>
      </c>
      <c r="E134" s="5"/>
      <c r="F134" s="17"/>
      <c r="G134" s="25">
        <f t="shared" si="1"/>
        <v>0</v>
      </c>
    </row>
    <row r="135" spans="1:7" x14ac:dyDescent="0.25">
      <c r="A135" s="5" t="s">
        <v>109</v>
      </c>
      <c r="B135" s="8" t="s">
        <v>375</v>
      </c>
      <c r="C135" s="5" t="s">
        <v>11</v>
      </c>
      <c r="D135" s="5">
        <v>11</v>
      </c>
      <c r="E135" s="5"/>
      <c r="F135" s="17"/>
      <c r="G135" s="25">
        <f t="shared" si="1"/>
        <v>0</v>
      </c>
    </row>
    <row r="136" spans="1:7" x14ac:dyDescent="0.25">
      <c r="A136" s="5" t="s">
        <v>110</v>
      </c>
      <c r="B136" s="8" t="s">
        <v>376</v>
      </c>
      <c r="C136" s="5" t="s">
        <v>11</v>
      </c>
      <c r="D136" s="5">
        <v>11</v>
      </c>
      <c r="E136" s="5"/>
      <c r="F136" s="17"/>
      <c r="G136" s="25">
        <f t="shared" ref="G136:G151" si="2">+ROUND(D136*F136,2)</f>
        <v>0</v>
      </c>
    </row>
    <row r="137" spans="1:7" x14ac:dyDescent="0.25">
      <c r="A137" s="5" t="s">
        <v>111</v>
      </c>
      <c r="B137" s="8" t="s">
        <v>377</v>
      </c>
      <c r="C137" s="5" t="s">
        <v>11</v>
      </c>
      <c r="D137" s="5">
        <v>11</v>
      </c>
      <c r="E137" s="5"/>
      <c r="F137" s="17"/>
      <c r="G137" s="25">
        <f t="shared" si="2"/>
        <v>0</v>
      </c>
    </row>
    <row r="138" spans="1:7" x14ac:dyDescent="0.25">
      <c r="A138" s="54" t="s">
        <v>425</v>
      </c>
      <c r="B138" s="57" t="s">
        <v>426</v>
      </c>
      <c r="C138" s="54" t="s">
        <v>11</v>
      </c>
      <c r="D138" s="54">
        <v>11</v>
      </c>
      <c r="E138" s="54"/>
      <c r="F138" s="17"/>
      <c r="G138" s="25">
        <f t="shared" si="2"/>
        <v>0</v>
      </c>
    </row>
    <row r="139" spans="1:7" x14ac:dyDescent="0.25">
      <c r="A139" s="5" t="s">
        <v>112</v>
      </c>
      <c r="B139" s="8" t="s">
        <v>379</v>
      </c>
      <c r="C139" s="5" t="s">
        <v>11</v>
      </c>
      <c r="D139" s="5">
        <v>2</v>
      </c>
      <c r="E139" s="5"/>
      <c r="F139" s="17"/>
      <c r="G139" s="25">
        <f t="shared" si="2"/>
        <v>0</v>
      </c>
    </row>
    <row r="140" spans="1:7" x14ac:dyDescent="0.25">
      <c r="A140" s="5" t="s">
        <v>113</v>
      </c>
      <c r="B140" s="8" t="s">
        <v>380</v>
      </c>
      <c r="C140" s="5" t="s">
        <v>51</v>
      </c>
      <c r="D140" s="5">
        <v>11</v>
      </c>
      <c r="E140" s="5"/>
      <c r="F140" s="17"/>
      <c r="G140" s="25">
        <f t="shared" si="2"/>
        <v>0</v>
      </c>
    </row>
    <row r="141" spans="1:7" x14ac:dyDescent="0.25">
      <c r="A141" s="5" t="s">
        <v>114</v>
      </c>
      <c r="B141" s="8" t="s">
        <v>381</v>
      </c>
      <c r="C141" s="5" t="s">
        <v>11</v>
      </c>
      <c r="D141" s="5">
        <v>11</v>
      </c>
      <c r="E141" s="5"/>
      <c r="F141" s="17"/>
      <c r="G141" s="25">
        <f t="shared" si="2"/>
        <v>0</v>
      </c>
    </row>
    <row r="142" spans="1:7" x14ac:dyDescent="0.25">
      <c r="A142" s="5" t="s">
        <v>115</v>
      </c>
      <c r="B142" s="8" t="s">
        <v>382</v>
      </c>
      <c r="C142" s="5" t="s">
        <v>189</v>
      </c>
      <c r="D142" s="5">
        <v>135</v>
      </c>
      <c r="E142" s="5"/>
      <c r="F142" s="17"/>
      <c r="G142" s="25">
        <f t="shared" si="2"/>
        <v>0</v>
      </c>
    </row>
    <row r="143" spans="1:7" x14ac:dyDescent="0.25">
      <c r="A143" s="5" t="s">
        <v>116</v>
      </c>
      <c r="B143" s="8" t="s">
        <v>383</v>
      </c>
      <c r="C143" s="5" t="s">
        <v>408</v>
      </c>
      <c r="D143" s="5">
        <v>43</v>
      </c>
      <c r="E143" s="5"/>
      <c r="F143" s="17"/>
      <c r="G143" s="25">
        <f t="shared" si="2"/>
        <v>0</v>
      </c>
    </row>
    <row r="144" spans="1:7" x14ac:dyDescent="0.25">
      <c r="A144" s="5" t="s">
        <v>117</v>
      </c>
      <c r="B144" s="8" t="s">
        <v>384</v>
      </c>
      <c r="C144" s="12" t="s">
        <v>408</v>
      </c>
      <c r="D144" s="12">
        <v>150</v>
      </c>
      <c r="E144" s="5"/>
      <c r="F144" s="17"/>
      <c r="G144" s="25">
        <f t="shared" si="2"/>
        <v>0</v>
      </c>
    </row>
    <row r="145" spans="1:7" x14ac:dyDescent="0.25">
      <c r="A145" s="5" t="s">
        <v>118</v>
      </c>
      <c r="B145" s="8" t="s">
        <v>385</v>
      </c>
      <c r="C145" s="12" t="s">
        <v>11</v>
      </c>
      <c r="D145" s="12">
        <v>12</v>
      </c>
      <c r="E145" s="12"/>
      <c r="F145" s="17"/>
      <c r="G145" s="25">
        <f t="shared" si="2"/>
        <v>0</v>
      </c>
    </row>
    <row r="146" spans="1:7" x14ac:dyDescent="0.25">
      <c r="A146" s="5" t="s">
        <v>119</v>
      </c>
      <c r="B146" s="8" t="s">
        <v>386</v>
      </c>
      <c r="C146" s="12" t="s">
        <v>51</v>
      </c>
      <c r="D146" s="12">
        <v>11</v>
      </c>
      <c r="E146" s="12"/>
      <c r="F146" s="17"/>
      <c r="G146" s="25">
        <f t="shared" si="2"/>
        <v>0</v>
      </c>
    </row>
    <row r="147" spans="1:7" x14ac:dyDescent="0.25">
      <c r="A147" s="5" t="s">
        <v>120</v>
      </c>
      <c r="B147" s="8" t="s">
        <v>387</v>
      </c>
      <c r="C147" s="12" t="s">
        <v>51</v>
      </c>
      <c r="D147" s="12">
        <v>11</v>
      </c>
      <c r="E147" s="12"/>
      <c r="F147" s="17"/>
      <c r="G147" s="25">
        <f t="shared" si="2"/>
        <v>0</v>
      </c>
    </row>
    <row r="148" spans="1:7" x14ac:dyDescent="0.25">
      <c r="A148" s="5" t="s">
        <v>121</v>
      </c>
      <c r="B148" s="7" t="s">
        <v>388</v>
      </c>
      <c r="C148" s="12" t="s">
        <v>11</v>
      </c>
      <c r="D148" s="12">
        <v>11</v>
      </c>
      <c r="E148" s="12"/>
      <c r="F148" s="17"/>
      <c r="G148" s="25">
        <f t="shared" si="2"/>
        <v>0</v>
      </c>
    </row>
    <row r="149" spans="1:7" x14ac:dyDescent="0.25">
      <c r="A149" s="5" t="s">
        <v>122</v>
      </c>
      <c r="B149" s="7" t="s">
        <v>389</v>
      </c>
      <c r="C149" s="12" t="s">
        <v>11</v>
      </c>
      <c r="D149" s="12">
        <v>22</v>
      </c>
      <c r="E149" s="12"/>
      <c r="F149" s="17"/>
      <c r="G149" s="25">
        <f t="shared" si="2"/>
        <v>0</v>
      </c>
    </row>
    <row r="150" spans="1:7" x14ac:dyDescent="0.25">
      <c r="A150" s="5" t="s">
        <v>123</v>
      </c>
      <c r="B150" s="7" t="s">
        <v>390</v>
      </c>
      <c r="C150" s="12" t="s">
        <v>51</v>
      </c>
      <c r="D150" s="5">
        <v>1</v>
      </c>
      <c r="E150" s="12"/>
      <c r="F150" s="17"/>
      <c r="G150" s="25">
        <f t="shared" si="2"/>
        <v>0</v>
      </c>
    </row>
    <row r="151" spans="1:7" x14ac:dyDescent="0.25">
      <c r="A151" s="5" t="s">
        <v>124</v>
      </c>
      <c r="B151" s="7" t="s">
        <v>391</v>
      </c>
      <c r="C151" s="12" t="s">
        <v>11</v>
      </c>
      <c r="D151" s="12">
        <v>11</v>
      </c>
      <c r="E151" s="12"/>
      <c r="F151" s="17"/>
      <c r="G151" s="25">
        <f t="shared" si="2"/>
        <v>0</v>
      </c>
    </row>
    <row r="152" spans="1:7" s="2" customFormat="1" ht="13" x14ac:dyDescent="0.3">
      <c r="A152" s="47"/>
      <c r="B152" s="18" t="s">
        <v>139</v>
      </c>
      <c r="C152" s="47"/>
      <c r="D152" s="47"/>
      <c r="E152" s="18"/>
      <c r="F152" s="18"/>
      <c r="G152" s="26">
        <f>SUM(G104:G151)</f>
        <v>0</v>
      </c>
    </row>
    <row r="153" spans="1:7" s="24" customFormat="1" ht="13" x14ac:dyDescent="0.3">
      <c r="A153" s="48"/>
      <c r="B153" s="23" t="s">
        <v>320</v>
      </c>
      <c r="C153" s="48"/>
      <c r="D153" s="48"/>
      <c r="E153" s="23"/>
      <c r="F153" s="23"/>
      <c r="G153" s="27">
        <f>+G65+G102+G152</f>
        <v>0</v>
      </c>
    </row>
  </sheetData>
  <sheetProtection algorithmName="SHA-512" hashValue="aKivH5E5zjRI5Bf0Df5ad71ddQinhpD5Z4JEH0DfESlVMqx7GD0NwPdMD7ulQ3GnYyGtOA3NCs6R1MNy2gBVSA==" saltValue="6SQHWIzWr2URNGeJhUttrQ==" spinCount="100000" sheet="1" objects="1" scenarios="1"/>
  <protectedRanges>
    <protectedRange sqref="F6:F151" name="Diapazonas1"/>
  </protectedRanges>
  <mergeCells count="7">
    <mergeCell ref="A4:E4"/>
    <mergeCell ref="F2:G2"/>
    <mergeCell ref="A2:A3"/>
    <mergeCell ref="B2:B3"/>
    <mergeCell ref="C2:C3"/>
    <mergeCell ref="D2:D3"/>
    <mergeCell ref="E2:E3"/>
  </mergeCells>
  <pageMargins left="0.59" right="0.2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Susisiekimo dalis</vt:lpstr>
      <vt:lpstr>VN dalis</vt:lpstr>
      <vt:lpstr>Elektrotechninė 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Kriūnienė</dc:creator>
  <cp:lastModifiedBy>Daiva Buziene</cp:lastModifiedBy>
  <cp:lastPrinted>2025-10-20T08:12:18Z</cp:lastPrinted>
  <dcterms:created xsi:type="dcterms:W3CDTF">2025-10-20T05:50:23Z</dcterms:created>
  <dcterms:modified xsi:type="dcterms:W3CDTF">2026-01-08T12:38:25Z</dcterms:modified>
</cp:coreProperties>
</file>