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5167 Dienos chirurgijos skyriaus vaizdo, garso , stebėjimo įrenginiai\CVP IS\"/>
    </mc:Choice>
  </mc:AlternateContent>
  <xr:revisionPtr revIDLastSave="0" documentId="13_ncr:1_{53B402F3-D923-413A-BFF2-F6C9B29204D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12" i="1" l="1"/>
  <c r="G211" i="1"/>
  <c r="F211" i="1"/>
  <c r="F212" i="1" s="1"/>
  <c r="F213" i="1" s="1"/>
  <c r="F208" i="1"/>
  <c r="F205" i="1"/>
  <c r="F201" i="1"/>
  <c r="F187" i="1"/>
  <c r="F183" i="1"/>
  <c r="F181" i="1"/>
  <c r="F170" i="1"/>
  <c r="F165" i="1"/>
  <c r="F138" i="1"/>
  <c r="F120" i="1"/>
  <c r="F114" i="1"/>
  <c r="F108" i="1"/>
  <c r="F95" i="1"/>
  <c r="F86" i="1"/>
  <c r="F78" i="1"/>
  <c r="F67" i="1"/>
  <c r="F64" i="1"/>
  <c r="F48" i="1"/>
  <c r="F41" i="1"/>
  <c r="F34" i="1"/>
</calcChain>
</file>

<file path=xl/sharedStrings.xml><?xml version="1.0" encoding="utf-8"?>
<sst xmlns="http://schemas.openxmlformats.org/spreadsheetml/2006/main" count="438" uniqueCount="413">
  <si>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</si>
  <si>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</si>
  <si>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</si>
  <si>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</si>
  <si>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</si>
  <si>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</si>
  <si>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</si>
  <si>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</si>
  <si>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</si>
  <si>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</si>
  <si>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</si>
  <si>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</si>
  <si>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</si>
  <si>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</si>
  <si>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</si>
  <si>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</si>
  <si>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</si>
  <si>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</si>
  <si>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</si>
  <si>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</si>
  <si>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</si>
  <si>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</si>
  <si>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</si>
  <si>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</si>
  <si>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</si>
  <si>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</si>
  <si>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</si>
  <si>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</si>
  <si>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</si>
  <si>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</si>
  <si>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prekės kodas kataloge (jeigu turi)</t>
  </si>
  <si>
    <t>Konkreti siūlomo parametro reikšmė</t>
  </si>
  <si>
    <t>Dokumentas, kuriame yra nurodyta parametro reikšmė (pavadinimas ir puslapio Nr.)</t>
  </si>
  <si>
    <t>1.1.</t>
  </si>
  <si>
    <t>Smart TV</t>
  </si>
  <si>
    <t>vnt</t>
  </si>
  <si>
    <t>1.1.1.</t>
  </si>
  <si>
    <t>Ekrano dydis:55 coliai (140cm įstrižainė);</t>
  </si>
  <si>
    <t>1.1.2.</t>
  </si>
  <si>
    <t>Ekrano technologija: QLED;</t>
  </si>
  <si>
    <t>1.1.3.</t>
  </si>
  <si>
    <t>Ekrano raiška: nemažesnė 4K UHD (3840 x 2160);</t>
  </si>
  <si>
    <t>1.1.4.</t>
  </si>
  <si>
    <t>Skleistinės dažnis: nemažiau 60Hz;</t>
  </si>
  <si>
    <t>1.1.5.</t>
  </si>
  <si>
    <t>Jungtys: W-fi, Eternet (LAN), HDMI prievadai (2 vnt), USB prievadai (2 vnt);</t>
  </si>
  <si>
    <t>1.1.6.</t>
  </si>
  <si>
    <t>Stovas ir sieninis montavimas : TV turi galimybę būti montuojamas ant sienos (VESA montavimas).</t>
  </si>
  <si>
    <t>1.2.</t>
  </si>
  <si>
    <t>TV laikiklis</t>
  </si>
  <si>
    <t>Vnt</t>
  </si>
  <si>
    <t>1.2.1.</t>
  </si>
  <si>
    <t>VESA standartas: 75 x 75mm, 100 x 100 mm, 200 x 200 mm, 300 x 200 mm, 400 x 200 mm, 400 x 300 mm, 400 x 400 mm;</t>
  </si>
  <si>
    <t>1.2.2.</t>
  </si>
  <si>
    <t>Išlaikomas svoris ne mažiau kaip 30kg;</t>
  </si>
  <si>
    <t>1.2.3.</t>
  </si>
  <si>
    <t>Turi turėti galimybę reguliuoti TV pasukimo kampą aukštyn, žemyn, į šonus;</t>
  </si>
  <si>
    <t>1.2.4.</t>
  </si>
  <si>
    <t>Montavimas: prie sienos;</t>
  </si>
  <si>
    <t>1.2.5.</t>
  </si>
  <si>
    <t>Metalinė konstrukcija;</t>
  </si>
  <si>
    <t>1.2.6.</t>
  </si>
  <si>
    <t>Galimybė reguliuoti aukštį.</t>
  </si>
  <si>
    <t>1.3.</t>
  </si>
  <si>
    <t>Durų kontroleris</t>
  </si>
  <si>
    <t>1.3.1.</t>
  </si>
  <si>
    <t>Suderinama su 996001EUPS Integriti ISC sistemomis;</t>
  </si>
  <si>
    <t>1.3.2.</t>
  </si>
  <si>
    <t>Skirtas įeigos kontrolės valdymui;</t>
  </si>
  <si>
    <t>1.3.3.</t>
  </si>
  <si>
    <t>2 durų valdymas;</t>
  </si>
  <si>
    <t>1.3.4.</t>
  </si>
  <si>
    <t>4 zonų įėjimai;</t>
  </si>
  <si>
    <t>1.3.5.</t>
  </si>
  <si>
    <t>2 Wiegand formato kortelių skaitytuvų prijungimas, kiekvienas skaitytuvas gali turėti skirtingus;</t>
  </si>
  <si>
    <t>1.3.6.</t>
  </si>
  <si>
    <t>2 durų padėties jutiklių prijungimas;</t>
  </si>
  <si>
    <t>1.3.7.</t>
  </si>
  <si>
    <t>2 išėjimo mygtukų prijungimas;</t>
  </si>
  <si>
    <t>1.3.8.</t>
  </si>
  <si>
    <t>2 iškvietimo mygtukų prijungimas;</t>
  </si>
  <si>
    <t>1.3.9.</t>
  </si>
  <si>
    <t>Per ilgai atidarytų durų perspėjimas;</t>
  </si>
  <si>
    <t>1.3.10.</t>
  </si>
  <si>
    <t>2 reliniai išėjimai;</t>
  </si>
  <si>
    <t>1.3.11.</t>
  </si>
  <si>
    <t>Dingus ryšiui su pagrindine centrale, dirba autonomiškai, visos funkcijos išlieka;</t>
  </si>
  <si>
    <t>1.3.12.</t>
  </si>
  <si>
    <t>Maitinimas 16-18V AC; 12V 7Ah akumuliatoriaus prijungimas;</t>
  </si>
  <si>
    <t>1.3.13.</t>
  </si>
  <si>
    <t>Naudojimo temperatūra 0°C ~ +40°C;</t>
  </si>
  <si>
    <t>1.3.14.</t>
  </si>
  <si>
    <t>Dėžės matmenys: 252 x 358 x 85 mm, paklaida 5 mm;</t>
  </si>
  <si>
    <t>1.3.15.</t>
  </si>
  <si>
    <t>Komplekte 2 durų valdymo modulis, metalinė dėžė, transformatorius.</t>
  </si>
  <si>
    <t>1.4.</t>
  </si>
  <si>
    <t>Durų kontrolerio dėžė su maitinimo šaltiniu</t>
  </si>
  <si>
    <t>1.4.1.</t>
  </si>
  <si>
    <t>Dėžė Integrity maitinimo šaltiniui;</t>
  </si>
  <si>
    <t>1.4.2.</t>
  </si>
  <si>
    <t xml:space="preserve"> Su užraktu 3A.</t>
  </si>
  <si>
    <t>1.5.</t>
  </si>
  <si>
    <t>Kortelių skaitytuvai</t>
  </si>
  <si>
    <t>1.5.1.</t>
  </si>
  <si>
    <t>Turi būti skirtas darbui su 996001EUPS Integriti ISC kontrolės moduliu;</t>
  </si>
  <si>
    <t>1.5.2.</t>
  </si>
  <si>
    <t>Turi skaityti 13,56 Mhz praėjimo kontrolės kortelių CSN numerį;</t>
  </si>
  <si>
    <t>1.5.3.</t>
  </si>
  <si>
    <t>Turi skaityti korteles: iCLASS Seos, iCLASS SE, iCLASS, MIFARE Classic, and MIFARE DESFire EV1;</t>
  </si>
  <si>
    <t>1.5.4.</t>
  </si>
  <si>
    <t>Turi būti atsparus išorės poveikiui IP67;</t>
  </si>
  <si>
    <t>1.5.5.</t>
  </si>
  <si>
    <t>Turi galimybę dinamiškai nustatyti kortelių skaitytuvo indikacijos spalvą;</t>
  </si>
  <si>
    <t>1.5.6.</t>
  </si>
  <si>
    <t>Turi palaikyti OSDP ir Wiegand standartus;</t>
  </si>
  <si>
    <t>1.5.7.</t>
  </si>
  <si>
    <t>Turi integruotą garso signalą;</t>
  </si>
  <si>
    <t>1.5.8.</t>
  </si>
  <si>
    <t>Turi skaityti įstaigoje naudojamas korteles MIFARE Classic® 1K NXP EV1 Cards, HEX;</t>
  </si>
  <si>
    <t>1.5.9.</t>
  </si>
  <si>
    <t>Credential profilis: 00000;</t>
  </si>
  <si>
    <t>1.5.10.</t>
  </si>
  <si>
    <t>Matmenys: 1.9" x 4.1" x 0.9" (4.8 cm x 10.3 cm x 2.3 cm).</t>
  </si>
  <si>
    <t>1.6.</t>
  </si>
  <si>
    <t xml:space="preserve">Išėjimo mygtukai </t>
  </si>
  <si>
    <t>1.6.1.</t>
  </si>
  <si>
    <t>Išėjimo mygtukas praėjimo kontrolės sistemoms;</t>
  </si>
  <si>
    <t>1.6.2.</t>
  </si>
  <si>
    <t>Nerūdijančio plieno korpusas;</t>
  </si>
  <si>
    <t>1.6.3.</t>
  </si>
  <si>
    <t>Sausas NO/COM kontaktas;</t>
  </si>
  <si>
    <t>1.6.4.</t>
  </si>
  <si>
    <t>Metalinis virštinkinio montavimo korpusas;</t>
  </si>
  <si>
    <t>1.6.5.</t>
  </si>
  <si>
    <t>Maitinimas 3A 36V;     </t>
  </si>
  <si>
    <t>1.6.6.</t>
  </si>
  <si>
    <t>Naudojimo temperatūra -10～+55;</t>
  </si>
  <si>
    <t>1.6.7.</t>
  </si>
  <si>
    <t>Svoris ne didesnis kaip 0,12 kg.</t>
  </si>
  <si>
    <t>1.7.</t>
  </si>
  <si>
    <t>Elektromagnetas</t>
  </si>
  <si>
    <t xml:space="preserve">vnt </t>
  </si>
  <si>
    <t>1.7.1.</t>
  </si>
  <si>
    <t>Maitinimas DC 12V 500mA arba DC 24V 250mA;</t>
  </si>
  <si>
    <t>1.7.2.</t>
  </si>
  <si>
    <t>Laikymo jėga ne mažiau kaip  280 kg;</t>
  </si>
  <si>
    <t>1.7.3.</t>
  </si>
  <si>
    <t>Indikacinis šviesos diodas;</t>
  </si>
  <si>
    <t>1.7.4.</t>
  </si>
  <si>
    <t>Durų padėties jutiklis, NO /NC kontaktai;</t>
  </si>
  <si>
    <t>1.7.5.</t>
  </si>
  <si>
    <t>Naudojimo temperatūra: -10°C ~ +55°C;</t>
  </si>
  <si>
    <t>1.7.6.</t>
  </si>
  <si>
    <t>Magneto matmenys: 250 x 48 x 25 mm, paklaida 5 mm;</t>
  </si>
  <si>
    <t>1.7.7.</t>
  </si>
  <si>
    <t>Plokštelės matmenys: 180 x 38 x 12 mm, paklaida 5mm;</t>
  </si>
  <si>
    <t>1.7.8.</t>
  </si>
  <si>
    <t>Komplekte turi būti kronšteinas magneto tvirtinimui.</t>
  </si>
  <si>
    <t>1.8.</t>
  </si>
  <si>
    <t>Apsauginės centralės išplėtimo modulis</t>
  </si>
  <si>
    <t>1.8.1.</t>
  </si>
  <si>
    <t>1.8.2.</t>
  </si>
  <si>
    <t>Skirtas išplėsti sistemos zonų skaičių; 8 zonų plokštėje;</t>
  </si>
  <si>
    <t>1.8.3.</t>
  </si>
  <si>
    <t>8 atviro kolektoriaus programuojami išėjimai, plečiama iki 32;</t>
  </si>
  <si>
    <t>1.8.4.</t>
  </si>
  <si>
    <t>2 sirenų išėjimai;</t>
  </si>
  <si>
    <t>1.8.5.</t>
  </si>
  <si>
    <t>Sabotažinio jungiklio prijungimas;</t>
  </si>
  <si>
    <t>1.8.6.</t>
  </si>
  <si>
    <t>Jungiamas naudojant RS-485 prievadą;</t>
  </si>
  <si>
    <t>1.8.7.</t>
  </si>
  <si>
    <t>Lifto valdymo modulio prijungimas (iki 32 aukštų valdymas);</t>
  </si>
  <si>
    <t>1.8.8.</t>
  </si>
  <si>
    <t>Maitinimas 16-18V AC;</t>
  </si>
  <si>
    <t>1.8.9.</t>
  </si>
  <si>
    <t>12V 7Ah akumuliatoriaus prijungimas;</t>
  </si>
  <si>
    <t>1.8.10.</t>
  </si>
  <si>
    <t>1.8.11.</t>
  </si>
  <si>
    <t xml:space="preserve">Dėžės matmenys: 252 x 358 x 85 mm, paklaida 5 mm; </t>
  </si>
  <si>
    <t>1.8.12.</t>
  </si>
  <si>
    <t>Komplekte universalus išplėtimo modulis, metalinė dėžė, transformatorius.</t>
  </si>
  <si>
    <t>1.9.</t>
  </si>
  <si>
    <t>Apsauginės centralės klaviatūra</t>
  </si>
  <si>
    <t>1.9.1.</t>
  </si>
  <si>
    <t>Universalus valdymo pultelis su spalvotu OLED LCD ekranu;</t>
  </si>
  <si>
    <t>1.9.2.</t>
  </si>
  <si>
    <t>8 LED sričių būsenoms indikuoti;</t>
  </si>
  <si>
    <t>1.9.3.</t>
  </si>
  <si>
    <t>12 kalbų;</t>
  </si>
  <si>
    <t>1.9.4.</t>
  </si>
  <si>
    <t>2 zonų IN/ 2 tranzistoriniai loginiai OUT;</t>
  </si>
  <si>
    <t>1.9.5.</t>
  </si>
  <si>
    <t>Galimybė per pultelį programuoti Integrity centralę.</t>
  </si>
  <si>
    <t>1.10.</t>
  </si>
  <si>
    <t>Judesio davikliai</t>
  </si>
  <si>
    <t>1.10.1.</t>
  </si>
  <si>
    <t>Apžvalgos kampas: 88-90°;</t>
  </si>
  <si>
    <t>1.10.2.</t>
  </si>
  <si>
    <t>Stebėjimo sritis: 18x18 m;</t>
  </si>
  <si>
    <t>1.10.3.</t>
  </si>
  <si>
    <t>Montavimo aukštis: 1,8-2,4 m;</t>
  </si>
  <si>
    <t>1.10.4.</t>
  </si>
  <si>
    <t>Gyvūnų filtravimas: iki 25 kg;</t>
  </si>
  <si>
    <t>1.10.5.</t>
  </si>
  <si>
    <t>Maitinimas: 8,2 – 16V.</t>
  </si>
  <si>
    <t>1.11.</t>
  </si>
  <si>
    <t>Domofono monitorius</t>
  </si>
  <si>
    <t>1.11.1.</t>
  </si>
  <si>
    <t>Protokolai: SIP RFC3261, TCP/IP/UDP, RTP/RTCP, HTTP/HTTPS, ARP, ICMP, DNS (įrašas, SRV,  Naptro), DSP, PPPOE, SH, TFTP, NTP, STAN, SIMPLE, LLDP-MED, LDAP, TR-069, 802.1X, TLS, SRTP, IPV6, OpenVPN;</t>
  </si>
  <si>
    <t>1.11.2.</t>
  </si>
  <si>
    <t>Tinklo sąsaja 1x 10/100M adaptyvus prievadas su integruotu PoE;</t>
  </si>
  <si>
    <t>1.11.3.</t>
  </si>
  <si>
    <t>Ekranas: 7'' 1024×600 talpinis jutiklinis ekranas TFT LCD;</t>
  </si>
  <si>
    <t>1.11.4.</t>
  </si>
  <si>
    <t>Atmintis: 2 GB RAM, 8 GB eMMC Flash;</t>
  </si>
  <si>
    <t>1.11.5.</t>
  </si>
  <si>
    <t>WIFI: dviejų juostų "Wi-Fi 6" 802.11 a/b/g/n/ac/ax (2,4 GHz ir 5 GHz);</t>
  </si>
  <si>
    <t>1.11.6.</t>
  </si>
  <si>
    <t>Integruotas Bluetooth 5.0;</t>
  </si>
  <si>
    <t>1.11.7.</t>
  </si>
  <si>
    <t>Pagalbiniai prievadai: 1x A tipo USB 2.0 prievadas, 1 x micro-SD kortelės lizdas (palaikomas maks. 512G);</t>
  </si>
  <si>
    <t>1.11.8.</t>
  </si>
  <si>
    <t>Signalizacijos įvestis: 8 kanalai, 6x aliarmo trumpasis įėjimas, 2x aliarmo įtampa;</t>
  </si>
  <si>
    <t>1.11.9.</t>
  </si>
  <si>
    <t>Signalizacijos išvestis: 2 relės, max 125VAC/0.5A arba 30VDC/2A;</t>
  </si>
  <si>
    <t>1.11.10.</t>
  </si>
  <si>
    <t>Balso kodekai ir galimybės: G.711μ/a, G.722 (plačiajuostis), G.726-32, iLBC, Opus, G.729A/B, juostoje ir už juostos ribų, DTMF (garso, RFC2833, SIP INFO), VAD, CNG, AEC, PLC, AJB, AGC, ANS;</t>
  </si>
  <si>
    <t>1.11.11.</t>
  </si>
  <si>
    <t>Vaizdo dekoderiai ir galimybės: H.264 BP/MP/HP ir M-JPEG transliacija, vaizdo raiška iki 720p, kadrų dažnis iki 30 kadrų per sekundę, bitų sparta iki 2 Mbps;</t>
  </si>
  <si>
    <t>1.11.12.</t>
  </si>
  <si>
    <t>Telefonijos funkcijos: 6 SIP paskyros, sulaikymas, skambučio laukimas, skambučių žurnalas, automatinis atsakymas;</t>
  </si>
  <si>
    <t>1.11.13.</t>
  </si>
  <si>
    <t>Aplikacijjų pavyzdžiai: Vietinės programos: kontaktai, skambučių istorija, nustatymai, balso paštas, failų tvarkyklė. Galimas API/SDK, leidžiantis integruoti su 3-iųjų šalių durų sistemos produktais</t>
  </si>
  <si>
    <t>1.11.14.</t>
  </si>
  <si>
    <t>Operacinė sistema: Android 13;</t>
  </si>
  <si>
    <t>1.11.15.</t>
  </si>
  <si>
    <t>HD garsas: Du garsiakalbiai su plačiajuosčio garso ir medijos atkūrimo palaikymu stereofoniniu režimu, vienas įmontuotas mikrofonas, akustinio aido slopinimas;</t>
  </si>
  <si>
    <t>1.11.16.</t>
  </si>
  <si>
    <t>QoS: 2 sluoksnis (802.1Q, 802.1p), 802.11e ir 3 sluoksnis (ToS, DiffServ, MPLS) QoS;</t>
  </si>
  <si>
    <t>1.11.17.</t>
  </si>
  <si>
    <t>Saugumas: Saugus įkrovimas ir duomenys, dvigubi vaizdai dideliam patikimumui, atsitiktinis administratoriaus slaptažodis, vartotojo ir administratoriaus lygio slaptažodžiai, MD5 ir MD5 sess pagrįstas autentifikavimas, 256 bitų AES pagrįstas saugus konfigūracijos failas, SRTP, TLS, 802.1x medijos prieigos valdymas;</t>
  </si>
  <si>
    <t>1.12.</t>
  </si>
  <si>
    <t>Domofonas su tvirtinimo rinkiniu</t>
  </si>
  <si>
    <t>1.12.1.</t>
  </si>
  <si>
    <t>Vaizdo įrašų glaudinimas: H.264 aukšto profilio / pagrindinio profilio / bazinio profilio, judesio JPEG;</t>
  </si>
  <si>
    <t>1.12.2.</t>
  </si>
  <si>
    <t>Vaizdo jutiklio skiriamoji geba: 1/2.7", 2 megapikselių, 1920H x 1080V;</t>
  </si>
  <si>
    <t>1.12.3.</t>
  </si>
  <si>
    <t>Objektyvo tipas: 1/2 colio, F2.5, FOV: 180 ° (plotis) x 150 ° (aukštis);</t>
  </si>
  <si>
    <t>1.12.4.</t>
  </si>
  <si>
    <t>Minimali vaizdo raiška: 1920x1080;</t>
  </si>
  <si>
    <t>1.12.5.</t>
  </si>
  <si>
    <t>Minimalus kadrų dažnis: 30 kadrų per sekundę;</t>
  </si>
  <si>
    <t>1.12.6.</t>
  </si>
  <si>
    <t>Platus dinaminis diapazonas: iki 120 dB;</t>
  </si>
  <si>
    <t>1.12.7.</t>
  </si>
  <si>
    <t>Vaizdo įrašų sparta bitais: Nuo 128 Kbps iki 4 Mbps, kelių dažnių peržiūrai ir įrašymui;</t>
  </si>
  <si>
    <t>1.12.8.</t>
  </si>
  <si>
    <t>Kelių srautų raiška: Pagrindinis vaizdo srautas: 1920 x 1080 raiška nepertraukiamam "Full HD" įrašymui Antrinis vaizdo srautas: 1280 x 720 raiška SIP/VoIP vaizdo skambučiams Trečiasis vaizdo srautas: 320 x 240 raiška išmaniųjų telefonų programoms;</t>
  </si>
  <si>
    <t>1.12.9.</t>
  </si>
  <si>
    <t>Tinklo protokolas: TCP/IP/UDP, RTP/RTCP, HTTP/HTTPS vietinis įkėlimas ir masinis aprūpinimas naudojant TR-069, ARP/RARP, ICMP, LLDP-MED, DNS, DHCP, SSH, SMTP, TFTP, NTP, STUN, TLS, SRTP</t>
  </si>
  <si>
    <t>1.12.10.</t>
  </si>
  <si>
    <t>SIP / VoIP palaikymas: Suderinamumas su  3-iųjų šalių SIP/VoIP įrenginiais;</t>
  </si>
  <si>
    <t>1.12.11.</t>
  </si>
  <si>
    <t>Balso kodekai: G.711μ/a-law, G.722, juostoje ir už juostos ribų DTMF (garso, RFC2833, SIP INFO), AEC;</t>
  </si>
  <si>
    <t>1.12.12.</t>
  </si>
  <si>
    <t>QoS: 2 lygmens QoS (802.1Q, 802.1P) ir 3 lygmens QoS (ToS, Diff Serv, MPLS);</t>
  </si>
  <si>
    <t>1.12.13.</t>
  </si>
  <si>
    <t>Saugumas: Vartotojo ir administratoriaus lygio RTSP prieiga, MD5 ir MD5 sess pagrįstas autentifikavimas, 256 bitų AES užšifruotas konfigūracijos failas, TLS, SRTP, HTTPS, 802.1Q;</t>
  </si>
  <si>
    <t>1.12.14.</t>
  </si>
  <si>
    <t>Atnaujinimas / parengimas: Programinės įrangos atnaujinimas per TFTP/HTTP/HTTPS, masinis aprūpinimas naudojant TR-069 arba AES šifruotą XML konfigūracijos failą;</t>
  </si>
  <si>
    <t>1.12.15.</t>
  </si>
  <si>
    <t>Garso įvestis: Integruotas mikrofonas, iki 1,5 m su AEC;</t>
  </si>
  <si>
    <t>1.12.16.</t>
  </si>
  <si>
    <t>Garso išvestis: Įmontuotas HD garsiakalbis (2 W ), iki 3 m;</t>
  </si>
  <si>
    <t>1.12.17.</t>
  </si>
  <si>
    <t>Mygtukas: 1 skambinimo mygtukas su  LED apšvietimu;</t>
  </si>
  <si>
    <t>1.12.18.</t>
  </si>
  <si>
    <t>Signalizacijos įvestis: 2 input, V in &lt; 15V, durų jutikliui ar kitam žemos įtampos įrenginiui;</t>
  </si>
  <si>
    <t>1.12.19.</t>
  </si>
  <si>
    <t>Signalizacijos išvestis: 2 relė, 125VAC/0.5A arba 30VDC/2A, atidaryta arba uždaryta, skirta elektriniam užraktui, šviesos jungikliui ar kitam įrenginiui;</t>
  </si>
  <si>
    <t>1.12.20.</t>
  </si>
  <si>
    <t xml:space="preserve">Tinklo sąsaja: 10M/100M;  </t>
  </si>
  <si>
    <t>1.12.21.</t>
  </si>
  <si>
    <t>Montavimas: Ant sienos arba sienoje;</t>
  </si>
  <si>
    <t>1.12.22.</t>
  </si>
  <si>
    <t>Matmenys: Ant sienos: 173 mm x 80mm x 36 mm; Sienoje: 217 mm x 120 mm x 11,6 mm ir svoris ne didesnis kaip 0,625 kg;</t>
  </si>
  <si>
    <t>1.12.23.</t>
  </si>
  <si>
    <t>Maitinimas: PoE IEEE 802.3af 3 klasė arba 12VDC/1A jungtis;</t>
  </si>
  <si>
    <t>1.12.24.</t>
  </si>
  <si>
    <t>Apsaugos klasė: IP66 (EN60529);  IK10 (IEC62262);</t>
  </si>
  <si>
    <t>1.12.25.</t>
  </si>
  <si>
    <t>Atitiktis: CE, FCC, IC, RCM, UKCA;</t>
  </si>
  <si>
    <t>1.12.26.</t>
  </si>
  <si>
    <t>Temperatūra ir drėgmė: Veikimas: nuo -30 ° C iki 60 ° C  Sandėliavimas: nuo -35 ° C iki 60 ° C  Drėgmė: nuo 10 % iki 90 % be kondensato.</t>
  </si>
  <si>
    <t>1.13.</t>
  </si>
  <si>
    <t>Komutacinė panelė 6E</t>
  </si>
  <si>
    <t>1.13.1.</t>
  </si>
  <si>
    <t>Lizdų skaičius:ne mažiau 24 (įmontuoti į komutacinę panelę);</t>
  </si>
  <si>
    <t>1.13.2.</t>
  </si>
  <si>
    <t>Visos lizdų pozicijos su markiravimui skirta vieta;</t>
  </si>
  <si>
    <t>1.13.3.</t>
  </si>
  <si>
    <t>Jungčių tipas:RJ45 ekranuotos 6 kategorijos;</t>
  </si>
  <si>
    <t>1.13.4.</t>
  </si>
  <si>
    <t>Korpusas pritaikytas tvirtinimui į 19" rėmą su palange laidams pritvirtinti, 1U.</t>
  </si>
  <si>
    <t>1.14.</t>
  </si>
  <si>
    <t>Vaizdo kameros</t>
  </si>
  <si>
    <t>1.14.1.</t>
  </si>
  <si>
    <t>Kamerose naudojamų vaizdo sensorių matricos turi būti ne mažesnio nei 1/2.8"CMOS, raiška ne mažesnė  nei 5MP, vaizdo glaudinimas -H.265/H.264;</t>
  </si>
  <si>
    <t>1.14.2.</t>
  </si>
  <si>
    <t>Turi būti filmavimas 25FPS ir ne mažesne raiška  kaip 2592x1944;</t>
  </si>
  <si>
    <t>1.14.3.</t>
  </si>
  <si>
    <t>Infraraudonųjų spindulių pašvietimas turi užtikrinti matymo lauką tamsiu paros metu ne mažiau kaip 30 m;</t>
  </si>
  <si>
    <t>1.14.4.</t>
  </si>
  <si>
    <t>Elektroninės užsklandos greičio diapazonas  nemažesnis kaip nuo 1/25s~1/100000s;</t>
  </si>
  <si>
    <t>1.14.5.</t>
  </si>
  <si>
    <t>Kamera turi galimybę įrašyti garsą;</t>
  </si>
  <si>
    <t>1.14.6.</t>
  </si>
  <si>
    <t>Kamera turi turėti intelektualų judesio aptikimo modulį;</t>
  </si>
  <si>
    <t>1.14.7.</t>
  </si>
  <si>
    <t>Darbinių temperatūrų diapazonas nuo -30°C iki 60°C;</t>
  </si>
  <si>
    <t>1.14.8.</t>
  </si>
  <si>
    <t>Palaikomi duomenų perdavimo ir/ar valdymo protokolai: HTTP/RTSP/FTP/SMTP/DHCP/NTP/NFS/RTMP arba aukštesnės versijos;</t>
  </si>
  <si>
    <t>1.14.9.</t>
  </si>
  <si>
    <t>Kameros įungimas/ maitinimas  turi turėti ne mažiau 2 skirtingus maitinimo šaltinius;</t>
  </si>
  <si>
    <t>1.14.10.</t>
  </si>
  <si>
    <t>Kamera turi atitikti techninius EU Sąjungos teisės aktų reikalavimus.</t>
  </si>
  <si>
    <t>1.15.</t>
  </si>
  <si>
    <t>Vaizdo kamerų laikiklis</t>
  </si>
  <si>
    <t>1.15.1.</t>
  </si>
  <si>
    <t>Skirtas siūlomų vaizdo kamerų tvirtinimui prie sienos</t>
  </si>
  <si>
    <t>1.16.</t>
  </si>
  <si>
    <t>HDMI kabelis, 10 m  ilgio</t>
  </si>
  <si>
    <t>1.16.1.</t>
  </si>
  <si>
    <t>HDMI kištukas</t>
  </si>
  <si>
    <t>1.16.2.</t>
  </si>
  <si>
    <t>10 m. ilgio</t>
  </si>
  <si>
    <t>1.16.3.</t>
  </si>
  <si>
    <t>Standartas: HDMI 2.1</t>
  </si>
  <si>
    <t>1.17.</t>
  </si>
  <si>
    <t xml:space="preserve">Garso kolonėlės su stiprintuvu bei tinklo grotuvu, montuojamos į lubas </t>
  </si>
  <si>
    <t>1.17.1.</t>
  </si>
  <si>
    <t>Garso kolonėlės montuojamos į lubas;</t>
  </si>
  <si>
    <t>1.17.2.</t>
  </si>
  <si>
    <t>Transformatoriaus atšakos : 25 W – 12,5 W – 6,25 W;</t>
  </si>
  <si>
    <t>1.17.3.</t>
  </si>
  <si>
    <t>Dažnių juosta: 60Hz – 20kHz;</t>
  </si>
  <si>
    <t>1.17.4.</t>
  </si>
  <si>
    <t>Garsiakalbių dydžiai: 8″;</t>
  </si>
  <si>
    <t>1.17.5.</t>
  </si>
  <si>
    <t>Išmatavimai: 250 mm x 95 mm, paklaida 5 mm;</t>
  </si>
  <si>
    <t>1.17.6.</t>
  </si>
  <si>
    <t>Nominali galia: 35 W;</t>
  </si>
  <si>
    <t>1.17.7.</t>
  </si>
  <si>
    <t>Sklaida: 120° kūginė;</t>
  </si>
  <si>
    <t>1.17.8.</t>
  </si>
  <si>
    <t>Stiprintuvas – mikšeris su impulsiniu maitinimo šaltiniu, kuriame integruotas USB Type-A skaitytuvas;</t>
  </si>
  <si>
    <t>1.17.9.</t>
  </si>
  <si>
    <t>Stiprintuvas su FM radiju ir Bluetooth imtuvu;</t>
  </si>
  <si>
    <t>1.17.10.</t>
  </si>
  <si>
    <t>Aukštų/žemų dažnių ir bendras garso reguliavimas;</t>
  </si>
  <si>
    <t>1.17.11.</t>
  </si>
  <si>
    <t>Stiprintuvo galia: 240W/100V/(2-8)om;</t>
  </si>
  <si>
    <t>1.17.12.</t>
  </si>
  <si>
    <t>1.17.13.</t>
  </si>
  <si>
    <t>Atkuriamų dažnių juosta: 80Hz-19000Hz;</t>
  </si>
  <si>
    <t>1.18.</t>
  </si>
  <si>
    <t>Kabelių sutvarkymo panelė</t>
  </si>
  <si>
    <t>1.18.1.</t>
  </si>
  <si>
    <t>Tvirtinimas pritaikytas  19" rėmui, 1U;</t>
  </si>
  <si>
    <t>1.18.2.</t>
  </si>
  <si>
    <t>Paskirtis- viena kabelių tvarkymo panelė skiriama 2U panelės horizontaliam tvarkingam kabelių tiesimui;</t>
  </si>
  <si>
    <t>1.18.3.</t>
  </si>
  <si>
    <t>Panelė  su ~75x40mm žiedais ir kiaurymėmis kabelių pravedimui.</t>
  </si>
  <si>
    <t>1.19.</t>
  </si>
  <si>
    <t>Komutacinis kabelis 0,5 m ilgio</t>
  </si>
  <si>
    <t>1.19.1.</t>
  </si>
  <si>
    <t>Komutacinis kabelis 0,5 m;</t>
  </si>
  <si>
    <t>1.19.2.</t>
  </si>
  <si>
    <t>5 kat. UTP, RJ45-RJ45</t>
  </si>
  <si>
    <t>1.20.</t>
  </si>
  <si>
    <t>Komutacinis kabelis 1 m ilgio</t>
  </si>
  <si>
    <t>1.20.1.</t>
  </si>
  <si>
    <t>Komutacinis kabelis 1 m;</t>
  </si>
  <si>
    <t>1.20.2.</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</si>
  <si>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</si>
  <si>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</si>
  <si>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</si>
  <si>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</si>
  <si>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</si>
  <si>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</si>
  <si>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</si>
  <si>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</si>
  <si>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</si>
  <si>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</si>
  <si>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</si>
  <si>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</si>
  <si>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</si>
  <si>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</si>
  <si>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</si>
  <si>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</si>
  <si>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</si>
  <si>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</si>
  <si>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</si>
  <si>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</si>
  <si>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</si>
  <si>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</si>
  <si>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</si>
  <si>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</si>
  <si>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5167 2026-01-14 08:31:36</t>
  </si>
  <si>
    <t>DIENOS CHIRURGIJOS SKYRIAUS VAIZDO, GARSO, STEBĖJIMO ĮRENGINIAI IR JŲ PRIEDAI</t>
  </si>
  <si>
    <t>PIRKIMO SĄLYGŲ PRIEDAS "PASIŪLYMO FORMA SU TECHNINE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</si>
</sst>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alignment horizontal="lef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13"/>
  <sheetViews>
    <sheetView tabSelected="1" zoomScale="78" zoomScaleNormal="78" workbookViewId="0">
      <selection activeCell="G16" sqref="G16"/>
    </sheetView>
  </sheetViews>
  <sheetFormatPr defaultColWidth="10.875" defaultRowHeight="15" x14ac:dyDescent="0.25"/>
  <cols>
    <col min="1" max="1" width="9.125" style="1" customWidth="1"/>
    <col min="2" max="2" width="65.5" style="11" customWidth="1"/>
    <col min="3" max="3" width="13" style="1" customWidth="1"/>
    <col min="4" max="4" width="17" style="1" customWidth="1"/>
    <col min="5" max="5" width="16.5" style="1" customWidth="1"/>
    <col min="6" max="6" width="16.125" style="1" customWidth="1"/>
    <col min="7" max="7" width="36.75" style="1" customWidth="1"/>
    <col min="8" max="8" width="46.75" style="1" customWidth="1"/>
    <col min="9" max="9" width="41.125" style="1" customWidth="1"/>
    <col min="10" max="15" width="25" style="1" customWidth="1"/>
    <col min="16" max="16" width="10.875" style="1" customWidth="1"/>
    <col min="17" max="16384" width="10.875" style="1"/>
  </cols>
  <sheetData>
    <row r="2" spans="1:6" x14ac:dyDescent="0.25">
      <c r="A2" s="12" t="s">
        <v>412</v>
      </c>
      <c r="B2" s="64"/>
    </row>
    <row r="3" spans="1:6" x14ac:dyDescent="0.25">
      <c r="B3" s="65"/>
    </row>
    <row r="4" spans="1:6" x14ac:dyDescent="0.25">
      <c r="A4" s="12" t="s">
        <v>411</v>
      </c>
      <c r="B4" s="64"/>
    </row>
    <row r="5" spans="1:6" x14ac:dyDescent="0.25">
      <c r="A5" s="2"/>
      <c r="B5" s="64"/>
    </row>
    <row r="6" spans="1:6" x14ac:dyDescent="0.25">
      <c r="A6" s="1" t="s">
        <v>0</v>
      </c>
      <c r="B6" s="66" t="s">
        <v>1</v>
      </c>
    </row>
    <row r="7" spans="1:6" x14ac:dyDescent="0.25">
      <c r="B7" s="64"/>
    </row>
    <row r="8" spans="1:6" x14ac:dyDescent="0.25">
      <c r="A8" s="3" t="s">
        <v>2</v>
      </c>
      <c r="B8" s="67"/>
    </row>
    <row r="9" spans="1:6" x14ac:dyDescent="0.25">
      <c r="A9" s="3" t="s">
        <v>3</v>
      </c>
      <c r="B9" s="67"/>
    </row>
    <row r="10" spans="1:6" x14ac:dyDescent="0.25">
      <c r="A10" s="3" t="s">
        <v>4</v>
      </c>
      <c r="B10" s="67"/>
    </row>
    <row r="12" spans="1:6" ht="15.75" x14ac:dyDescent="0.25">
      <c r="A12" s="22" t="s">
        <v>5</v>
      </c>
      <c r="B12" s="23"/>
      <c r="C12" s="19"/>
      <c r="D12" s="20"/>
      <c r="E12" s="20"/>
      <c r="F12" s="21"/>
    </row>
    <row r="13" spans="1:6" ht="15.95" customHeight="1" x14ac:dyDescent="0.25">
      <c r="A13" s="31" t="s">
        <v>6</v>
      </c>
      <c r="B13" s="26"/>
      <c r="C13" s="19"/>
      <c r="D13" s="20"/>
      <c r="E13" s="20"/>
      <c r="F13" s="21"/>
    </row>
    <row r="14" spans="1:6" ht="15.95" customHeight="1" x14ac:dyDescent="0.25">
      <c r="A14" s="31" t="s">
        <v>7</v>
      </c>
      <c r="B14" s="26"/>
      <c r="C14" s="19"/>
      <c r="D14" s="20"/>
      <c r="E14" s="20"/>
      <c r="F14" s="21"/>
    </row>
    <row r="15" spans="1:6" ht="15.95" customHeight="1" x14ac:dyDescent="0.25">
      <c r="A15" s="22" t="s">
        <v>8</v>
      </c>
      <c r="B15" s="23"/>
      <c r="C15" s="19"/>
      <c r="D15" s="20"/>
      <c r="E15" s="20"/>
      <c r="F15" s="21"/>
    </row>
    <row r="16" spans="1:6" ht="63" customHeight="1" x14ac:dyDescent="0.25">
      <c r="A16" s="25" t="s">
        <v>9</v>
      </c>
      <c r="B16" s="26"/>
      <c r="C16" s="19"/>
      <c r="D16" s="20"/>
      <c r="E16" s="20"/>
      <c r="F16" s="21"/>
    </row>
    <row r="17" spans="1:6" ht="15.95" customHeight="1" x14ac:dyDescent="0.25">
      <c r="A17" s="22" t="s">
        <v>10</v>
      </c>
      <c r="B17" s="23"/>
      <c r="C17" s="19"/>
      <c r="D17" s="20"/>
      <c r="E17" s="20"/>
      <c r="F17" s="21"/>
    </row>
    <row r="18" spans="1:6" ht="15.95" customHeight="1" x14ac:dyDescent="0.25">
      <c r="A18" s="22" t="s">
        <v>11</v>
      </c>
      <c r="B18" s="23"/>
      <c r="C18" s="19"/>
      <c r="D18" s="20"/>
      <c r="E18" s="20"/>
      <c r="F18" s="21"/>
    </row>
    <row r="19" spans="1:6" ht="48" customHeight="1" x14ac:dyDescent="0.25">
      <c r="A19" s="22" t="s">
        <v>12</v>
      </c>
      <c r="B19" s="23"/>
      <c r="C19" s="19"/>
      <c r="D19" s="20"/>
      <c r="E19" s="20"/>
      <c r="F19" s="21"/>
    </row>
    <row r="20" spans="1:6" ht="54.95" customHeight="1" x14ac:dyDescent="0.25">
      <c r="A20" s="22" t="s">
        <v>13</v>
      </c>
      <c r="B20" s="23"/>
      <c r="C20" s="19"/>
      <c r="D20" s="20"/>
      <c r="E20" s="20"/>
      <c r="F20" s="21"/>
    </row>
    <row r="21" spans="1:6" ht="3.75" customHeight="1" x14ac:dyDescent="0.25">
      <c r="A21" s="28"/>
      <c r="B21" s="29"/>
      <c r="C21" s="32"/>
      <c r="D21" s="33"/>
      <c r="E21" s="33"/>
      <c r="F21" s="33"/>
    </row>
    <row r="22" spans="1:6" ht="18" customHeight="1" x14ac:dyDescent="0.25">
      <c r="A22" s="4"/>
      <c r="B22" s="4"/>
      <c r="C22" s="5"/>
      <c r="D22" s="5"/>
      <c r="E22" s="5"/>
      <c r="F22" s="5"/>
    </row>
    <row r="23" spans="1:6" x14ac:dyDescent="0.25">
      <c r="A23" s="27" t="s">
        <v>14</v>
      </c>
      <c r="B23" s="24"/>
      <c r="C23" s="24"/>
      <c r="D23" s="24"/>
      <c r="E23" s="24"/>
      <c r="F23" s="24"/>
    </row>
    <row r="24" spans="1:6" x14ac:dyDescent="0.25">
      <c r="A24" s="24" t="s">
        <v>15</v>
      </c>
      <c r="B24" s="24"/>
      <c r="C24" s="24"/>
      <c r="D24" s="24"/>
      <c r="E24" s="24"/>
      <c r="F24" s="24"/>
    </row>
    <row r="25" spans="1:6" x14ac:dyDescent="0.25">
      <c r="A25" s="24" t="s">
        <v>16</v>
      </c>
      <c r="B25" s="24"/>
      <c r="C25" s="24"/>
      <c r="D25" s="24"/>
      <c r="E25" s="24"/>
      <c r="F25" s="24"/>
    </row>
    <row r="26" spans="1:6" x14ac:dyDescent="0.25">
      <c r="A26" s="24" t="s">
        <v>17</v>
      </c>
      <c r="B26" s="24"/>
      <c r="C26" s="24"/>
      <c r="D26" s="24"/>
      <c r="E26" s="24"/>
      <c r="F26" s="24"/>
    </row>
    <row r="27" spans="1:6" x14ac:dyDescent="0.25">
      <c r="A27" s="24" t="s">
        <v>18</v>
      </c>
      <c r="B27" s="24"/>
      <c r="C27" s="24"/>
      <c r="D27" s="24"/>
      <c r="E27" s="24"/>
      <c r="F27" s="24"/>
    </row>
    <row r="28" spans="1:6" ht="32.1" customHeight="1" x14ac:dyDescent="0.25">
      <c r="A28" s="30" t="s">
        <v>19</v>
      </c>
      <c r="B28" s="24"/>
      <c r="C28" s="24"/>
      <c r="D28" s="24"/>
      <c r="E28" s="24"/>
      <c r="F28" s="24"/>
    </row>
    <row r="29" spans="1:6" x14ac:dyDescent="0.25">
      <c r="A29" s="24" t="s">
        <v>20</v>
      </c>
      <c r="B29" s="24"/>
      <c r="C29" s="24"/>
      <c r="D29" s="24"/>
      <c r="E29" s="24"/>
      <c r="F29" s="24"/>
    </row>
    <row r="30" spans="1:6" s="11" customFormat="1" ht="42" customHeight="1" x14ac:dyDescent="0.25">
      <c r="A30" s="72" t="s">
        <v>21</v>
      </c>
      <c r="B30" s="72"/>
      <c r="D30" s="71"/>
    </row>
    <row r="31" spans="1:6" x14ac:dyDescent="0.25">
      <c r="A31" s="13" t="s">
        <v>22</v>
      </c>
    </row>
    <row r="32" spans="1:6" x14ac:dyDescent="0.25">
      <c r="A32" s="12" t="s">
        <v>23</v>
      </c>
    </row>
    <row r="33" spans="1:9" s="11" customFormat="1" ht="45" x14ac:dyDescent="0.25">
      <c r="A33" s="68" t="s">
        <v>24</v>
      </c>
      <c r="B33" s="68" t="s">
        <v>25</v>
      </c>
      <c r="C33" s="68" t="s">
        <v>26</v>
      </c>
      <c r="D33" s="68" t="s">
        <v>27</v>
      </c>
      <c r="E33" s="68" t="s">
        <v>28</v>
      </c>
      <c r="F33" s="68" t="s">
        <v>29</v>
      </c>
      <c r="G33" s="68" t="s">
        <v>30</v>
      </c>
      <c r="H33" s="68" t="s">
        <v>31</v>
      </c>
      <c r="I33" s="68" t="s">
        <v>32</v>
      </c>
    </row>
    <row r="34" spans="1:9" s="11" customFormat="1" x14ac:dyDescent="0.25">
      <c r="A34" s="69" t="s">
        <v>33</v>
      </c>
      <c r="B34" s="69" t="s">
        <v>34</v>
      </c>
      <c r="C34" s="69">
        <v>7</v>
      </c>
      <c r="D34" s="69" t="s">
        <v>35</v>
      </c>
      <c r="E34" s="73"/>
      <c r="F34" s="69" t="str">
        <f>IF(ISBLANK(E34),"", PRODUCT(C34,E34))</f>
        <v/>
      </c>
      <c r="G34" s="74"/>
      <c r="H34" s="69"/>
      <c r="I34" s="69"/>
    </row>
    <row r="35" spans="1:9" s="11" customFormat="1" x14ac:dyDescent="0.25">
      <c r="A35" s="69" t="s">
        <v>36</v>
      </c>
      <c r="B35" s="69" t="s">
        <v>37</v>
      </c>
      <c r="C35" s="69"/>
      <c r="D35" s="69"/>
      <c r="E35" s="69"/>
      <c r="F35" s="69"/>
      <c r="G35" s="69"/>
      <c r="H35" s="74"/>
      <c r="I35" s="74"/>
    </row>
    <row r="36" spans="1:9" s="11" customFormat="1" x14ac:dyDescent="0.25">
      <c r="A36" s="69" t="s">
        <v>38</v>
      </c>
      <c r="B36" s="69" t="s">
        <v>39</v>
      </c>
      <c r="C36" s="69"/>
      <c r="D36" s="69"/>
      <c r="E36" s="69"/>
      <c r="F36" s="69"/>
      <c r="G36" s="69"/>
      <c r="H36" s="74"/>
      <c r="I36" s="74"/>
    </row>
    <row r="37" spans="1:9" s="11" customFormat="1" x14ac:dyDescent="0.25">
      <c r="A37" s="69" t="s">
        <v>40</v>
      </c>
      <c r="B37" s="69" t="s">
        <v>41</v>
      </c>
      <c r="C37" s="69"/>
      <c r="D37" s="69"/>
      <c r="E37" s="69"/>
      <c r="F37" s="69"/>
      <c r="G37" s="69"/>
      <c r="H37" s="74"/>
      <c r="I37" s="74"/>
    </row>
    <row r="38" spans="1:9" s="11" customFormat="1" x14ac:dyDescent="0.25">
      <c r="A38" s="69" t="s">
        <v>42</v>
      </c>
      <c r="B38" s="69" t="s">
        <v>43</v>
      </c>
      <c r="C38" s="69"/>
      <c r="D38" s="69"/>
      <c r="E38" s="69"/>
      <c r="F38" s="69"/>
      <c r="G38" s="69"/>
      <c r="H38" s="74"/>
      <c r="I38" s="74"/>
    </row>
    <row r="39" spans="1:9" s="11" customFormat="1" x14ac:dyDescent="0.25">
      <c r="A39" s="69" t="s">
        <v>44</v>
      </c>
      <c r="B39" s="69" t="s">
        <v>45</v>
      </c>
      <c r="C39" s="69"/>
      <c r="D39" s="69"/>
      <c r="E39" s="69"/>
      <c r="F39" s="69"/>
      <c r="G39" s="69"/>
      <c r="H39" s="74"/>
      <c r="I39" s="74"/>
    </row>
    <row r="40" spans="1:9" s="11" customFormat="1" ht="30" x14ac:dyDescent="0.25">
      <c r="A40" s="69" t="s">
        <v>46</v>
      </c>
      <c r="B40" s="69" t="s">
        <v>47</v>
      </c>
      <c r="C40" s="69"/>
      <c r="D40" s="69"/>
      <c r="E40" s="69"/>
      <c r="F40" s="69"/>
      <c r="G40" s="69"/>
      <c r="H40" s="74"/>
      <c r="I40" s="74"/>
    </row>
    <row r="41" spans="1:9" s="11" customFormat="1" x14ac:dyDescent="0.25">
      <c r="A41" s="69" t="s">
        <v>48</v>
      </c>
      <c r="B41" s="69" t="s">
        <v>49</v>
      </c>
      <c r="C41" s="69">
        <v>7</v>
      </c>
      <c r="D41" s="69" t="s">
        <v>50</v>
      </c>
      <c r="E41" s="73"/>
      <c r="F41" s="69" t="str">
        <f>IF(ISBLANK(E41),"", PRODUCT(C41,E41))</f>
        <v/>
      </c>
      <c r="G41" s="74"/>
      <c r="H41" s="69"/>
      <c r="I41" s="69"/>
    </row>
    <row r="42" spans="1:9" s="11" customFormat="1" ht="30" x14ac:dyDescent="0.25">
      <c r="A42" s="69" t="s">
        <v>51</v>
      </c>
      <c r="B42" s="69" t="s">
        <v>52</v>
      </c>
      <c r="C42" s="69"/>
      <c r="D42" s="69"/>
      <c r="E42" s="69"/>
      <c r="F42" s="69"/>
      <c r="G42" s="69"/>
      <c r="H42" s="74"/>
      <c r="I42" s="74"/>
    </row>
    <row r="43" spans="1:9" s="11" customFormat="1" x14ac:dyDescent="0.25">
      <c r="A43" s="69" t="s">
        <v>53</v>
      </c>
      <c r="B43" s="69" t="s">
        <v>54</v>
      </c>
      <c r="C43" s="69"/>
      <c r="D43" s="69"/>
      <c r="E43" s="69"/>
      <c r="F43" s="69"/>
      <c r="G43" s="69"/>
      <c r="H43" s="74"/>
      <c r="I43" s="74"/>
    </row>
    <row r="44" spans="1:9" s="11" customFormat="1" x14ac:dyDescent="0.25">
      <c r="A44" s="69" t="s">
        <v>55</v>
      </c>
      <c r="B44" s="69" t="s">
        <v>56</v>
      </c>
      <c r="C44" s="69"/>
      <c r="D44" s="69"/>
      <c r="E44" s="69"/>
      <c r="F44" s="69"/>
      <c r="G44" s="69"/>
      <c r="H44" s="74"/>
      <c r="I44" s="74"/>
    </row>
    <row r="45" spans="1:9" s="11" customFormat="1" x14ac:dyDescent="0.25">
      <c r="A45" s="69" t="s">
        <v>57</v>
      </c>
      <c r="B45" s="69" t="s">
        <v>58</v>
      </c>
      <c r="C45" s="69"/>
      <c r="D45" s="69"/>
      <c r="E45" s="69"/>
      <c r="F45" s="69"/>
      <c r="G45" s="69"/>
      <c r="H45" s="74"/>
      <c r="I45" s="74"/>
    </row>
    <row r="46" spans="1:9" s="11" customFormat="1" x14ac:dyDescent="0.25">
      <c r="A46" s="69" t="s">
        <v>59</v>
      </c>
      <c r="B46" s="69" t="s">
        <v>60</v>
      </c>
      <c r="C46" s="69"/>
      <c r="D46" s="69"/>
      <c r="E46" s="69"/>
      <c r="F46" s="69"/>
      <c r="G46" s="69"/>
      <c r="H46" s="74"/>
      <c r="I46" s="74"/>
    </row>
    <row r="47" spans="1:9" s="11" customFormat="1" x14ac:dyDescent="0.25">
      <c r="A47" s="69" t="s">
        <v>61</v>
      </c>
      <c r="B47" s="69" t="s">
        <v>62</v>
      </c>
      <c r="C47" s="69"/>
      <c r="D47" s="69"/>
      <c r="E47" s="69"/>
      <c r="F47" s="69"/>
      <c r="G47" s="69"/>
      <c r="H47" s="74"/>
      <c r="I47" s="74"/>
    </row>
    <row r="48" spans="1:9" s="11" customFormat="1" x14ac:dyDescent="0.25">
      <c r="A48" s="69" t="s">
        <v>63</v>
      </c>
      <c r="B48" s="69" t="s">
        <v>64</v>
      </c>
      <c r="C48" s="69">
        <v>2</v>
      </c>
      <c r="D48" s="69" t="s">
        <v>50</v>
      </c>
      <c r="E48" s="73"/>
      <c r="F48" s="69" t="str">
        <f>IF(ISBLANK(E48),"", PRODUCT(C48,E48))</f>
        <v/>
      </c>
      <c r="G48" s="74"/>
      <c r="H48" s="69"/>
      <c r="I48" s="69"/>
    </row>
    <row r="49" spans="1:9" s="11" customFormat="1" x14ac:dyDescent="0.25">
      <c r="A49" s="69" t="s">
        <v>65</v>
      </c>
      <c r="B49" s="69" t="s">
        <v>66</v>
      </c>
      <c r="C49" s="69"/>
      <c r="D49" s="69"/>
      <c r="E49" s="69"/>
      <c r="F49" s="69"/>
      <c r="G49" s="69"/>
      <c r="H49" s="74"/>
      <c r="I49" s="74"/>
    </row>
    <row r="50" spans="1:9" s="11" customFormat="1" x14ac:dyDescent="0.25">
      <c r="A50" s="69" t="s">
        <v>67</v>
      </c>
      <c r="B50" s="69" t="s">
        <v>68</v>
      </c>
      <c r="C50" s="69"/>
      <c r="D50" s="69"/>
      <c r="E50" s="69"/>
      <c r="F50" s="69"/>
      <c r="G50" s="69"/>
      <c r="H50" s="74"/>
      <c r="I50" s="74"/>
    </row>
    <row r="51" spans="1:9" s="11" customFormat="1" x14ac:dyDescent="0.25">
      <c r="A51" s="69" t="s">
        <v>69</v>
      </c>
      <c r="B51" s="69" t="s">
        <v>70</v>
      </c>
      <c r="C51" s="69"/>
      <c r="D51" s="69"/>
      <c r="E51" s="69"/>
      <c r="F51" s="69"/>
      <c r="G51" s="69"/>
      <c r="H51" s="74"/>
      <c r="I51" s="74"/>
    </row>
    <row r="52" spans="1:9" s="11" customFormat="1" x14ac:dyDescent="0.25">
      <c r="A52" s="69" t="s">
        <v>71</v>
      </c>
      <c r="B52" s="69" t="s">
        <v>72</v>
      </c>
      <c r="C52" s="69"/>
      <c r="D52" s="69"/>
      <c r="E52" s="69"/>
      <c r="F52" s="69"/>
      <c r="G52" s="69"/>
      <c r="H52" s="74"/>
      <c r="I52" s="74"/>
    </row>
    <row r="53" spans="1:9" s="11" customFormat="1" ht="30" x14ac:dyDescent="0.25">
      <c r="A53" s="69" t="s">
        <v>73</v>
      </c>
      <c r="B53" s="69" t="s">
        <v>74</v>
      </c>
      <c r="C53" s="69"/>
      <c r="D53" s="69"/>
      <c r="E53" s="69"/>
      <c r="F53" s="69"/>
      <c r="G53" s="69"/>
      <c r="H53" s="74"/>
      <c r="I53" s="74"/>
    </row>
    <row r="54" spans="1:9" s="11" customFormat="1" x14ac:dyDescent="0.25">
      <c r="A54" s="69" t="s">
        <v>75</v>
      </c>
      <c r="B54" s="69" t="s">
        <v>76</v>
      </c>
      <c r="C54" s="69"/>
      <c r="D54" s="69"/>
      <c r="E54" s="69"/>
      <c r="F54" s="69"/>
      <c r="G54" s="69"/>
      <c r="H54" s="74"/>
      <c r="I54" s="74"/>
    </row>
    <row r="55" spans="1:9" s="11" customFormat="1" x14ac:dyDescent="0.25">
      <c r="A55" s="69" t="s">
        <v>77</v>
      </c>
      <c r="B55" s="69" t="s">
        <v>78</v>
      </c>
      <c r="C55" s="69"/>
      <c r="D55" s="69"/>
      <c r="E55" s="69"/>
      <c r="F55" s="69"/>
      <c r="G55" s="69"/>
      <c r="H55" s="74"/>
      <c r="I55" s="74"/>
    </row>
    <row r="56" spans="1:9" s="11" customFormat="1" x14ac:dyDescent="0.25">
      <c r="A56" s="69" t="s">
        <v>79</v>
      </c>
      <c r="B56" s="69" t="s">
        <v>80</v>
      </c>
      <c r="C56" s="69"/>
      <c r="D56" s="69"/>
      <c r="E56" s="69"/>
      <c r="F56" s="69"/>
      <c r="G56" s="69"/>
      <c r="H56" s="74"/>
      <c r="I56" s="74"/>
    </row>
    <row r="57" spans="1:9" s="11" customFormat="1" x14ac:dyDescent="0.25">
      <c r="A57" s="69" t="s">
        <v>81</v>
      </c>
      <c r="B57" s="69" t="s">
        <v>82</v>
      </c>
      <c r="C57" s="69"/>
      <c r="D57" s="69"/>
      <c r="E57" s="69"/>
      <c r="F57" s="69"/>
      <c r="G57" s="69"/>
      <c r="H57" s="74"/>
      <c r="I57" s="74"/>
    </row>
    <row r="58" spans="1:9" s="11" customFormat="1" x14ac:dyDescent="0.25">
      <c r="A58" s="69" t="s">
        <v>83</v>
      </c>
      <c r="B58" s="69" t="s">
        <v>84</v>
      </c>
      <c r="C58" s="69"/>
      <c r="D58" s="69"/>
      <c r="E58" s="69"/>
      <c r="F58" s="69"/>
      <c r="G58" s="69"/>
      <c r="H58" s="74"/>
      <c r="I58" s="74"/>
    </row>
    <row r="59" spans="1:9" s="11" customFormat="1" x14ac:dyDescent="0.25">
      <c r="A59" s="69" t="s">
        <v>85</v>
      </c>
      <c r="B59" s="69" t="s">
        <v>86</v>
      </c>
      <c r="C59" s="69"/>
      <c r="D59" s="69"/>
      <c r="E59" s="69"/>
      <c r="F59" s="69"/>
      <c r="G59" s="69"/>
      <c r="H59" s="74"/>
      <c r="I59" s="74"/>
    </row>
    <row r="60" spans="1:9" s="11" customFormat="1" x14ac:dyDescent="0.25">
      <c r="A60" s="69" t="s">
        <v>87</v>
      </c>
      <c r="B60" s="69" t="s">
        <v>88</v>
      </c>
      <c r="C60" s="69"/>
      <c r="D60" s="69"/>
      <c r="E60" s="69"/>
      <c r="F60" s="69"/>
      <c r="G60" s="69"/>
      <c r="H60" s="74"/>
      <c r="I60" s="74"/>
    </row>
    <row r="61" spans="1:9" s="11" customFormat="1" x14ac:dyDescent="0.25">
      <c r="A61" s="69" t="s">
        <v>89</v>
      </c>
      <c r="B61" s="69" t="s">
        <v>90</v>
      </c>
      <c r="C61" s="69"/>
      <c r="D61" s="69"/>
      <c r="E61" s="69"/>
      <c r="F61" s="69"/>
      <c r="G61" s="69"/>
      <c r="H61" s="74"/>
      <c r="I61" s="74"/>
    </row>
    <row r="62" spans="1:9" s="11" customFormat="1" x14ac:dyDescent="0.25">
      <c r="A62" s="69" t="s">
        <v>91</v>
      </c>
      <c r="B62" s="69" t="s">
        <v>92</v>
      </c>
      <c r="C62" s="69"/>
      <c r="D62" s="69"/>
      <c r="E62" s="69"/>
      <c r="F62" s="69"/>
      <c r="G62" s="69"/>
      <c r="H62" s="74"/>
      <c r="I62" s="74"/>
    </row>
    <row r="63" spans="1:9" s="11" customFormat="1" x14ac:dyDescent="0.25">
      <c r="A63" s="69" t="s">
        <v>93</v>
      </c>
      <c r="B63" s="69" t="s">
        <v>94</v>
      </c>
      <c r="C63" s="69"/>
      <c r="D63" s="69"/>
      <c r="E63" s="69"/>
      <c r="F63" s="69"/>
      <c r="G63" s="69"/>
      <c r="H63" s="74"/>
      <c r="I63" s="74"/>
    </row>
    <row r="64" spans="1:9" s="11" customFormat="1" x14ac:dyDescent="0.25">
      <c r="A64" s="69" t="s">
        <v>95</v>
      </c>
      <c r="B64" s="69" t="s">
        <v>96</v>
      </c>
      <c r="C64" s="69">
        <v>2</v>
      </c>
      <c r="D64" s="69" t="s">
        <v>50</v>
      </c>
      <c r="E64" s="73"/>
      <c r="F64" s="69" t="str">
        <f>IF(ISBLANK(E64),"", PRODUCT(C64,E64))</f>
        <v/>
      </c>
      <c r="G64" s="74"/>
      <c r="H64" s="69"/>
      <c r="I64" s="69"/>
    </row>
    <row r="65" spans="1:9" s="11" customFormat="1" x14ac:dyDescent="0.25">
      <c r="A65" s="69" t="s">
        <v>97</v>
      </c>
      <c r="B65" s="69" t="s">
        <v>98</v>
      </c>
      <c r="C65" s="69"/>
      <c r="D65" s="69"/>
      <c r="E65" s="69"/>
      <c r="F65" s="69"/>
      <c r="G65" s="69"/>
      <c r="H65" s="74"/>
      <c r="I65" s="74"/>
    </row>
    <row r="66" spans="1:9" s="11" customFormat="1" x14ac:dyDescent="0.25">
      <c r="A66" s="69" t="s">
        <v>99</v>
      </c>
      <c r="B66" s="69" t="s">
        <v>100</v>
      </c>
      <c r="C66" s="69"/>
      <c r="D66" s="69"/>
      <c r="E66" s="69"/>
      <c r="F66" s="69"/>
      <c r="G66" s="69"/>
      <c r="H66" s="74"/>
      <c r="I66" s="74"/>
    </row>
    <row r="67" spans="1:9" s="11" customFormat="1" x14ac:dyDescent="0.25">
      <c r="A67" s="69" t="s">
        <v>101</v>
      </c>
      <c r="B67" s="69" t="s">
        <v>102</v>
      </c>
      <c r="C67" s="69">
        <v>3</v>
      </c>
      <c r="D67" s="69" t="s">
        <v>35</v>
      </c>
      <c r="E67" s="73"/>
      <c r="F67" s="69" t="str">
        <f>IF(ISBLANK(E67),"", PRODUCT(C67,E67))</f>
        <v/>
      </c>
      <c r="G67" s="74"/>
      <c r="H67" s="69"/>
      <c r="I67" s="69"/>
    </row>
    <row r="68" spans="1:9" s="11" customFormat="1" x14ac:dyDescent="0.25">
      <c r="A68" s="69" t="s">
        <v>103</v>
      </c>
      <c r="B68" s="69" t="s">
        <v>104</v>
      </c>
      <c r="C68" s="69"/>
      <c r="D68" s="69"/>
      <c r="E68" s="69"/>
      <c r="F68" s="69"/>
      <c r="G68" s="69"/>
      <c r="H68" s="74"/>
      <c r="I68" s="74"/>
    </row>
    <row r="69" spans="1:9" s="11" customFormat="1" x14ac:dyDescent="0.25">
      <c r="A69" s="69" t="s">
        <v>105</v>
      </c>
      <c r="B69" s="69" t="s">
        <v>106</v>
      </c>
      <c r="C69" s="69"/>
      <c r="D69" s="69"/>
      <c r="E69" s="69"/>
      <c r="F69" s="69"/>
      <c r="G69" s="69"/>
      <c r="H69" s="74"/>
      <c r="I69" s="74"/>
    </row>
    <row r="70" spans="1:9" s="11" customFormat="1" ht="30" x14ac:dyDescent="0.25">
      <c r="A70" s="69" t="s">
        <v>107</v>
      </c>
      <c r="B70" s="69" t="s">
        <v>108</v>
      </c>
      <c r="C70" s="69"/>
      <c r="D70" s="69"/>
      <c r="E70" s="69"/>
      <c r="F70" s="69"/>
      <c r="G70" s="69"/>
      <c r="H70" s="74"/>
      <c r="I70" s="74"/>
    </row>
    <row r="71" spans="1:9" s="11" customFormat="1" x14ac:dyDescent="0.25">
      <c r="A71" s="69" t="s">
        <v>109</v>
      </c>
      <c r="B71" s="69" t="s">
        <v>110</v>
      </c>
      <c r="C71" s="69"/>
      <c r="D71" s="69"/>
      <c r="E71" s="69"/>
      <c r="F71" s="69"/>
      <c r="G71" s="69"/>
      <c r="H71" s="74"/>
      <c r="I71" s="74"/>
    </row>
    <row r="72" spans="1:9" s="11" customFormat="1" x14ac:dyDescent="0.25">
      <c r="A72" s="69" t="s">
        <v>111</v>
      </c>
      <c r="B72" s="69" t="s">
        <v>112</v>
      </c>
      <c r="C72" s="69"/>
      <c r="D72" s="69"/>
      <c r="E72" s="69"/>
      <c r="F72" s="69"/>
      <c r="G72" s="69"/>
      <c r="H72" s="74"/>
      <c r="I72" s="74"/>
    </row>
    <row r="73" spans="1:9" s="11" customFormat="1" x14ac:dyDescent="0.25">
      <c r="A73" s="69" t="s">
        <v>113</v>
      </c>
      <c r="B73" s="69" t="s">
        <v>114</v>
      </c>
      <c r="C73" s="69"/>
      <c r="D73" s="69"/>
      <c r="E73" s="69"/>
      <c r="F73" s="69"/>
      <c r="G73" s="69"/>
      <c r="H73" s="74"/>
      <c r="I73" s="74"/>
    </row>
    <row r="74" spans="1:9" s="11" customFormat="1" x14ac:dyDescent="0.25">
      <c r="A74" s="69" t="s">
        <v>115</v>
      </c>
      <c r="B74" s="69" t="s">
        <v>116</v>
      </c>
      <c r="C74" s="69"/>
      <c r="D74" s="69"/>
      <c r="E74" s="69"/>
      <c r="F74" s="69"/>
      <c r="G74" s="69"/>
      <c r="H74" s="74"/>
      <c r="I74" s="74"/>
    </row>
    <row r="75" spans="1:9" s="11" customFormat="1" ht="30" x14ac:dyDescent="0.25">
      <c r="A75" s="69" t="s">
        <v>117</v>
      </c>
      <c r="B75" s="69" t="s">
        <v>118</v>
      </c>
      <c r="C75" s="69"/>
      <c r="D75" s="69"/>
      <c r="E75" s="69"/>
      <c r="F75" s="69"/>
      <c r="G75" s="69"/>
      <c r="H75" s="74"/>
      <c r="I75" s="74"/>
    </row>
    <row r="76" spans="1:9" s="11" customFormat="1" x14ac:dyDescent="0.25">
      <c r="A76" s="69" t="s">
        <v>119</v>
      </c>
      <c r="B76" s="69" t="s">
        <v>120</v>
      </c>
      <c r="C76" s="69"/>
      <c r="D76" s="69"/>
      <c r="E76" s="69"/>
      <c r="F76" s="69"/>
      <c r="G76" s="69"/>
      <c r="H76" s="74"/>
      <c r="I76" s="74"/>
    </row>
    <row r="77" spans="1:9" s="11" customFormat="1" x14ac:dyDescent="0.25">
      <c r="A77" s="69" t="s">
        <v>121</v>
      </c>
      <c r="B77" s="69" t="s">
        <v>122</v>
      </c>
      <c r="C77" s="69"/>
      <c r="D77" s="69"/>
      <c r="E77" s="69"/>
      <c r="F77" s="69"/>
      <c r="G77" s="69"/>
      <c r="H77" s="74"/>
      <c r="I77" s="74"/>
    </row>
    <row r="78" spans="1:9" s="11" customFormat="1" x14ac:dyDescent="0.25">
      <c r="A78" s="69" t="s">
        <v>123</v>
      </c>
      <c r="B78" s="69" t="s">
        <v>124</v>
      </c>
      <c r="C78" s="69">
        <v>3</v>
      </c>
      <c r="D78" s="69" t="s">
        <v>35</v>
      </c>
      <c r="E78" s="73"/>
      <c r="F78" s="69" t="str">
        <f>IF(ISBLANK(E78),"", PRODUCT(C78,E78))</f>
        <v/>
      </c>
      <c r="G78" s="74"/>
      <c r="H78" s="69"/>
      <c r="I78" s="69"/>
    </row>
    <row r="79" spans="1:9" s="11" customFormat="1" x14ac:dyDescent="0.25">
      <c r="A79" s="69" t="s">
        <v>125</v>
      </c>
      <c r="B79" s="69" t="s">
        <v>126</v>
      </c>
      <c r="C79" s="69"/>
      <c r="D79" s="69"/>
      <c r="E79" s="69"/>
      <c r="F79" s="69"/>
      <c r="G79" s="69"/>
      <c r="H79" s="74"/>
      <c r="I79" s="74"/>
    </row>
    <row r="80" spans="1:9" s="11" customFormat="1" x14ac:dyDescent="0.25">
      <c r="A80" s="69" t="s">
        <v>127</v>
      </c>
      <c r="B80" s="69" t="s">
        <v>128</v>
      </c>
      <c r="C80" s="69"/>
      <c r="D80" s="69"/>
      <c r="E80" s="69"/>
      <c r="F80" s="69"/>
      <c r="G80" s="69"/>
      <c r="H80" s="74"/>
      <c r="I80" s="74"/>
    </row>
    <row r="81" spans="1:9" s="11" customFormat="1" x14ac:dyDescent="0.25">
      <c r="A81" s="69" t="s">
        <v>129</v>
      </c>
      <c r="B81" s="69" t="s">
        <v>130</v>
      </c>
      <c r="C81" s="69"/>
      <c r="D81" s="69"/>
      <c r="E81" s="69"/>
      <c r="F81" s="69"/>
      <c r="G81" s="69"/>
      <c r="H81" s="74"/>
      <c r="I81" s="74"/>
    </row>
    <row r="82" spans="1:9" s="11" customFormat="1" x14ac:dyDescent="0.25">
      <c r="A82" s="69" t="s">
        <v>131</v>
      </c>
      <c r="B82" s="69" t="s">
        <v>132</v>
      </c>
      <c r="C82" s="69"/>
      <c r="D82" s="69"/>
      <c r="E82" s="69"/>
      <c r="F82" s="69"/>
      <c r="G82" s="69"/>
      <c r="H82" s="74"/>
      <c r="I82" s="74"/>
    </row>
    <row r="83" spans="1:9" s="11" customFormat="1" x14ac:dyDescent="0.25">
      <c r="A83" s="69" t="s">
        <v>133</v>
      </c>
      <c r="B83" s="69" t="s">
        <v>134</v>
      </c>
      <c r="C83" s="69"/>
      <c r="D83" s="69"/>
      <c r="E83" s="69"/>
      <c r="F83" s="69"/>
      <c r="G83" s="69"/>
      <c r="H83" s="74"/>
      <c r="I83" s="74"/>
    </row>
    <row r="84" spans="1:9" s="11" customFormat="1" x14ac:dyDescent="0.25">
      <c r="A84" s="69" t="s">
        <v>135</v>
      </c>
      <c r="B84" s="69" t="s">
        <v>136</v>
      </c>
      <c r="C84" s="69"/>
      <c r="D84" s="69"/>
      <c r="E84" s="69"/>
      <c r="F84" s="69"/>
      <c r="G84" s="69"/>
      <c r="H84" s="74"/>
      <c r="I84" s="74"/>
    </row>
    <row r="85" spans="1:9" s="11" customFormat="1" x14ac:dyDescent="0.25">
      <c r="A85" s="69" t="s">
        <v>137</v>
      </c>
      <c r="B85" s="69" t="s">
        <v>138</v>
      </c>
      <c r="C85" s="69"/>
      <c r="D85" s="69"/>
      <c r="E85" s="69"/>
      <c r="F85" s="69"/>
      <c r="G85" s="69"/>
      <c r="H85" s="74"/>
      <c r="I85" s="74"/>
    </row>
    <row r="86" spans="1:9" s="11" customFormat="1" x14ac:dyDescent="0.25">
      <c r="A86" s="69" t="s">
        <v>139</v>
      </c>
      <c r="B86" s="69" t="s">
        <v>140</v>
      </c>
      <c r="C86" s="69">
        <v>3</v>
      </c>
      <c r="D86" s="69" t="s">
        <v>141</v>
      </c>
      <c r="E86" s="73"/>
      <c r="F86" s="69" t="str">
        <f>IF(ISBLANK(E86),"", PRODUCT(C86,E86))</f>
        <v/>
      </c>
      <c r="G86" s="74"/>
      <c r="H86" s="69"/>
      <c r="I86" s="69"/>
    </row>
    <row r="87" spans="1:9" s="11" customFormat="1" x14ac:dyDescent="0.25">
      <c r="A87" s="69" t="s">
        <v>142</v>
      </c>
      <c r="B87" s="69" t="s">
        <v>143</v>
      </c>
      <c r="C87" s="69"/>
      <c r="D87" s="69"/>
      <c r="E87" s="69"/>
      <c r="F87" s="69"/>
      <c r="G87" s="69"/>
      <c r="H87" s="74"/>
      <c r="I87" s="74"/>
    </row>
    <row r="88" spans="1:9" s="11" customFormat="1" x14ac:dyDescent="0.25">
      <c r="A88" s="69" t="s">
        <v>144</v>
      </c>
      <c r="B88" s="69" t="s">
        <v>145</v>
      </c>
      <c r="C88" s="69"/>
      <c r="D88" s="69"/>
      <c r="E88" s="69"/>
      <c r="F88" s="69"/>
      <c r="G88" s="69"/>
      <c r="H88" s="74"/>
      <c r="I88" s="74"/>
    </row>
    <row r="89" spans="1:9" s="11" customFormat="1" x14ac:dyDescent="0.25">
      <c r="A89" s="69" t="s">
        <v>146</v>
      </c>
      <c r="B89" s="69" t="s">
        <v>147</v>
      </c>
      <c r="C89" s="69"/>
      <c r="D89" s="69"/>
      <c r="E89" s="69"/>
      <c r="F89" s="69"/>
      <c r="G89" s="69"/>
      <c r="H89" s="74"/>
      <c r="I89" s="74"/>
    </row>
    <row r="90" spans="1:9" s="11" customFormat="1" x14ac:dyDescent="0.25">
      <c r="A90" s="69" t="s">
        <v>148</v>
      </c>
      <c r="B90" s="69" t="s">
        <v>149</v>
      </c>
      <c r="C90" s="69"/>
      <c r="D90" s="69"/>
      <c r="E90" s="69"/>
      <c r="F90" s="69"/>
      <c r="G90" s="69"/>
      <c r="H90" s="74"/>
      <c r="I90" s="74"/>
    </row>
    <row r="91" spans="1:9" s="11" customFormat="1" x14ac:dyDescent="0.25">
      <c r="A91" s="69" t="s">
        <v>150</v>
      </c>
      <c r="B91" s="69" t="s">
        <v>151</v>
      </c>
      <c r="C91" s="69"/>
      <c r="D91" s="69"/>
      <c r="E91" s="69"/>
      <c r="F91" s="69"/>
      <c r="G91" s="69"/>
      <c r="H91" s="74"/>
      <c r="I91" s="74"/>
    </row>
    <row r="92" spans="1:9" s="11" customFormat="1" x14ac:dyDescent="0.25">
      <c r="A92" s="69" t="s">
        <v>152</v>
      </c>
      <c r="B92" s="69" t="s">
        <v>153</v>
      </c>
      <c r="C92" s="69"/>
      <c r="D92" s="69"/>
      <c r="E92" s="69"/>
      <c r="F92" s="69"/>
      <c r="G92" s="69"/>
      <c r="H92" s="74"/>
      <c r="I92" s="74"/>
    </row>
    <row r="93" spans="1:9" s="11" customFormat="1" x14ac:dyDescent="0.25">
      <c r="A93" s="69" t="s">
        <v>154</v>
      </c>
      <c r="B93" s="69" t="s">
        <v>155</v>
      </c>
      <c r="C93" s="69"/>
      <c r="D93" s="69"/>
      <c r="E93" s="69"/>
      <c r="F93" s="69"/>
      <c r="G93" s="69"/>
      <c r="H93" s="74"/>
      <c r="I93" s="74"/>
    </row>
    <row r="94" spans="1:9" s="11" customFormat="1" x14ac:dyDescent="0.25">
      <c r="A94" s="69" t="s">
        <v>156</v>
      </c>
      <c r="B94" s="69" t="s">
        <v>157</v>
      </c>
      <c r="C94" s="69"/>
      <c r="D94" s="69"/>
      <c r="E94" s="69"/>
      <c r="F94" s="69"/>
      <c r="G94" s="69"/>
      <c r="H94" s="74"/>
      <c r="I94" s="74"/>
    </row>
    <row r="95" spans="1:9" s="11" customFormat="1" x14ac:dyDescent="0.25">
      <c r="A95" s="69" t="s">
        <v>158</v>
      </c>
      <c r="B95" s="69" t="s">
        <v>159</v>
      </c>
      <c r="C95" s="69">
        <v>1</v>
      </c>
      <c r="D95" s="69" t="s">
        <v>35</v>
      </c>
      <c r="E95" s="73"/>
      <c r="F95" s="69" t="str">
        <f>IF(ISBLANK(E95),"", PRODUCT(C95,E95))</f>
        <v/>
      </c>
      <c r="G95" s="74"/>
      <c r="H95" s="69"/>
      <c r="I95" s="69"/>
    </row>
    <row r="96" spans="1:9" s="11" customFormat="1" x14ac:dyDescent="0.25">
      <c r="A96" s="69" t="s">
        <v>160</v>
      </c>
      <c r="B96" s="69" t="s">
        <v>66</v>
      </c>
      <c r="C96" s="69"/>
      <c r="D96" s="69"/>
      <c r="E96" s="69"/>
      <c r="F96" s="69"/>
      <c r="G96" s="69"/>
      <c r="H96" s="74"/>
      <c r="I96" s="74"/>
    </row>
    <row r="97" spans="1:9" s="11" customFormat="1" x14ac:dyDescent="0.25">
      <c r="A97" s="69" t="s">
        <v>161</v>
      </c>
      <c r="B97" s="69" t="s">
        <v>162</v>
      </c>
      <c r="C97" s="69"/>
      <c r="D97" s="69"/>
      <c r="E97" s="69"/>
      <c r="F97" s="69"/>
      <c r="G97" s="69"/>
      <c r="H97" s="74"/>
      <c r="I97" s="74"/>
    </row>
    <row r="98" spans="1:9" s="11" customFormat="1" x14ac:dyDescent="0.25">
      <c r="A98" s="69" t="s">
        <v>163</v>
      </c>
      <c r="B98" s="69" t="s">
        <v>164</v>
      </c>
      <c r="C98" s="69"/>
      <c r="D98" s="69"/>
      <c r="E98" s="69"/>
      <c r="F98" s="69"/>
      <c r="G98" s="69"/>
      <c r="H98" s="74"/>
      <c r="I98" s="74"/>
    </row>
    <row r="99" spans="1:9" s="11" customFormat="1" x14ac:dyDescent="0.25">
      <c r="A99" s="69" t="s">
        <v>165</v>
      </c>
      <c r="B99" s="69" t="s">
        <v>166</v>
      </c>
      <c r="C99" s="69"/>
      <c r="D99" s="69"/>
      <c r="E99" s="69"/>
      <c r="F99" s="69"/>
      <c r="G99" s="69"/>
      <c r="H99" s="74"/>
      <c r="I99" s="74"/>
    </row>
    <row r="100" spans="1:9" s="11" customFormat="1" x14ac:dyDescent="0.25">
      <c r="A100" s="69" t="s">
        <v>167</v>
      </c>
      <c r="B100" s="69" t="s">
        <v>168</v>
      </c>
      <c r="C100" s="69"/>
      <c r="D100" s="69"/>
      <c r="E100" s="69"/>
      <c r="F100" s="69"/>
      <c r="G100" s="69"/>
      <c r="H100" s="74"/>
      <c r="I100" s="74"/>
    </row>
    <row r="101" spans="1:9" s="11" customFormat="1" x14ac:dyDescent="0.25">
      <c r="A101" s="69" t="s">
        <v>169</v>
      </c>
      <c r="B101" s="69" t="s">
        <v>170</v>
      </c>
      <c r="C101" s="69"/>
      <c r="D101" s="69"/>
      <c r="E101" s="69"/>
      <c r="F101" s="69"/>
      <c r="G101" s="69"/>
      <c r="H101" s="74"/>
      <c r="I101" s="74"/>
    </row>
    <row r="102" spans="1:9" s="11" customFormat="1" x14ac:dyDescent="0.25">
      <c r="A102" s="69" t="s">
        <v>171</v>
      </c>
      <c r="B102" s="69" t="s">
        <v>172</v>
      </c>
      <c r="C102" s="69"/>
      <c r="D102" s="69"/>
      <c r="E102" s="69"/>
      <c r="F102" s="69"/>
      <c r="G102" s="69"/>
      <c r="H102" s="74"/>
      <c r="I102" s="74"/>
    </row>
    <row r="103" spans="1:9" s="11" customFormat="1" x14ac:dyDescent="0.25">
      <c r="A103" s="69" t="s">
        <v>173</v>
      </c>
      <c r="B103" s="69" t="s">
        <v>174</v>
      </c>
      <c r="C103" s="69"/>
      <c r="D103" s="69"/>
      <c r="E103" s="69"/>
      <c r="F103" s="69"/>
      <c r="G103" s="69"/>
      <c r="H103" s="74"/>
      <c r="I103" s="74"/>
    </row>
    <row r="104" spans="1:9" s="11" customFormat="1" x14ac:dyDescent="0.25">
      <c r="A104" s="69" t="s">
        <v>175</v>
      </c>
      <c r="B104" s="69" t="s">
        <v>176</v>
      </c>
      <c r="C104" s="69"/>
      <c r="D104" s="69"/>
      <c r="E104" s="69"/>
      <c r="F104" s="69"/>
      <c r="G104" s="69"/>
      <c r="H104" s="74"/>
      <c r="I104" s="74"/>
    </row>
    <row r="105" spans="1:9" s="11" customFormat="1" x14ac:dyDescent="0.25">
      <c r="A105" s="69" t="s">
        <v>177</v>
      </c>
      <c r="B105" s="69" t="s">
        <v>90</v>
      </c>
      <c r="C105" s="69"/>
      <c r="D105" s="69"/>
      <c r="E105" s="69"/>
      <c r="F105" s="69"/>
      <c r="G105" s="69"/>
      <c r="H105" s="74"/>
      <c r="I105" s="74"/>
    </row>
    <row r="106" spans="1:9" s="11" customFormat="1" x14ac:dyDescent="0.25">
      <c r="A106" s="69" t="s">
        <v>178</v>
      </c>
      <c r="B106" s="69" t="s">
        <v>179</v>
      </c>
      <c r="C106" s="69"/>
      <c r="D106" s="69"/>
      <c r="E106" s="69"/>
      <c r="F106" s="69"/>
      <c r="G106" s="69"/>
      <c r="H106" s="74"/>
      <c r="I106" s="74"/>
    </row>
    <row r="107" spans="1:9" s="11" customFormat="1" x14ac:dyDescent="0.25">
      <c r="A107" s="69" t="s">
        <v>180</v>
      </c>
      <c r="B107" s="69" t="s">
        <v>181</v>
      </c>
      <c r="C107" s="69"/>
      <c r="D107" s="69"/>
      <c r="E107" s="69"/>
      <c r="F107" s="69"/>
      <c r="G107" s="69"/>
      <c r="H107" s="74"/>
      <c r="I107" s="74"/>
    </row>
    <row r="108" spans="1:9" s="11" customFormat="1" x14ac:dyDescent="0.25">
      <c r="A108" s="69" t="s">
        <v>182</v>
      </c>
      <c r="B108" s="69" t="s">
        <v>183</v>
      </c>
      <c r="C108" s="69">
        <v>1</v>
      </c>
      <c r="D108" s="69" t="s">
        <v>35</v>
      </c>
      <c r="E108" s="73"/>
      <c r="F108" s="69" t="str">
        <f>IF(ISBLANK(E108),"", PRODUCT(C108,E108))</f>
        <v/>
      </c>
      <c r="G108" s="74"/>
      <c r="H108" s="69"/>
      <c r="I108" s="69"/>
    </row>
    <row r="109" spans="1:9" s="11" customFormat="1" x14ac:dyDescent="0.25">
      <c r="A109" s="69" t="s">
        <v>184</v>
      </c>
      <c r="B109" s="69" t="s">
        <v>185</v>
      </c>
      <c r="C109" s="69"/>
      <c r="D109" s="69"/>
      <c r="E109" s="69"/>
      <c r="F109" s="69"/>
      <c r="G109" s="69"/>
      <c r="H109" s="74"/>
      <c r="I109" s="74"/>
    </row>
    <row r="110" spans="1:9" s="11" customFormat="1" x14ac:dyDescent="0.25">
      <c r="A110" s="69" t="s">
        <v>186</v>
      </c>
      <c r="B110" s="69" t="s">
        <v>187</v>
      </c>
      <c r="C110" s="69"/>
      <c r="D110" s="69"/>
      <c r="E110" s="69"/>
      <c r="F110" s="69"/>
      <c r="G110" s="69"/>
      <c r="H110" s="74"/>
      <c r="I110" s="74"/>
    </row>
    <row r="111" spans="1:9" s="11" customFormat="1" x14ac:dyDescent="0.25">
      <c r="A111" s="69" t="s">
        <v>188</v>
      </c>
      <c r="B111" s="69" t="s">
        <v>189</v>
      </c>
      <c r="C111" s="69"/>
      <c r="D111" s="69"/>
      <c r="E111" s="69"/>
      <c r="F111" s="69"/>
      <c r="G111" s="69"/>
      <c r="H111" s="74"/>
      <c r="I111" s="74"/>
    </row>
    <row r="112" spans="1:9" s="11" customFormat="1" x14ac:dyDescent="0.25">
      <c r="A112" s="69" t="s">
        <v>190</v>
      </c>
      <c r="B112" s="69" t="s">
        <v>191</v>
      </c>
      <c r="C112" s="69"/>
      <c r="D112" s="69"/>
      <c r="E112" s="69"/>
      <c r="F112" s="69"/>
      <c r="G112" s="69"/>
      <c r="H112" s="74"/>
      <c r="I112" s="74"/>
    </row>
    <row r="113" spans="1:9" s="11" customFormat="1" x14ac:dyDescent="0.25">
      <c r="A113" s="69" t="s">
        <v>192</v>
      </c>
      <c r="B113" s="69" t="s">
        <v>193</v>
      </c>
      <c r="C113" s="69"/>
      <c r="D113" s="69"/>
      <c r="E113" s="69"/>
      <c r="F113" s="69"/>
      <c r="G113" s="69"/>
      <c r="H113" s="74"/>
      <c r="I113" s="74"/>
    </row>
    <row r="114" spans="1:9" s="11" customFormat="1" x14ac:dyDescent="0.25">
      <c r="A114" s="69" t="s">
        <v>194</v>
      </c>
      <c r="B114" s="69" t="s">
        <v>195</v>
      </c>
      <c r="C114" s="69">
        <v>10</v>
      </c>
      <c r="D114" s="69" t="s">
        <v>35</v>
      </c>
      <c r="E114" s="73"/>
      <c r="F114" s="69" t="str">
        <f>IF(ISBLANK(E114),"", PRODUCT(C114,E114))</f>
        <v/>
      </c>
      <c r="G114" s="74"/>
      <c r="H114" s="69"/>
      <c r="I114" s="69"/>
    </row>
    <row r="115" spans="1:9" s="11" customFormat="1" x14ac:dyDescent="0.25">
      <c r="A115" s="69" t="s">
        <v>196</v>
      </c>
      <c r="B115" s="69" t="s">
        <v>197</v>
      </c>
      <c r="C115" s="69"/>
      <c r="D115" s="69"/>
      <c r="E115" s="69"/>
      <c r="F115" s="69"/>
      <c r="G115" s="69"/>
      <c r="H115" s="74"/>
      <c r="I115" s="74"/>
    </row>
    <row r="116" spans="1:9" s="11" customFormat="1" x14ac:dyDescent="0.25">
      <c r="A116" s="69" t="s">
        <v>198</v>
      </c>
      <c r="B116" s="69" t="s">
        <v>199</v>
      </c>
      <c r="C116" s="69"/>
      <c r="D116" s="69"/>
      <c r="E116" s="69"/>
      <c r="F116" s="69"/>
      <c r="G116" s="69"/>
      <c r="H116" s="74"/>
      <c r="I116" s="74"/>
    </row>
    <row r="117" spans="1:9" s="11" customFormat="1" x14ac:dyDescent="0.25">
      <c r="A117" s="69" t="s">
        <v>200</v>
      </c>
      <c r="B117" s="69" t="s">
        <v>201</v>
      </c>
      <c r="C117" s="69"/>
      <c r="D117" s="69"/>
      <c r="E117" s="69"/>
      <c r="F117" s="69"/>
      <c r="G117" s="69"/>
      <c r="H117" s="74"/>
      <c r="I117" s="74"/>
    </row>
    <row r="118" spans="1:9" s="11" customFormat="1" x14ac:dyDescent="0.25">
      <c r="A118" s="69" t="s">
        <v>202</v>
      </c>
      <c r="B118" s="69" t="s">
        <v>203</v>
      </c>
      <c r="C118" s="69"/>
      <c r="D118" s="69"/>
      <c r="E118" s="69"/>
      <c r="F118" s="69"/>
      <c r="G118" s="69"/>
      <c r="H118" s="74"/>
      <c r="I118" s="74"/>
    </row>
    <row r="119" spans="1:9" s="11" customFormat="1" x14ac:dyDescent="0.25">
      <c r="A119" s="69" t="s">
        <v>204</v>
      </c>
      <c r="B119" s="69" t="s">
        <v>205</v>
      </c>
      <c r="C119" s="69"/>
      <c r="D119" s="69"/>
      <c r="E119" s="69"/>
      <c r="F119" s="69"/>
      <c r="G119" s="69"/>
      <c r="H119" s="74"/>
      <c r="I119" s="74"/>
    </row>
    <row r="120" spans="1:9" s="11" customFormat="1" x14ac:dyDescent="0.25">
      <c r="A120" s="69" t="s">
        <v>206</v>
      </c>
      <c r="B120" s="69" t="s">
        <v>207</v>
      </c>
      <c r="C120" s="69">
        <v>2</v>
      </c>
      <c r="D120" s="69" t="s">
        <v>35</v>
      </c>
      <c r="E120" s="73"/>
      <c r="F120" s="69" t="str">
        <f>IF(ISBLANK(E120),"", PRODUCT(C120,E120))</f>
        <v/>
      </c>
      <c r="G120" s="74"/>
      <c r="H120" s="69"/>
      <c r="I120" s="69"/>
    </row>
    <row r="121" spans="1:9" s="11" customFormat="1" ht="45" x14ac:dyDescent="0.25">
      <c r="A121" s="69" t="s">
        <v>208</v>
      </c>
      <c r="B121" s="69" t="s">
        <v>209</v>
      </c>
      <c r="C121" s="69"/>
      <c r="D121" s="69"/>
      <c r="E121" s="69"/>
      <c r="F121" s="69"/>
      <c r="G121" s="69"/>
      <c r="H121" s="74"/>
      <c r="I121" s="74"/>
    </row>
    <row r="122" spans="1:9" s="11" customFormat="1" x14ac:dyDescent="0.25">
      <c r="A122" s="69" t="s">
        <v>210</v>
      </c>
      <c r="B122" s="69" t="s">
        <v>211</v>
      </c>
      <c r="C122" s="69"/>
      <c r="D122" s="69"/>
      <c r="E122" s="69"/>
      <c r="F122" s="69"/>
      <c r="G122" s="69"/>
      <c r="H122" s="74"/>
      <c r="I122" s="74"/>
    </row>
    <row r="123" spans="1:9" s="11" customFormat="1" x14ac:dyDescent="0.25">
      <c r="A123" s="69" t="s">
        <v>212</v>
      </c>
      <c r="B123" s="69" t="s">
        <v>213</v>
      </c>
      <c r="C123" s="69"/>
      <c r="D123" s="69"/>
      <c r="E123" s="69"/>
      <c r="F123" s="69"/>
      <c r="G123" s="69"/>
      <c r="H123" s="74"/>
      <c r="I123" s="74"/>
    </row>
    <row r="124" spans="1:9" s="11" customFormat="1" x14ac:dyDescent="0.25">
      <c r="A124" s="69" t="s">
        <v>214</v>
      </c>
      <c r="B124" s="69" t="s">
        <v>215</v>
      </c>
      <c r="C124" s="69"/>
      <c r="D124" s="69"/>
      <c r="E124" s="69"/>
      <c r="F124" s="69"/>
      <c r="G124" s="69"/>
      <c r="H124" s="74"/>
      <c r="I124" s="74"/>
    </row>
    <row r="125" spans="1:9" s="11" customFormat="1" x14ac:dyDescent="0.25">
      <c r="A125" s="69" t="s">
        <v>216</v>
      </c>
      <c r="B125" s="69" t="s">
        <v>217</v>
      </c>
      <c r="C125" s="69"/>
      <c r="D125" s="69"/>
      <c r="E125" s="69"/>
      <c r="F125" s="69"/>
      <c r="G125" s="69"/>
      <c r="H125" s="74"/>
      <c r="I125" s="74"/>
    </row>
    <row r="126" spans="1:9" s="11" customFormat="1" x14ac:dyDescent="0.25">
      <c r="A126" s="69" t="s">
        <v>218</v>
      </c>
      <c r="B126" s="69" t="s">
        <v>219</v>
      </c>
      <c r="C126" s="69"/>
      <c r="D126" s="69"/>
      <c r="E126" s="69"/>
      <c r="F126" s="69"/>
      <c r="G126" s="69"/>
      <c r="H126" s="74"/>
      <c r="I126" s="74"/>
    </row>
    <row r="127" spans="1:9" s="11" customFormat="1" ht="30" x14ac:dyDescent="0.25">
      <c r="A127" s="69" t="s">
        <v>220</v>
      </c>
      <c r="B127" s="69" t="s">
        <v>221</v>
      </c>
      <c r="C127" s="69"/>
      <c r="D127" s="69"/>
      <c r="E127" s="69"/>
      <c r="F127" s="69"/>
      <c r="G127" s="69"/>
      <c r="H127" s="74"/>
      <c r="I127" s="74"/>
    </row>
    <row r="128" spans="1:9" s="11" customFormat="1" x14ac:dyDescent="0.25">
      <c r="A128" s="69" t="s">
        <v>222</v>
      </c>
      <c r="B128" s="69" t="s">
        <v>223</v>
      </c>
      <c r="C128" s="69"/>
      <c r="D128" s="69"/>
      <c r="E128" s="69"/>
      <c r="F128" s="69"/>
      <c r="G128" s="69"/>
      <c r="H128" s="74"/>
      <c r="I128" s="74"/>
    </row>
    <row r="129" spans="1:9" s="11" customFormat="1" x14ac:dyDescent="0.25">
      <c r="A129" s="69" t="s">
        <v>224</v>
      </c>
      <c r="B129" s="69" t="s">
        <v>225</v>
      </c>
      <c r="C129" s="69"/>
      <c r="D129" s="69"/>
      <c r="E129" s="69"/>
      <c r="F129" s="69"/>
      <c r="G129" s="69"/>
      <c r="H129" s="74"/>
      <c r="I129" s="74"/>
    </row>
    <row r="130" spans="1:9" s="11" customFormat="1" ht="45" x14ac:dyDescent="0.25">
      <c r="A130" s="69" t="s">
        <v>226</v>
      </c>
      <c r="B130" s="69" t="s">
        <v>227</v>
      </c>
      <c r="C130" s="69"/>
      <c r="D130" s="69"/>
      <c r="E130" s="69"/>
      <c r="F130" s="69"/>
      <c r="G130" s="69"/>
      <c r="H130" s="74"/>
      <c r="I130" s="74"/>
    </row>
    <row r="131" spans="1:9" s="11" customFormat="1" ht="30" x14ac:dyDescent="0.25">
      <c r="A131" s="69" t="s">
        <v>228</v>
      </c>
      <c r="B131" s="69" t="s">
        <v>229</v>
      </c>
      <c r="C131" s="69"/>
      <c r="D131" s="69"/>
      <c r="E131" s="69"/>
      <c r="F131" s="69"/>
      <c r="G131" s="69"/>
      <c r="H131" s="74"/>
      <c r="I131" s="74"/>
    </row>
    <row r="132" spans="1:9" s="11" customFormat="1" ht="30" x14ac:dyDescent="0.25">
      <c r="A132" s="69" t="s">
        <v>230</v>
      </c>
      <c r="B132" s="69" t="s">
        <v>231</v>
      </c>
      <c r="C132" s="69"/>
      <c r="D132" s="69"/>
      <c r="E132" s="69"/>
      <c r="F132" s="69"/>
      <c r="G132" s="69"/>
      <c r="H132" s="74"/>
      <c r="I132" s="74"/>
    </row>
    <row r="133" spans="1:9" s="11" customFormat="1" ht="45" x14ac:dyDescent="0.25">
      <c r="A133" s="69" t="s">
        <v>232</v>
      </c>
      <c r="B133" s="69" t="s">
        <v>233</v>
      </c>
      <c r="C133" s="69"/>
      <c r="D133" s="69"/>
      <c r="E133" s="69"/>
      <c r="F133" s="69"/>
      <c r="G133" s="69"/>
      <c r="H133" s="74"/>
      <c r="I133" s="74"/>
    </row>
    <row r="134" spans="1:9" s="11" customFormat="1" x14ac:dyDescent="0.25">
      <c r="A134" s="69" t="s">
        <v>234</v>
      </c>
      <c r="B134" s="69" t="s">
        <v>235</v>
      </c>
      <c r="C134" s="69"/>
      <c r="D134" s="69"/>
      <c r="E134" s="69"/>
      <c r="F134" s="69"/>
      <c r="G134" s="69"/>
      <c r="H134" s="74"/>
      <c r="I134" s="74"/>
    </row>
    <row r="135" spans="1:9" s="11" customFormat="1" ht="45" x14ac:dyDescent="0.25">
      <c r="A135" s="69" t="s">
        <v>236</v>
      </c>
      <c r="B135" s="69" t="s">
        <v>237</v>
      </c>
      <c r="C135" s="69"/>
      <c r="D135" s="69"/>
      <c r="E135" s="69"/>
      <c r="F135" s="69"/>
      <c r="G135" s="69"/>
      <c r="H135" s="74"/>
      <c r="I135" s="74"/>
    </row>
    <row r="136" spans="1:9" s="11" customFormat="1" ht="30" x14ac:dyDescent="0.25">
      <c r="A136" s="69" t="s">
        <v>238</v>
      </c>
      <c r="B136" s="69" t="s">
        <v>239</v>
      </c>
      <c r="C136" s="69"/>
      <c r="D136" s="69"/>
      <c r="E136" s="69"/>
      <c r="F136" s="69"/>
      <c r="G136" s="69"/>
      <c r="H136" s="74"/>
      <c r="I136" s="74"/>
    </row>
    <row r="137" spans="1:9" s="11" customFormat="1" ht="75" x14ac:dyDescent="0.25">
      <c r="A137" s="69" t="s">
        <v>240</v>
      </c>
      <c r="B137" s="69" t="s">
        <v>241</v>
      </c>
      <c r="C137" s="69"/>
      <c r="D137" s="69"/>
      <c r="E137" s="69"/>
      <c r="F137" s="69"/>
      <c r="G137" s="69"/>
      <c r="H137" s="74"/>
      <c r="I137" s="74"/>
    </row>
    <row r="138" spans="1:9" s="11" customFormat="1" x14ac:dyDescent="0.25">
      <c r="A138" s="69" t="s">
        <v>242</v>
      </c>
      <c r="B138" s="69" t="s">
        <v>243</v>
      </c>
      <c r="C138" s="69">
        <v>1</v>
      </c>
      <c r="D138" s="69" t="s">
        <v>35</v>
      </c>
      <c r="E138" s="73"/>
      <c r="F138" s="69" t="str">
        <f>IF(ISBLANK(E138),"", PRODUCT(C138,E138))</f>
        <v/>
      </c>
      <c r="G138" s="74"/>
      <c r="H138" s="69"/>
      <c r="I138" s="69"/>
    </row>
    <row r="139" spans="1:9" s="11" customFormat="1" ht="30" x14ac:dyDescent="0.25">
      <c r="A139" s="69" t="s">
        <v>244</v>
      </c>
      <c r="B139" s="69" t="s">
        <v>245</v>
      </c>
      <c r="C139" s="69"/>
      <c r="D139" s="69"/>
      <c r="E139" s="69"/>
      <c r="F139" s="69"/>
      <c r="G139" s="69"/>
      <c r="H139" s="74"/>
      <c r="I139" s="74"/>
    </row>
    <row r="140" spans="1:9" s="11" customFormat="1" x14ac:dyDescent="0.25">
      <c r="A140" s="69" t="s">
        <v>246</v>
      </c>
      <c r="B140" s="69" t="s">
        <v>247</v>
      </c>
      <c r="C140" s="69"/>
      <c r="D140" s="69"/>
      <c r="E140" s="69"/>
      <c r="F140" s="69"/>
      <c r="G140" s="69"/>
      <c r="H140" s="74"/>
      <c r="I140" s="74"/>
    </row>
    <row r="141" spans="1:9" s="11" customFormat="1" x14ac:dyDescent="0.25">
      <c r="A141" s="69" t="s">
        <v>248</v>
      </c>
      <c r="B141" s="69" t="s">
        <v>249</v>
      </c>
      <c r="C141" s="69"/>
      <c r="D141" s="69"/>
      <c r="E141" s="69"/>
      <c r="F141" s="69"/>
      <c r="G141" s="69"/>
      <c r="H141" s="74"/>
      <c r="I141" s="74"/>
    </row>
    <row r="142" spans="1:9" s="11" customFormat="1" x14ac:dyDescent="0.25">
      <c r="A142" s="69" t="s">
        <v>250</v>
      </c>
      <c r="B142" s="69" t="s">
        <v>251</v>
      </c>
      <c r="C142" s="69"/>
      <c r="D142" s="69"/>
      <c r="E142" s="69"/>
      <c r="F142" s="69"/>
      <c r="G142" s="69"/>
      <c r="H142" s="74"/>
      <c r="I142" s="74"/>
    </row>
    <row r="143" spans="1:9" s="11" customFormat="1" x14ac:dyDescent="0.25">
      <c r="A143" s="69" t="s">
        <v>252</v>
      </c>
      <c r="B143" s="69" t="s">
        <v>253</v>
      </c>
      <c r="C143" s="69"/>
      <c r="D143" s="69"/>
      <c r="E143" s="69"/>
      <c r="F143" s="69"/>
      <c r="G143" s="69"/>
      <c r="H143" s="74"/>
      <c r="I143" s="74"/>
    </row>
    <row r="144" spans="1:9" s="11" customFormat="1" x14ac:dyDescent="0.25">
      <c r="A144" s="69" t="s">
        <v>254</v>
      </c>
      <c r="B144" s="69" t="s">
        <v>255</v>
      </c>
      <c r="C144" s="69"/>
      <c r="D144" s="69"/>
      <c r="E144" s="69"/>
      <c r="F144" s="69"/>
      <c r="G144" s="69"/>
      <c r="H144" s="74"/>
      <c r="I144" s="74"/>
    </row>
    <row r="145" spans="1:9" s="11" customFormat="1" ht="30" x14ac:dyDescent="0.25">
      <c r="A145" s="69" t="s">
        <v>256</v>
      </c>
      <c r="B145" s="69" t="s">
        <v>257</v>
      </c>
      <c r="C145" s="69"/>
      <c r="D145" s="69"/>
      <c r="E145" s="69"/>
      <c r="F145" s="69"/>
      <c r="G145" s="69"/>
      <c r="H145" s="74"/>
      <c r="I145" s="74"/>
    </row>
    <row r="146" spans="1:9" s="11" customFormat="1" ht="60" x14ac:dyDescent="0.25">
      <c r="A146" s="69" t="s">
        <v>258</v>
      </c>
      <c r="B146" s="69" t="s">
        <v>259</v>
      </c>
      <c r="C146" s="69"/>
      <c r="D146" s="69"/>
      <c r="E146" s="69"/>
      <c r="F146" s="69"/>
      <c r="G146" s="69"/>
      <c r="H146" s="74"/>
      <c r="I146" s="74"/>
    </row>
    <row r="147" spans="1:9" s="11" customFormat="1" ht="45" x14ac:dyDescent="0.25">
      <c r="A147" s="69" t="s">
        <v>260</v>
      </c>
      <c r="B147" s="69" t="s">
        <v>261</v>
      </c>
      <c r="C147" s="69"/>
      <c r="D147" s="69"/>
      <c r="E147" s="69"/>
      <c r="F147" s="69"/>
      <c r="G147" s="69"/>
      <c r="H147" s="74"/>
      <c r="I147" s="74"/>
    </row>
    <row r="148" spans="1:9" s="11" customFormat="1" x14ac:dyDescent="0.25">
      <c r="A148" s="69" t="s">
        <v>262</v>
      </c>
      <c r="B148" s="69" t="s">
        <v>263</v>
      </c>
      <c r="C148" s="69"/>
      <c r="D148" s="69"/>
      <c r="E148" s="69"/>
      <c r="F148" s="69"/>
      <c r="G148" s="69"/>
      <c r="H148" s="74"/>
      <c r="I148" s="74"/>
    </row>
    <row r="149" spans="1:9" s="11" customFormat="1" ht="30" x14ac:dyDescent="0.25">
      <c r="A149" s="69" t="s">
        <v>264</v>
      </c>
      <c r="B149" s="69" t="s">
        <v>265</v>
      </c>
      <c r="C149" s="69"/>
      <c r="D149" s="69"/>
      <c r="E149" s="69"/>
      <c r="F149" s="69"/>
      <c r="G149" s="69"/>
      <c r="H149" s="74"/>
      <c r="I149" s="74"/>
    </row>
    <row r="150" spans="1:9" s="11" customFormat="1" x14ac:dyDescent="0.25">
      <c r="A150" s="69" t="s">
        <v>266</v>
      </c>
      <c r="B150" s="69" t="s">
        <v>267</v>
      </c>
      <c r="C150" s="69"/>
      <c r="D150" s="69"/>
      <c r="E150" s="69"/>
      <c r="F150" s="69"/>
      <c r="G150" s="69"/>
      <c r="H150" s="74"/>
      <c r="I150" s="74"/>
    </row>
    <row r="151" spans="1:9" s="11" customFormat="1" ht="45" x14ac:dyDescent="0.25">
      <c r="A151" s="69" t="s">
        <v>268</v>
      </c>
      <c r="B151" s="69" t="s">
        <v>269</v>
      </c>
      <c r="C151" s="69"/>
      <c r="D151" s="69"/>
      <c r="E151" s="69"/>
      <c r="F151" s="69"/>
      <c r="G151" s="69"/>
      <c r="H151" s="74"/>
      <c r="I151" s="74"/>
    </row>
    <row r="152" spans="1:9" s="11" customFormat="1" ht="45" x14ac:dyDescent="0.25">
      <c r="A152" s="69" t="s">
        <v>270</v>
      </c>
      <c r="B152" s="69" t="s">
        <v>271</v>
      </c>
      <c r="C152" s="69"/>
      <c r="D152" s="69"/>
      <c r="E152" s="69"/>
      <c r="F152" s="69"/>
      <c r="G152" s="69"/>
      <c r="H152" s="74"/>
      <c r="I152" s="74"/>
    </row>
    <row r="153" spans="1:9" s="11" customFormat="1" x14ac:dyDescent="0.25">
      <c r="A153" s="69" t="s">
        <v>272</v>
      </c>
      <c r="B153" s="69" t="s">
        <v>273</v>
      </c>
      <c r="C153" s="69"/>
      <c r="D153" s="69"/>
      <c r="E153" s="69"/>
      <c r="F153" s="69"/>
      <c r="G153" s="69"/>
      <c r="H153" s="74"/>
      <c r="I153" s="74"/>
    </row>
    <row r="154" spans="1:9" s="11" customFormat="1" x14ac:dyDescent="0.25">
      <c r="A154" s="69" t="s">
        <v>274</v>
      </c>
      <c r="B154" s="69" t="s">
        <v>275</v>
      </c>
      <c r="C154" s="69"/>
      <c r="D154" s="69"/>
      <c r="E154" s="69"/>
      <c r="F154" s="69"/>
      <c r="G154" s="69"/>
      <c r="H154" s="74"/>
      <c r="I154" s="74"/>
    </row>
    <row r="155" spans="1:9" s="11" customFormat="1" x14ac:dyDescent="0.25">
      <c r="A155" s="69" t="s">
        <v>276</v>
      </c>
      <c r="B155" s="69" t="s">
        <v>277</v>
      </c>
      <c r="C155" s="69"/>
      <c r="D155" s="69"/>
      <c r="E155" s="69"/>
      <c r="F155" s="69"/>
      <c r="G155" s="69"/>
      <c r="H155" s="74"/>
      <c r="I155" s="74"/>
    </row>
    <row r="156" spans="1:9" s="11" customFormat="1" ht="30" x14ac:dyDescent="0.25">
      <c r="A156" s="69" t="s">
        <v>278</v>
      </c>
      <c r="B156" s="69" t="s">
        <v>279</v>
      </c>
      <c r="C156" s="69"/>
      <c r="D156" s="69"/>
      <c r="E156" s="69"/>
      <c r="F156" s="69"/>
      <c r="G156" s="69"/>
      <c r="H156" s="74"/>
      <c r="I156" s="74"/>
    </row>
    <row r="157" spans="1:9" s="11" customFormat="1" ht="30" x14ac:dyDescent="0.25">
      <c r="A157" s="69" t="s">
        <v>280</v>
      </c>
      <c r="B157" s="69" t="s">
        <v>281</v>
      </c>
      <c r="C157" s="69"/>
      <c r="D157" s="69"/>
      <c r="E157" s="69"/>
      <c r="F157" s="69"/>
      <c r="G157" s="69"/>
      <c r="H157" s="74"/>
      <c r="I157" s="74"/>
    </row>
    <row r="158" spans="1:9" s="11" customFormat="1" x14ac:dyDescent="0.25">
      <c r="A158" s="69" t="s">
        <v>282</v>
      </c>
      <c r="B158" s="69" t="s">
        <v>283</v>
      </c>
      <c r="C158" s="69"/>
      <c r="D158" s="69"/>
      <c r="E158" s="69"/>
      <c r="F158" s="69"/>
      <c r="G158" s="69"/>
      <c r="H158" s="74"/>
      <c r="I158" s="74"/>
    </row>
    <row r="159" spans="1:9" s="11" customFormat="1" x14ac:dyDescent="0.25">
      <c r="A159" s="69" t="s">
        <v>284</v>
      </c>
      <c r="B159" s="69" t="s">
        <v>285</v>
      </c>
      <c r="C159" s="69"/>
      <c r="D159" s="69"/>
      <c r="E159" s="69"/>
      <c r="F159" s="69"/>
      <c r="G159" s="69"/>
      <c r="H159" s="74"/>
      <c r="I159" s="74"/>
    </row>
    <row r="160" spans="1:9" s="11" customFormat="1" ht="30" x14ac:dyDescent="0.25">
      <c r="A160" s="69" t="s">
        <v>286</v>
      </c>
      <c r="B160" s="69" t="s">
        <v>287</v>
      </c>
      <c r="C160" s="69"/>
      <c r="D160" s="69"/>
      <c r="E160" s="69"/>
      <c r="F160" s="69"/>
      <c r="G160" s="69"/>
      <c r="H160" s="74"/>
      <c r="I160" s="74"/>
    </row>
    <row r="161" spans="1:9" s="11" customFormat="1" x14ac:dyDescent="0.25">
      <c r="A161" s="69" t="s">
        <v>288</v>
      </c>
      <c r="B161" s="69" t="s">
        <v>289</v>
      </c>
      <c r="C161" s="69"/>
      <c r="D161" s="69"/>
      <c r="E161" s="69"/>
      <c r="F161" s="69"/>
      <c r="G161" s="69"/>
      <c r="H161" s="74"/>
      <c r="I161" s="74"/>
    </row>
    <row r="162" spans="1:9" s="11" customFormat="1" x14ac:dyDescent="0.25">
      <c r="A162" s="69" t="s">
        <v>290</v>
      </c>
      <c r="B162" s="69" t="s">
        <v>291</v>
      </c>
      <c r="C162" s="69"/>
      <c r="D162" s="69"/>
      <c r="E162" s="69"/>
      <c r="F162" s="69"/>
      <c r="G162" s="69"/>
      <c r="H162" s="74"/>
      <c r="I162" s="74"/>
    </row>
    <row r="163" spans="1:9" s="11" customFormat="1" x14ac:dyDescent="0.25">
      <c r="A163" s="69" t="s">
        <v>292</v>
      </c>
      <c r="B163" s="69" t="s">
        <v>293</v>
      </c>
      <c r="C163" s="69"/>
      <c r="D163" s="69"/>
      <c r="E163" s="69"/>
      <c r="F163" s="69"/>
      <c r="G163" s="69"/>
      <c r="H163" s="74"/>
      <c r="I163" s="74"/>
    </row>
    <row r="164" spans="1:9" s="11" customFormat="1" ht="30" x14ac:dyDescent="0.25">
      <c r="A164" s="69" t="s">
        <v>294</v>
      </c>
      <c r="B164" s="69" t="s">
        <v>295</v>
      </c>
      <c r="C164" s="69"/>
      <c r="D164" s="69"/>
      <c r="E164" s="69"/>
      <c r="F164" s="69"/>
      <c r="G164" s="69"/>
      <c r="H164" s="74"/>
      <c r="I164" s="74"/>
    </row>
    <row r="165" spans="1:9" s="11" customFormat="1" x14ac:dyDescent="0.25">
      <c r="A165" s="69" t="s">
        <v>296</v>
      </c>
      <c r="B165" s="69" t="s">
        <v>297</v>
      </c>
      <c r="C165" s="69">
        <v>2</v>
      </c>
      <c r="D165" s="69" t="s">
        <v>35</v>
      </c>
      <c r="E165" s="73"/>
      <c r="F165" s="69" t="str">
        <f>IF(ISBLANK(E165),"", PRODUCT(C165,E165))</f>
        <v/>
      </c>
      <c r="G165" s="74"/>
      <c r="H165" s="69"/>
      <c r="I165" s="69"/>
    </row>
    <row r="166" spans="1:9" s="11" customFormat="1" x14ac:dyDescent="0.25">
      <c r="A166" s="69" t="s">
        <v>298</v>
      </c>
      <c r="B166" s="69" t="s">
        <v>299</v>
      </c>
      <c r="C166" s="69"/>
      <c r="D166" s="69"/>
      <c r="E166" s="69"/>
      <c r="F166" s="69"/>
      <c r="G166" s="69"/>
      <c r="H166" s="74"/>
      <c r="I166" s="74"/>
    </row>
    <row r="167" spans="1:9" s="11" customFormat="1" x14ac:dyDescent="0.25">
      <c r="A167" s="69" t="s">
        <v>300</v>
      </c>
      <c r="B167" s="69" t="s">
        <v>301</v>
      </c>
      <c r="C167" s="69"/>
      <c r="D167" s="69"/>
      <c r="E167" s="69"/>
      <c r="F167" s="69"/>
      <c r="G167" s="69"/>
      <c r="H167" s="74"/>
      <c r="I167" s="74"/>
    </row>
    <row r="168" spans="1:9" s="11" customFormat="1" x14ac:dyDescent="0.25">
      <c r="A168" s="69" t="s">
        <v>302</v>
      </c>
      <c r="B168" s="69" t="s">
        <v>303</v>
      </c>
      <c r="C168" s="69"/>
      <c r="D168" s="69"/>
      <c r="E168" s="69"/>
      <c r="F168" s="69"/>
      <c r="G168" s="69"/>
      <c r="H168" s="74"/>
      <c r="I168" s="74"/>
    </row>
    <row r="169" spans="1:9" s="11" customFormat="1" x14ac:dyDescent="0.25">
      <c r="A169" s="69" t="s">
        <v>304</v>
      </c>
      <c r="B169" s="69" t="s">
        <v>305</v>
      </c>
      <c r="C169" s="69"/>
      <c r="D169" s="69"/>
      <c r="E169" s="69"/>
      <c r="F169" s="69"/>
      <c r="G169" s="69"/>
      <c r="H169" s="74"/>
      <c r="I169" s="74"/>
    </row>
    <row r="170" spans="1:9" s="11" customFormat="1" x14ac:dyDescent="0.25">
      <c r="A170" s="69" t="s">
        <v>306</v>
      </c>
      <c r="B170" s="69" t="s">
        <v>307</v>
      </c>
      <c r="C170" s="69">
        <v>4</v>
      </c>
      <c r="D170" s="69" t="s">
        <v>35</v>
      </c>
      <c r="E170" s="73"/>
      <c r="F170" s="69" t="str">
        <f>IF(ISBLANK(E170),"", PRODUCT(C170,E170))</f>
        <v/>
      </c>
      <c r="G170" s="74"/>
      <c r="H170" s="69"/>
      <c r="I170" s="69"/>
    </row>
    <row r="171" spans="1:9" s="11" customFormat="1" ht="30" x14ac:dyDescent="0.25">
      <c r="A171" s="69" t="s">
        <v>308</v>
      </c>
      <c r="B171" s="69" t="s">
        <v>309</v>
      </c>
      <c r="C171" s="69"/>
      <c r="D171" s="69"/>
      <c r="E171" s="69"/>
      <c r="F171" s="69"/>
      <c r="G171" s="69"/>
      <c r="H171" s="74"/>
      <c r="I171" s="74"/>
    </row>
    <row r="172" spans="1:9" s="11" customFormat="1" x14ac:dyDescent="0.25">
      <c r="A172" s="69" t="s">
        <v>310</v>
      </c>
      <c r="B172" s="69" t="s">
        <v>311</v>
      </c>
      <c r="C172" s="69"/>
      <c r="D172" s="69"/>
      <c r="E172" s="69"/>
      <c r="F172" s="69"/>
      <c r="G172" s="69"/>
      <c r="H172" s="74"/>
      <c r="I172" s="74"/>
    </row>
    <row r="173" spans="1:9" s="11" customFormat="1" ht="30" x14ac:dyDescent="0.25">
      <c r="A173" s="69" t="s">
        <v>312</v>
      </c>
      <c r="B173" s="69" t="s">
        <v>313</v>
      </c>
      <c r="C173" s="69"/>
      <c r="D173" s="69"/>
      <c r="E173" s="69"/>
      <c r="F173" s="69"/>
      <c r="G173" s="69"/>
      <c r="H173" s="74"/>
      <c r="I173" s="74"/>
    </row>
    <row r="174" spans="1:9" s="11" customFormat="1" ht="30" x14ac:dyDescent="0.25">
      <c r="A174" s="69" t="s">
        <v>314</v>
      </c>
      <c r="B174" s="69" t="s">
        <v>315</v>
      </c>
      <c r="C174" s="69"/>
      <c r="D174" s="69"/>
      <c r="E174" s="69"/>
      <c r="F174" s="69"/>
      <c r="G174" s="69"/>
      <c r="H174" s="74"/>
      <c r="I174" s="74"/>
    </row>
    <row r="175" spans="1:9" s="11" customFormat="1" x14ac:dyDescent="0.25">
      <c r="A175" s="69" t="s">
        <v>316</v>
      </c>
      <c r="B175" s="69" t="s">
        <v>317</v>
      </c>
      <c r="C175" s="69"/>
      <c r="D175" s="69"/>
      <c r="E175" s="69"/>
      <c r="F175" s="69"/>
      <c r="G175" s="69"/>
      <c r="H175" s="74"/>
      <c r="I175" s="74"/>
    </row>
    <row r="176" spans="1:9" s="11" customFormat="1" x14ac:dyDescent="0.25">
      <c r="A176" s="69" t="s">
        <v>318</v>
      </c>
      <c r="B176" s="69" t="s">
        <v>319</v>
      </c>
      <c r="C176" s="69"/>
      <c r="D176" s="69"/>
      <c r="E176" s="69"/>
      <c r="F176" s="69"/>
      <c r="G176" s="69"/>
      <c r="H176" s="74"/>
      <c r="I176" s="74"/>
    </row>
    <row r="177" spans="1:9" s="11" customFormat="1" x14ac:dyDescent="0.25">
      <c r="A177" s="69" t="s">
        <v>320</v>
      </c>
      <c r="B177" s="69" t="s">
        <v>321</v>
      </c>
      <c r="C177" s="69"/>
      <c r="D177" s="69"/>
      <c r="E177" s="69"/>
      <c r="F177" s="69"/>
      <c r="G177" s="69"/>
      <c r="H177" s="74"/>
      <c r="I177" s="74"/>
    </row>
    <row r="178" spans="1:9" s="11" customFormat="1" ht="30" x14ac:dyDescent="0.25">
      <c r="A178" s="69" t="s">
        <v>322</v>
      </c>
      <c r="B178" s="69" t="s">
        <v>323</v>
      </c>
      <c r="C178" s="69"/>
      <c r="D178" s="69"/>
      <c r="E178" s="69"/>
      <c r="F178" s="69"/>
      <c r="G178" s="69"/>
      <c r="H178" s="74"/>
      <c r="I178" s="74"/>
    </row>
    <row r="179" spans="1:9" s="11" customFormat="1" ht="30" x14ac:dyDescent="0.25">
      <c r="A179" s="69" t="s">
        <v>324</v>
      </c>
      <c r="B179" s="69" t="s">
        <v>325</v>
      </c>
      <c r="C179" s="69"/>
      <c r="D179" s="69"/>
      <c r="E179" s="69"/>
      <c r="F179" s="69"/>
      <c r="G179" s="69"/>
      <c r="H179" s="74"/>
      <c r="I179" s="74"/>
    </row>
    <row r="180" spans="1:9" s="11" customFormat="1" x14ac:dyDescent="0.25">
      <c r="A180" s="69" t="s">
        <v>326</v>
      </c>
      <c r="B180" s="69" t="s">
        <v>327</v>
      </c>
      <c r="C180" s="69"/>
      <c r="D180" s="69"/>
      <c r="E180" s="69"/>
      <c r="F180" s="69"/>
      <c r="G180" s="69"/>
      <c r="H180" s="74"/>
      <c r="I180" s="74"/>
    </row>
    <row r="181" spans="1:9" s="11" customFormat="1" x14ac:dyDescent="0.25">
      <c r="A181" s="69" t="s">
        <v>328</v>
      </c>
      <c r="B181" s="69" t="s">
        <v>329</v>
      </c>
      <c r="C181" s="69">
        <v>4</v>
      </c>
      <c r="D181" s="69" t="s">
        <v>35</v>
      </c>
      <c r="E181" s="73"/>
      <c r="F181" s="69" t="str">
        <f>IF(ISBLANK(E181),"", PRODUCT(C181,E181))</f>
        <v/>
      </c>
      <c r="G181" s="74"/>
      <c r="H181" s="69"/>
      <c r="I181" s="69"/>
    </row>
    <row r="182" spans="1:9" s="11" customFormat="1" x14ac:dyDescent="0.25">
      <c r="A182" s="69" t="s">
        <v>330</v>
      </c>
      <c r="B182" s="69" t="s">
        <v>331</v>
      </c>
      <c r="C182" s="69"/>
      <c r="D182" s="69"/>
      <c r="E182" s="69"/>
      <c r="F182" s="69"/>
      <c r="G182" s="69"/>
      <c r="H182" s="74"/>
      <c r="I182" s="74"/>
    </row>
    <row r="183" spans="1:9" s="11" customFormat="1" x14ac:dyDescent="0.25">
      <c r="A183" s="69" t="s">
        <v>332</v>
      </c>
      <c r="B183" s="69" t="s">
        <v>333</v>
      </c>
      <c r="C183" s="69">
        <v>2</v>
      </c>
      <c r="D183" s="69" t="s">
        <v>35</v>
      </c>
      <c r="E183" s="73"/>
      <c r="F183" s="69" t="str">
        <f>IF(ISBLANK(E183),"", PRODUCT(C183,E183))</f>
        <v/>
      </c>
      <c r="G183" s="74"/>
      <c r="H183" s="69"/>
      <c r="I183" s="69"/>
    </row>
    <row r="184" spans="1:9" s="11" customFormat="1" x14ac:dyDescent="0.25">
      <c r="A184" s="69" t="s">
        <v>334</v>
      </c>
      <c r="B184" s="69" t="s">
        <v>335</v>
      </c>
      <c r="C184" s="69"/>
      <c r="D184" s="69"/>
      <c r="E184" s="69"/>
      <c r="F184" s="69"/>
      <c r="G184" s="69"/>
      <c r="H184" s="74"/>
      <c r="I184" s="74"/>
    </row>
    <row r="185" spans="1:9" s="11" customFormat="1" x14ac:dyDescent="0.25">
      <c r="A185" s="69" t="s">
        <v>336</v>
      </c>
      <c r="B185" s="69" t="s">
        <v>337</v>
      </c>
      <c r="C185" s="69"/>
      <c r="D185" s="69"/>
      <c r="E185" s="69"/>
      <c r="F185" s="69"/>
      <c r="G185" s="69"/>
      <c r="H185" s="74"/>
      <c r="I185" s="74"/>
    </row>
    <row r="186" spans="1:9" s="11" customFormat="1" x14ac:dyDescent="0.25">
      <c r="A186" s="69" t="s">
        <v>338</v>
      </c>
      <c r="B186" s="69" t="s">
        <v>339</v>
      </c>
      <c r="C186" s="69"/>
      <c r="D186" s="69"/>
      <c r="E186" s="69"/>
      <c r="F186" s="69"/>
      <c r="G186" s="69"/>
      <c r="H186" s="74"/>
      <c r="I186" s="74"/>
    </row>
    <row r="187" spans="1:9" s="11" customFormat="1" x14ac:dyDescent="0.25">
      <c r="A187" s="69" t="s">
        <v>340</v>
      </c>
      <c r="B187" s="69" t="s">
        <v>341</v>
      </c>
      <c r="C187" s="69">
        <v>8</v>
      </c>
      <c r="D187" s="69" t="s">
        <v>35</v>
      </c>
      <c r="E187" s="73"/>
      <c r="F187" s="69" t="str">
        <f>IF(ISBLANK(E187),"", PRODUCT(C187,E187))</f>
        <v/>
      </c>
      <c r="G187" s="74"/>
      <c r="H187" s="69"/>
      <c r="I187" s="69"/>
    </row>
    <row r="188" spans="1:9" s="11" customFormat="1" x14ac:dyDescent="0.25">
      <c r="A188" s="69" t="s">
        <v>342</v>
      </c>
      <c r="B188" s="69" t="s">
        <v>343</v>
      </c>
      <c r="C188" s="69"/>
      <c r="D188" s="69"/>
      <c r="E188" s="69"/>
      <c r="F188" s="69"/>
      <c r="G188" s="69"/>
      <c r="H188" s="74"/>
      <c r="I188" s="74"/>
    </row>
    <row r="189" spans="1:9" s="11" customFormat="1" x14ac:dyDescent="0.25">
      <c r="A189" s="69" t="s">
        <v>344</v>
      </c>
      <c r="B189" s="69" t="s">
        <v>345</v>
      </c>
      <c r="C189" s="69"/>
      <c r="D189" s="69"/>
      <c r="E189" s="69"/>
      <c r="F189" s="69"/>
      <c r="G189" s="69"/>
      <c r="H189" s="74"/>
      <c r="I189" s="74"/>
    </row>
    <row r="190" spans="1:9" s="11" customFormat="1" x14ac:dyDescent="0.25">
      <c r="A190" s="69" t="s">
        <v>346</v>
      </c>
      <c r="B190" s="69" t="s">
        <v>347</v>
      </c>
      <c r="C190" s="69"/>
      <c r="D190" s="69"/>
      <c r="E190" s="69"/>
      <c r="F190" s="69"/>
      <c r="G190" s="69"/>
      <c r="H190" s="74"/>
      <c r="I190" s="74"/>
    </row>
    <row r="191" spans="1:9" s="11" customFormat="1" x14ac:dyDescent="0.25">
      <c r="A191" s="69" t="s">
        <v>348</v>
      </c>
      <c r="B191" s="69" t="s">
        <v>349</v>
      </c>
      <c r="C191" s="69"/>
      <c r="D191" s="69"/>
      <c r="E191" s="69"/>
      <c r="F191" s="69"/>
      <c r="G191" s="69"/>
      <c r="H191" s="74"/>
      <c r="I191" s="74"/>
    </row>
    <row r="192" spans="1:9" s="11" customFormat="1" x14ac:dyDescent="0.25">
      <c r="A192" s="69" t="s">
        <v>350</v>
      </c>
      <c r="B192" s="69" t="s">
        <v>351</v>
      </c>
      <c r="C192" s="69"/>
      <c r="D192" s="69"/>
      <c r="E192" s="69"/>
      <c r="F192" s="69"/>
      <c r="G192" s="69"/>
      <c r="H192" s="74"/>
      <c r="I192" s="74"/>
    </row>
    <row r="193" spans="1:9" s="11" customFormat="1" x14ac:dyDescent="0.25">
      <c r="A193" s="69" t="s">
        <v>352</v>
      </c>
      <c r="B193" s="69" t="s">
        <v>353</v>
      </c>
      <c r="C193" s="69"/>
      <c r="D193" s="69"/>
      <c r="E193" s="69"/>
      <c r="F193" s="69"/>
      <c r="G193" s="69"/>
      <c r="H193" s="74"/>
      <c r="I193" s="74"/>
    </row>
    <row r="194" spans="1:9" s="11" customFormat="1" x14ac:dyDescent="0.25">
      <c r="A194" s="69" t="s">
        <v>354</v>
      </c>
      <c r="B194" s="69" t="s">
        <v>355</v>
      </c>
      <c r="C194" s="69"/>
      <c r="D194" s="69"/>
      <c r="E194" s="69"/>
      <c r="F194" s="69"/>
      <c r="G194" s="69"/>
      <c r="H194" s="74"/>
      <c r="I194" s="74"/>
    </row>
    <row r="195" spans="1:9" s="11" customFormat="1" ht="30" x14ac:dyDescent="0.25">
      <c r="A195" s="69" t="s">
        <v>356</v>
      </c>
      <c r="B195" s="69" t="s">
        <v>357</v>
      </c>
      <c r="C195" s="69"/>
      <c r="D195" s="69"/>
      <c r="E195" s="69"/>
      <c r="F195" s="69"/>
      <c r="G195" s="69"/>
      <c r="H195" s="74"/>
      <c r="I195" s="74"/>
    </row>
    <row r="196" spans="1:9" s="11" customFormat="1" x14ac:dyDescent="0.25">
      <c r="A196" s="69" t="s">
        <v>358</v>
      </c>
      <c r="B196" s="69" t="s">
        <v>359</v>
      </c>
      <c r="C196" s="69"/>
      <c r="D196" s="69"/>
      <c r="E196" s="69"/>
      <c r="F196" s="69"/>
      <c r="G196" s="69"/>
      <c r="H196" s="74"/>
      <c r="I196" s="74"/>
    </row>
    <row r="197" spans="1:9" s="11" customFormat="1" x14ac:dyDescent="0.25">
      <c r="A197" s="69" t="s">
        <v>360</v>
      </c>
      <c r="B197" s="69" t="s">
        <v>361</v>
      </c>
      <c r="C197" s="69"/>
      <c r="D197" s="69"/>
      <c r="E197" s="69"/>
      <c r="F197" s="69"/>
      <c r="G197" s="69"/>
      <c r="H197" s="74"/>
      <c r="I197" s="74"/>
    </row>
    <row r="198" spans="1:9" s="11" customFormat="1" x14ac:dyDescent="0.25">
      <c r="A198" s="69" t="s">
        <v>362</v>
      </c>
      <c r="B198" s="69" t="s">
        <v>363</v>
      </c>
      <c r="C198" s="69"/>
      <c r="D198" s="69"/>
      <c r="E198" s="69"/>
      <c r="F198" s="69"/>
      <c r="G198" s="69"/>
      <c r="H198" s="74"/>
      <c r="I198" s="74"/>
    </row>
    <row r="199" spans="1:9" s="11" customFormat="1" x14ac:dyDescent="0.25">
      <c r="A199" s="69" t="s">
        <v>364</v>
      </c>
      <c r="B199" s="69" t="s">
        <v>363</v>
      </c>
      <c r="C199" s="69"/>
      <c r="D199" s="69"/>
      <c r="E199" s="69"/>
      <c r="F199" s="69"/>
      <c r="G199" s="69"/>
      <c r="H199" s="74"/>
      <c r="I199" s="74"/>
    </row>
    <row r="200" spans="1:9" s="11" customFormat="1" x14ac:dyDescent="0.25">
      <c r="A200" s="69" t="s">
        <v>365</v>
      </c>
      <c r="B200" s="69" t="s">
        <v>366</v>
      </c>
      <c r="C200" s="69"/>
      <c r="D200" s="69"/>
      <c r="E200" s="69"/>
      <c r="F200" s="69"/>
      <c r="G200" s="69"/>
      <c r="H200" s="74"/>
      <c r="I200" s="74"/>
    </row>
    <row r="201" spans="1:9" s="11" customFormat="1" x14ac:dyDescent="0.25">
      <c r="A201" s="69" t="s">
        <v>367</v>
      </c>
      <c r="B201" s="69" t="s">
        <v>368</v>
      </c>
      <c r="C201" s="69">
        <v>3</v>
      </c>
      <c r="D201" s="69" t="s">
        <v>35</v>
      </c>
      <c r="E201" s="73"/>
      <c r="F201" s="69" t="str">
        <f>IF(ISBLANK(E201),"", PRODUCT(C201,E201))</f>
        <v/>
      </c>
      <c r="G201" s="74"/>
      <c r="H201" s="69"/>
      <c r="I201" s="69"/>
    </row>
    <row r="202" spans="1:9" s="11" customFormat="1" x14ac:dyDescent="0.25">
      <c r="A202" s="69" t="s">
        <v>369</v>
      </c>
      <c r="B202" s="69" t="s">
        <v>370</v>
      </c>
      <c r="C202" s="69"/>
      <c r="D202" s="69"/>
      <c r="E202" s="69"/>
      <c r="F202" s="69"/>
      <c r="G202" s="69"/>
      <c r="H202" s="74"/>
      <c r="I202" s="74"/>
    </row>
    <row r="203" spans="1:9" s="11" customFormat="1" ht="30" x14ac:dyDescent="0.25">
      <c r="A203" s="69" t="s">
        <v>371</v>
      </c>
      <c r="B203" s="69" t="s">
        <v>372</v>
      </c>
      <c r="C203" s="69"/>
      <c r="D203" s="69"/>
      <c r="E203" s="69"/>
      <c r="F203" s="69"/>
      <c r="G203" s="69"/>
      <c r="H203" s="74"/>
      <c r="I203" s="74"/>
    </row>
    <row r="204" spans="1:9" s="11" customFormat="1" x14ac:dyDescent="0.25">
      <c r="A204" s="69" t="s">
        <v>373</v>
      </c>
      <c r="B204" s="69" t="s">
        <v>374</v>
      </c>
      <c r="C204" s="69"/>
      <c r="D204" s="69"/>
      <c r="E204" s="69"/>
      <c r="F204" s="69"/>
      <c r="G204" s="69"/>
      <c r="H204" s="74"/>
      <c r="I204" s="74"/>
    </row>
    <row r="205" spans="1:9" s="11" customFormat="1" x14ac:dyDescent="0.25">
      <c r="A205" s="69" t="s">
        <v>375</v>
      </c>
      <c r="B205" s="69" t="s">
        <v>376</v>
      </c>
      <c r="C205" s="69">
        <v>20</v>
      </c>
      <c r="D205" s="69" t="s">
        <v>35</v>
      </c>
      <c r="E205" s="73"/>
      <c r="F205" s="69" t="str">
        <f>IF(ISBLANK(E205),"", PRODUCT(C205,E205))</f>
        <v/>
      </c>
      <c r="G205" s="74"/>
      <c r="H205" s="69"/>
      <c r="I205" s="69"/>
    </row>
    <row r="206" spans="1:9" s="11" customFormat="1" x14ac:dyDescent="0.25">
      <c r="A206" s="69" t="s">
        <v>377</v>
      </c>
      <c r="B206" s="69" t="s">
        <v>378</v>
      </c>
      <c r="C206" s="69"/>
      <c r="D206" s="69"/>
      <c r="E206" s="69"/>
      <c r="F206" s="69"/>
      <c r="G206" s="69"/>
      <c r="H206" s="74"/>
      <c r="I206" s="74"/>
    </row>
    <row r="207" spans="1:9" s="11" customFormat="1" x14ac:dyDescent="0.25">
      <c r="A207" s="69" t="s">
        <v>379</v>
      </c>
      <c r="B207" s="69" t="s">
        <v>380</v>
      </c>
      <c r="C207" s="69"/>
      <c r="D207" s="69"/>
      <c r="E207" s="69"/>
      <c r="F207" s="69"/>
      <c r="G207" s="69"/>
      <c r="H207" s="74"/>
      <c r="I207" s="74"/>
    </row>
    <row r="208" spans="1:9" s="11" customFormat="1" x14ac:dyDescent="0.25">
      <c r="A208" s="69" t="s">
        <v>381</v>
      </c>
      <c r="B208" s="69" t="s">
        <v>382</v>
      </c>
      <c r="C208" s="69">
        <v>50</v>
      </c>
      <c r="D208" s="69" t="s">
        <v>35</v>
      </c>
      <c r="E208" s="73"/>
      <c r="F208" s="69" t="str">
        <f>IF(ISBLANK(E208),"", PRODUCT(C208,E208))</f>
        <v/>
      </c>
      <c r="G208" s="74"/>
      <c r="H208" s="69"/>
      <c r="I208" s="69"/>
    </row>
    <row r="209" spans="1:9" s="11" customFormat="1" x14ac:dyDescent="0.25">
      <c r="A209" s="69" t="s">
        <v>383</v>
      </c>
      <c r="B209" s="69" t="s">
        <v>384</v>
      </c>
      <c r="C209" s="69"/>
      <c r="D209" s="69"/>
      <c r="E209" s="69"/>
      <c r="F209" s="69"/>
      <c r="G209" s="69"/>
      <c r="H209" s="74"/>
      <c r="I209" s="74"/>
    </row>
    <row r="210" spans="1:9" s="11" customFormat="1" x14ac:dyDescent="0.25">
      <c r="A210" s="69" t="s">
        <v>385</v>
      </c>
      <c r="B210" s="69" t="s">
        <v>380</v>
      </c>
      <c r="C210" s="69"/>
      <c r="D210" s="69"/>
      <c r="E210" s="69"/>
      <c r="F210" s="69"/>
      <c r="G210" s="69"/>
      <c r="H210" s="74"/>
      <c r="I210" s="74"/>
    </row>
    <row r="211" spans="1:9" s="11" customFormat="1" ht="30" x14ac:dyDescent="0.25">
      <c r="E211" s="68" t="s">
        <v>386</v>
      </c>
      <c r="F211" s="68" t="str">
        <f>IF((COUNT(C34:C210)&lt;&gt;COUNT(F34:F210)),"", ROUND(SUM(F34:F210),2))</f>
        <v/>
      </c>
      <c r="G211" s="70" t="str">
        <f>IF((COUNT(C34:C210)&lt;&gt;COUNT(F34:F210)),"Neužpildytos visų objektų kainos", "")</f>
        <v>Neužpildytos visų objektų kainos</v>
      </c>
    </row>
    <row r="212" spans="1:9" s="11" customFormat="1" ht="30" x14ac:dyDescent="0.25">
      <c r="C212" s="68" t="s">
        <v>387</v>
      </c>
      <c r="D212" s="74"/>
      <c r="E212" s="68" t="s">
        <v>388</v>
      </c>
      <c r="F212" s="68" t="str">
        <f>IF(OR(F211="",D212=""),"", ROUND(PRODUCT(D212,F211)/100,2))</f>
        <v/>
      </c>
      <c r="G212" s="70" t="str">
        <f>IF(D212="", "Nurodykite taikomą PVM dydį", "")</f>
        <v>Nurodykite taikomą PVM dydį</v>
      </c>
    </row>
    <row r="213" spans="1:9" s="11" customFormat="1" x14ac:dyDescent="0.25">
      <c r="E213" s="68" t="s">
        <v>389</v>
      </c>
      <c r="F213" s="68">
        <f>IF(ISBLANK(F212), "", ROUND(SUM(F211:F212),2))</f>
        <v>0</v>
      </c>
    </row>
  </sheetData>
  <sheetProtection algorithmName="SHA-512" hashValue="0NsiWbGD87nSmQTweAjYgkZFytGDgL1AFLxpH1OXeTmeAwCGLvy8MlBtwBUS9ph7PKMt2gZueNKpRCpR2j68og==" saltValue="LWJXV6HUq9rNLZ2YoY0Kz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390</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391</v>
      </c>
      <c r="B5" s="38"/>
      <c r="C5" s="36" t="s">
        <v>392</v>
      </c>
      <c r="D5" s="37"/>
      <c r="E5" s="38"/>
      <c r="F5" s="36" t="s">
        <v>393</v>
      </c>
      <c r="G5" s="37"/>
      <c r="H5" s="38"/>
      <c r="I5" s="36" t="s">
        <v>394</v>
      </c>
      <c r="J5" s="38"/>
      <c r="K5" s="8" t="s">
        <v>395</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396</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25</v>
      </c>
      <c r="B19" s="38"/>
      <c r="C19" s="36" t="s">
        <v>392</v>
      </c>
      <c r="D19" s="37"/>
      <c r="E19" s="38"/>
      <c r="F19" s="36" t="s">
        <v>397</v>
      </c>
      <c r="G19" s="37"/>
      <c r="H19" s="38"/>
      <c r="I19" s="57" t="s">
        <v>394</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398</v>
      </c>
      <c r="B33" s="24"/>
      <c r="C33" s="24"/>
      <c r="D33" s="24"/>
      <c r="E33" s="24"/>
      <c r="F33" s="24"/>
      <c r="G33" s="24"/>
      <c r="H33" s="24"/>
      <c r="I33" s="24"/>
      <c r="J33" s="24"/>
    </row>
    <row r="34" spans="1:10" ht="15.95" customHeight="1" thickBot="1" x14ac:dyDescent="0.3"/>
    <row r="35" spans="1:10" ht="15.95" customHeight="1" x14ac:dyDescent="0.25">
      <c r="A35" s="7" t="s">
        <v>24</v>
      </c>
      <c r="B35" s="53" t="s">
        <v>399</v>
      </c>
      <c r="C35" s="37"/>
      <c r="D35" s="37"/>
      <c r="E35" s="37"/>
      <c r="F35" s="37"/>
      <c r="G35" s="38"/>
      <c r="H35" s="54" t="s">
        <v>400</v>
      </c>
      <c r="I35" s="37"/>
      <c r="J35" s="55"/>
    </row>
    <row r="36" spans="1:10" ht="48" customHeight="1" x14ac:dyDescent="0.25">
      <c r="A36" s="16" t="s">
        <v>401</v>
      </c>
      <c r="B36" s="45" t="s">
        <v>402</v>
      </c>
      <c r="C36" s="40"/>
      <c r="D36" s="40"/>
      <c r="E36" s="40"/>
      <c r="F36" s="40"/>
      <c r="G36" s="23"/>
      <c r="H36" s="48"/>
      <c r="I36" s="40"/>
      <c r="J36" s="42"/>
    </row>
    <row r="37" spans="1:10" ht="48" customHeight="1" x14ac:dyDescent="0.25">
      <c r="A37" s="16" t="s">
        <v>403</v>
      </c>
      <c r="B37" s="45" t="s">
        <v>404</v>
      </c>
      <c r="C37" s="40"/>
      <c r="D37" s="40"/>
      <c r="E37" s="40"/>
      <c r="F37" s="40"/>
      <c r="G37" s="23"/>
      <c r="H37" s="48"/>
      <c r="I37" s="40"/>
      <c r="J37" s="42"/>
    </row>
    <row r="38" spans="1:10" ht="48" customHeight="1" x14ac:dyDescent="0.25">
      <c r="A38" s="16" t="s">
        <v>405</v>
      </c>
      <c r="B38" s="45" t="s">
        <v>406</v>
      </c>
      <c r="C38" s="40"/>
      <c r="D38" s="40"/>
      <c r="E38" s="40"/>
      <c r="F38" s="40"/>
      <c r="G38" s="23"/>
      <c r="H38" s="48"/>
      <c r="I38" s="40"/>
      <c r="J38" s="42"/>
    </row>
    <row r="39" spans="1:10" ht="48" customHeight="1" x14ac:dyDescent="0.25">
      <c r="A39" s="17"/>
      <c r="B39" s="46"/>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407</v>
      </c>
      <c r="B48" s="24"/>
      <c r="C48" s="24"/>
      <c r="D48" s="24"/>
      <c r="E48" s="24"/>
      <c r="F48" s="24"/>
      <c r="G48" s="24"/>
      <c r="H48" s="24"/>
      <c r="I48" s="24"/>
      <c r="J48" s="24"/>
    </row>
    <row r="51" spans="1:10" x14ac:dyDescent="0.25">
      <c r="A51" s="44" t="s">
        <v>408</v>
      </c>
      <c r="B51" s="24"/>
      <c r="C51" s="24"/>
      <c r="D51" s="24"/>
      <c r="E51" s="50"/>
      <c r="F51" s="24"/>
      <c r="G51" s="24"/>
      <c r="H51" s="24"/>
      <c r="I51" s="24"/>
      <c r="J51" s="24"/>
    </row>
    <row r="53" spans="1:10" x14ac:dyDescent="0.25">
      <c r="A53" s="44" t="s">
        <v>409</v>
      </c>
      <c r="B53" s="24"/>
      <c r="C53" s="24"/>
      <c r="D53" s="24"/>
      <c r="E53" s="50"/>
      <c r="F53" s="24"/>
      <c r="G53" s="24"/>
      <c r="H53" s="24"/>
      <c r="I53" s="24"/>
      <c r="J53" s="24"/>
    </row>
    <row r="100" spans="1:1" ht="15.75" x14ac:dyDescent="0.25">
      <c r="A100" t="s">
        <v>410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2026-01-14T06:57:39Z</cp:lastPrinted>
  <dcterms:created xsi:type="dcterms:W3CDTF">2023-04-04T12:16:45Z</dcterms:created>
  <dcterms:modified xsi:type="dcterms:W3CDTF">2026-01-14T06:58:05Z</dcterms:modified>
</cp:coreProperties>
</file>