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40.22\Projektai\POLIKLINIKOS PIRKIMAI ---\2026 m PIRKIMAI\2026 01 Hematologija\"/>
    </mc:Choice>
  </mc:AlternateContent>
  <xr:revisionPtr revIDLastSave="0" documentId="13_ncr:1_{C090921C-6993-49EC-AC00-13A8BD8818A1}" xr6:coauthVersionLast="36" xr6:coauthVersionMax="47" xr10:uidLastSave="{00000000-0000-0000-0000-000000000000}"/>
  <bookViews>
    <workbookView xWindow="0" yWindow="0" windowWidth="28800" windowHeight="12105" xr2:uid="{00000000-000D-0000-FFFF-FFFF00000000}"/>
  </bookViews>
  <sheets>
    <sheet name="Tyrimai ir poreikis" sheetId="15" r:id="rId1"/>
    <sheet name="Tyrimų įkainiai, prekių sąrašas" sheetId="8" r:id="rId2"/>
    <sheet name="Reikalavimai tyrimams" sheetId="11" r:id="rId3"/>
    <sheet name="Reikalavimai įrangai" sheetId="12" r:id="rId4"/>
    <sheet name="Ekonominis naudingumas (T)" sheetId="5"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8" l="1"/>
  <c r="C8" i="8"/>
  <c r="C9" i="8"/>
  <c r="C10" i="8"/>
  <c r="E11" i="8"/>
  <c r="G18" i="15"/>
  <c r="E9" i="8" s="1"/>
  <c r="C25" i="5" l="1"/>
  <c r="H18" i="15"/>
  <c r="E10" i="8" s="1"/>
  <c r="F18" i="15"/>
  <c r="E8" i="8" s="1"/>
</calcChain>
</file>

<file path=xl/sharedStrings.xml><?xml version="1.0" encoding="utf-8"?>
<sst xmlns="http://schemas.openxmlformats.org/spreadsheetml/2006/main" count="977" uniqueCount="489">
  <si>
    <t>Lentelė Nr. 1</t>
  </si>
  <si>
    <t>Eil. Nr.</t>
  </si>
  <si>
    <t>CP KL padalinio trumpinys</t>
  </si>
  <si>
    <t>CP KL padalinio pavadinimas</t>
  </si>
  <si>
    <t>CK KL padalinio adresas</t>
  </si>
  <si>
    <t>CP KL padalinio darbo dienų sk. per savaitę*</t>
  </si>
  <si>
    <t>DC-KL</t>
  </si>
  <si>
    <t>Diagnostikos centro Klinikinė laboratorija</t>
  </si>
  <si>
    <t>Pylimo g. 3</t>
  </si>
  <si>
    <t>GV-KL</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</si>
  <si>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</si>
  <si>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</si>
  <si>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</si>
  <si>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</si>
  <si>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</si>
  <si>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</si>
  <si>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</si>
  <si>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</si>
  <si>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</si>
  <si>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</si>
  <si>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S-BGK</t>
  </si>
  <si>
    <t>Senamiesčio PASPC budinčio gydytojo kabinetas</t>
  </si>
  <si>
    <t>V-KL</t>
  </si>
  <si>
    <t xml:space="preserve">Vytenio g. 59 </t>
  </si>
  <si>
    <t>VISO:</t>
  </si>
  <si>
    <t xml:space="preserve">* -  Padalinių didžiausio intensyvumo darbo valandos yra nuo 7 val. iki 12 val.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</si>
  <si>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</si>
  <si>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</si>
  <si>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maksimaliam 60 mėn. laikui</t>
  </si>
  <si>
    <t>Vieno (1) tyrimo įkainis (kaina), Eur be PVM</t>
  </si>
  <si>
    <t>Bendra suma, EUR be PVM</t>
  </si>
  <si>
    <t>įrašo tiekėjas</t>
  </si>
  <si>
    <t>PVM (5 proc.), Eur:</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</si>
  <si>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</si>
  <si>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</si>
  <si>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</si>
  <si>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</si>
  <si>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</si>
  <si>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</si>
  <si>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</si>
  <si>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</si>
  <si>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Privalomi bendrieji reikalavimai tyrimams</t>
  </si>
  <si>
    <t>Reikalavimas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</si>
  <si>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</si>
  <si>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</si>
  <si>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</si>
  <si>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</si>
  <si>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</si>
  <si>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</si>
  <si>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</si>
  <si>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Skiriamų balų skaičius</t>
  </si>
  <si>
    <t>T šifras</t>
  </si>
  <si>
    <t>DC-KL CITO</t>
  </si>
  <si>
    <t>---</t>
  </si>
  <si>
    <t>Diagnostikos centro Klinikinė laboratorija, CITO poskyris</t>
  </si>
  <si>
    <t>S-TV-SGK</t>
  </si>
  <si>
    <t>S-AP-SGK</t>
  </si>
  <si>
    <t>Trakų Vokės šeimos gydytojo kab.</t>
  </si>
  <si>
    <t>Žalioji a. 3</t>
  </si>
  <si>
    <t>Aukštųjų Panerių šeimos gydytojo kab.</t>
  </si>
  <si>
    <t>Agrastų g. 16</t>
  </si>
  <si>
    <t>Privalomas</t>
  </si>
  <si>
    <t>1.1</t>
  </si>
  <si>
    <t>1.2</t>
  </si>
  <si>
    <t>1.3</t>
  </si>
  <si>
    <t>1.4</t>
  </si>
  <si>
    <t>1.5</t>
  </si>
  <si>
    <t>1.6</t>
  </si>
  <si>
    <t>1.7</t>
  </si>
  <si>
    <t>2.1</t>
  </si>
  <si>
    <t>2.2</t>
  </si>
  <si>
    <t>2.3</t>
  </si>
  <si>
    <t>2.4</t>
  </si>
  <si>
    <t>2.5</t>
  </si>
  <si>
    <t>2.6</t>
  </si>
  <si>
    <t>2.7</t>
  </si>
  <si>
    <t>2.8</t>
  </si>
  <si>
    <t>CP padalinys(-iai)</t>
  </si>
  <si>
    <t>Visi</t>
  </si>
  <si>
    <t>1.8</t>
  </si>
  <si>
    <t>1.9</t>
  </si>
  <si>
    <t>1.10</t>
  </si>
  <si>
    <t>1.11</t>
  </si>
  <si>
    <t>1.12</t>
  </si>
  <si>
    <t>1.13</t>
  </si>
  <si>
    <t>1.14</t>
  </si>
  <si>
    <t>1.15</t>
  </si>
  <si>
    <t>1.16</t>
  </si>
  <si>
    <t>Trumpinys</t>
  </si>
  <si>
    <t>Privaloma</t>
  </si>
  <si>
    <t>Papildoma</t>
  </si>
  <si>
    <t>Reagentai ir įranga turi būti pažymėtos CE ženklu. Kartu su pasiūlymu turi būti pateikti CE sertifikatai arba lygiaverčiai dokumentai, patvirtinantys, kad tiekėjo siūlomos prekės atitinka Medicinos priemonių reglamento (2017/745/ES) ir in vitro diagnostikos medicinos priemonių reglamento (IVDR) (2017/746/ES) nustatytus reikalavimus arba in vitro diagnostikos direktyvos (IVDD) (98/79/EC) reikalavimus, jeigu siūlomiems produktams pagal IVDR 110 straipsnį vis dar galioja IVDD išduoti sertifikatai. *</t>
  </si>
  <si>
    <t>Kartu su pasiūlymu turi būti pateikiami šie dokumentai, pagrindžiantys atitiktį techniniams reikalavimams *:
1. siūlomos įrangos (analizatorių, programinės įrangos) naudojimosi instrukcijos, kiti gamintojo parengti techniniai aprašai;
2. tyrimams atlikti naudojamų reagentų ir papildomų priemonių naudojimosi instrukcijos.</t>
  </si>
  <si>
    <t>Sutarties vykdymo laikotarpiu apie bet kokius produktų pakeitimus, su produktais susijusius galimus nepageidaujamus įvykius, keliančius pavojų tyrimų kokybei, pacientų saugai, laboratorijos personalo saugumui, tiekėjas turi nedelsiant pranešti vartotojui.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</si>
  <si>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</si>
  <si>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t>A</t>
  </si>
  <si>
    <t>C</t>
  </si>
  <si>
    <t>B</t>
  </si>
  <si>
    <t>Matavimo vienetai</t>
  </si>
  <si>
    <t>Tyrimo / analitės pavadinimas</t>
  </si>
  <si>
    <t>Metodinis reikalavimas</t>
  </si>
  <si>
    <t>Privalomas(-a) / papildomas(-a)</t>
  </si>
  <si>
    <t>1.17</t>
  </si>
  <si>
    <t>BENDRIEJI REIKALAVIMAI</t>
  </si>
  <si>
    <t>-----</t>
  </si>
  <si>
    <t>įrašo tiekėjas, nurodant kiekvienai kategorijai siūlomos įrangos pavadinimą, tipą / modelį,  gamintojo pavadinimą ir kilmės šalį</t>
  </si>
  <si>
    <t>Kiekvieno padalinio įranga / įrangos komplektas komplektuojamas su spausdintuvu originaliems rezultatams spausdinti. Sutarties galiojimo laikotarpiu tiekėjas savo lėšomis turi užtikrinti spausdintuvo kasečių tiekimą.</t>
  </si>
  <si>
    <t>Pateikiamas tiekėjo įsipareigojimas užpildant atitikimo reikalavimui stulpelį, taip pat nurodomi UPS pavadinimai, tipai / modeliai, gamintojų pavadinimai ir jų kilmės šalis. 
Pateikiami įrangos, papildomos įrangos (spausdintuvų, išorinių kompiuterių (jei taikoma), UPS galią patvirtinantys gamintojo dokumentai</t>
  </si>
  <si>
    <t>įrašo tiekėjas                                                                    nurodomas siūlomos įrangos programinės įrangos pavadinimas, gamintojas, kilmės šalis</t>
  </si>
  <si>
    <t>pateikiamas tiekėjo įsipareigojimas užpildant atitikimo reikalavimui stulpelį</t>
  </si>
  <si>
    <t>2.1.1</t>
  </si>
  <si>
    <t>2.1.2</t>
  </si>
  <si>
    <t>2.1.3</t>
  </si>
  <si>
    <t>2.1.4</t>
  </si>
  <si>
    <t>2.1.5</t>
  </si>
  <si>
    <t>2.1.6</t>
  </si>
  <si>
    <t>2.1.7</t>
  </si>
  <si>
    <t>2.3.1</t>
  </si>
  <si>
    <t>2.3.3</t>
  </si>
  <si>
    <t>2.3.4</t>
  </si>
  <si>
    <t>2.3.6</t>
  </si>
  <si>
    <t>2.1.8</t>
  </si>
  <si>
    <t>2.1.9</t>
  </si>
  <si>
    <t>2.1.10</t>
  </si>
  <si>
    <t>įrašo tiekėjas, nurodant kiekvienai kategorijai siūlomos įrangospagaminimo datas</t>
  </si>
  <si>
    <r>
      <t>Siūlomi analizatoriai privalo būti visiškai nauji - nenaudoti, neatnaujinti (</t>
    </r>
    <r>
      <rPr>
        <i/>
        <sz val="11"/>
        <color theme="1"/>
        <rFont val="Calibri"/>
        <family val="2"/>
        <charset val="186"/>
        <scheme val="minor"/>
      </rPr>
      <t>angl. not refurbished</t>
    </r>
    <r>
      <rPr>
        <sz val="11"/>
        <color theme="1"/>
        <rFont val="Calibri"/>
        <family val="2"/>
        <scheme val="minor"/>
      </rPr>
      <t>), nebandyti komerciniais ar klinikiniais tikslais, nedemonstraciniai, nepradėti eksploatuoti, turintys gamyklinę komplektaciją bei būklę. Analizatoriai gali būti pagaminti ne seniau, kaip 12 mėnesių iki pirkimo sutarties pasirašymo datos, tačiau turi atitikti visiškai naujų analizatorių sąvoką.</t>
    </r>
  </si>
  <si>
    <t>Analizatoriai turi integruotą ir/arba išorinį brūkšninių kodų skaitytuvą pacientų duomenų įvedimui, kai duomenis reikia įvesti aplenkiant laboratorijos informacinę sistemą (toliau - LIS).</t>
  </si>
  <si>
    <t>2.1.11</t>
  </si>
  <si>
    <r>
      <rPr>
        <b/>
        <sz val="11"/>
        <rFont val="Calibri"/>
        <family val="2"/>
        <charset val="186"/>
        <scheme val="minor"/>
      </rPr>
      <t xml:space="preserve">PASTABA: </t>
    </r>
    <r>
      <rPr>
        <sz val="11"/>
        <rFont val="Calibri"/>
        <family val="2"/>
        <charset val="186"/>
        <scheme val="minor"/>
      </rPr>
      <t>tiekėjas atskirai eilutėse įrašo visus tyrimams atlikti reikalingus reagentus ir/ar papildomas priemones (</t>
    </r>
    <r>
      <rPr>
        <b/>
        <i/>
        <sz val="11"/>
        <color rgb="FFFF0000"/>
        <rFont val="Calibri"/>
        <family val="2"/>
        <charset val="186"/>
        <scheme val="minor"/>
      </rPr>
      <t>žr. reikalavimų tyrimams 4 p.</t>
    </r>
    <r>
      <rPr>
        <sz val="11"/>
        <rFont val="Calibri"/>
        <family val="2"/>
        <charset val="186"/>
        <scheme val="minor"/>
      </rPr>
      <t xml:space="preserve">) šioje specifikacijoje nurodytiems tyrimams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i/>
        <sz val="11"/>
        <color rgb="FFFF0000"/>
        <rFont val="Calibri"/>
        <family val="2"/>
        <charset val="186"/>
        <scheme val="minor"/>
      </rPr>
      <t>žr. lentelę Nr. 1 "Tyrimai ir poreikis"</t>
    </r>
    <r>
      <rPr>
        <sz val="11"/>
        <rFont val="Calibri"/>
        <family val="2"/>
        <charset val="186"/>
        <scheme val="minor"/>
      </rPr>
      <t>).</t>
    </r>
  </si>
  <si>
    <t>2.3.2</t>
  </si>
  <si>
    <t>2.3.5</t>
  </si>
  <si>
    <t>3.1</t>
  </si>
  <si>
    <t>3.2</t>
  </si>
  <si>
    <t>3.3</t>
  </si>
  <si>
    <t>3.4</t>
  </si>
  <si>
    <t>3.5</t>
  </si>
  <si>
    <t>įrašo tiekėjas
pateikia patvirtinamąjį raštą, kad tiekėjas įdiegs tokias taisykles, kokios bus reikalingos perkančiajai organizacijai, padės jas verifikuoti, bei esant poreikiui jas koreguos</t>
  </si>
  <si>
    <t>Nuoroda į  gamintojo dokumento (katalogo /  bukleto / brošiūros / instrukcijos) puslapį, kuriame yra atžyma apie atitikimą reikalavimui 
(privaloma užpildyti)*</t>
  </si>
  <si>
    <t>Programinėje įrangoje turi būti pateikiami kasdieninės vidaus kokybės kontrolės (VKK) duomenys, jų aprašomosios statistikos duomenys pasirenkamam laiko intervalui (vidurkis, standartinis nuokrypis, variacijos koeficientas). Tyrimų kokybės kontrolės duomenys pateikiami grafiškai.</t>
  </si>
  <si>
    <t>Analizatorių techninės charakteristikos ir metodiniai reikalavimai</t>
  </si>
  <si>
    <r>
      <rPr>
        <b/>
        <sz val="11"/>
        <rFont val="Calibri"/>
        <family val="2"/>
        <scheme val="minor"/>
      </rPr>
      <t>PASTABA:</t>
    </r>
    <r>
      <rPr>
        <sz val="11"/>
        <rFont val="Calibri"/>
        <family val="2"/>
        <scheme val="minor"/>
      </rPr>
      <t xml:space="preserve"> </t>
    </r>
    <r>
      <rPr>
        <i/>
        <sz val="11"/>
        <rFont val="Calibri"/>
        <family val="2"/>
        <scheme val="minor"/>
      </rPr>
      <t>įkainiai turi būti pateikiami ne daugiau kaip su 2 skaičiais po kablelio.</t>
    </r>
  </si>
  <si>
    <t>Reagentų ir pagalbinių priemonių pirkimas hematologiniams tyrimams atlikti kartu su įrangos įsigijimu panaudos būdu</t>
  </si>
  <si>
    <t>Centro poliklinikos (CP) Klinikinės laboratorijos (KL) padalinių sąrašas, preliminarus hematologinių tyrimų skaičius maksimaliam 60 mėn. laikui ir įrangos komplektacijos poreikis</t>
  </si>
  <si>
    <t>BHT tyrimų sk. 60 mėn. laikui**</t>
  </si>
  <si>
    <t>BHT</t>
  </si>
  <si>
    <t>Bendrasis hematologinis tyrimas su automatizuota ≥ 5-ių dalių leukograma</t>
  </si>
  <si>
    <t>CTM</t>
  </si>
  <si>
    <t>3.6</t>
  </si>
  <si>
    <t>3.7</t>
  </si>
  <si>
    <t>3.8</t>
  </si>
  <si>
    <t>3.9</t>
  </si>
  <si>
    <t>3.10</t>
  </si>
  <si>
    <t>3.11</t>
  </si>
  <si>
    <t>3.12</t>
  </si>
  <si>
    <t>3.13</t>
  </si>
  <si>
    <t>3.14</t>
  </si>
  <si>
    <t>3.15</t>
  </si>
  <si>
    <t>3.16</t>
  </si>
  <si>
    <t>3.17</t>
  </si>
  <si>
    <t>Privalomas / papildomas</t>
  </si>
  <si>
    <t>A dalis: Pasiūlymo kaina (P)</t>
  </si>
  <si>
    <t>Bendra pasiūlymo kaina, Eur be PVM:</t>
  </si>
  <si>
    <t>Bendra pasiūlymo kaina, Eur su PVM:</t>
  </si>
  <si>
    <t>B dalis: Siūlomi tyrimų reagentai ir papildomos priemonės</t>
  </si>
  <si>
    <t>Siūloma programine įranga (tarpinė programa) turi apjungti A kategorijos komplektą sudarančius analizatorius.</t>
  </si>
  <si>
    <r>
      <rPr>
        <u/>
        <sz val="11"/>
        <color theme="1"/>
        <rFont val="Calibri"/>
        <family val="2"/>
        <charset val="186"/>
        <scheme val="minor"/>
      </rPr>
      <t>Automatinis mėginių nukreipimas automatiniam kraujo tepinėlių paruošimui/dažymui ir citomorfologijos vertinimui</t>
    </r>
    <r>
      <rPr>
        <sz val="11"/>
        <color theme="1"/>
        <rFont val="Calibri"/>
        <family val="2"/>
        <charset val="186"/>
        <scheme val="minor"/>
      </rPr>
      <t xml:space="preserve"> turi būti atliekamas pagal oficialias, gamintojo rekomenduojamas ir verifikuotas, lengvai koreguojamos pagal perkančiosios organizacijos poreikį, susietų BHT tyrimų taisykles (angl. </t>
    </r>
    <r>
      <rPr>
        <i/>
        <sz val="11"/>
        <color theme="1"/>
        <rFont val="Calibri"/>
        <family val="2"/>
        <charset val="186"/>
        <scheme val="minor"/>
      </rPr>
      <t>reflex test rules</t>
    </r>
    <r>
      <rPr>
        <sz val="11"/>
        <color theme="1"/>
        <rFont val="Calibri"/>
        <family val="2"/>
        <charset val="186"/>
        <scheme val="minor"/>
      </rPr>
      <t>).</t>
    </r>
  </si>
  <si>
    <t>Reagentų ir pagalbinių priemonių pirkimas hematologiniams tyrimams atlikti 
kartu su įrangos įsigijimu panaudos būdu</t>
  </si>
  <si>
    <t>A kategorijos komplektą sudarantys analizatoriai turi būti tarpusavyje sujungti mechaniškai mėginių/tepinėlių transportavimo jungtimis (kai nereikia mėgintuvėlio rankiniu būdu perkelti iš automatinio hematologinio analizatoriaus į automatinį kraujo tepinėlių ruošimo/dažymo prietaisą, o tepinėlių nereikia rankiniu būdu perkelti iš jų ruošimo/dažymo prietaiso į automatinį tepinėlių analizės prietaisą).</t>
  </si>
  <si>
    <r>
      <rPr>
        <b/>
        <sz val="11"/>
        <color theme="1"/>
        <rFont val="Calibri"/>
        <family val="2"/>
        <charset val="186"/>
        <scheme val="minor"/>
      </rPr>
      <t xml:space="preserve">KLTN </t>
    </r>
    <r>
      <rPr>
        <sz val="11"/>
        <color theme="1"/>
        <rFont val="Calibri"/>
        <family val="2"/>
        <scheme val="minor"/>
      </rPr>
      <t>- Klinikinių laboratorinių tyrimų nomenklatūra (versija 20251126). Prieinama Medicinos nomenklatūrų ir klasifikatorių valdymo informacinėje sistemoje (MNKV IS) adresu https://www.medicinosnk.lt/.</t>
    </r>
  </si>
  <si>
    <t>1.18</t>
  </si>
  <si>
    <t>1.19</t>
  </si>
  <si>
    <t>1.20</t>
  </si>
  <si>
    <t>1.21</t>
  </si>
  <si>
    <t>1.22</t>
  </si>
  <si>
    <t>1.23</t>
  </si>
  <si>
    <t>1.26</t>
  </si>
  <si>
    <t>1.27</t>
  </si>
  <si>
    <t>1.28</t>
  </si>
  <si>
    <t>RBC</t>
  </si>
  <si>
    <t>Hgb</t>
  </si>
  <si>
    <t>Hct</t>
  </si>
  <si>
    <t>MCV</t>
  </si>
  <si>
    <t>MCH</t>
  </si>
  <si>
    <t>MCHC</t>
  </si>
  <si>
    <t>RDW-CV</t>
  </si>
  <si>
    <t>RDW-SD</t>
  </si>
  <si>
    <t>WBC</t>
  </si>
  <si>
    <t>NEUT#</t>
  </si>
  <si>
    <t>NEUT%</t>
  </si>
  <si>
    <t>LYMPH#</t>
  </si>
  <si>
    <t>LYMPH%</t>
  </si>
  <si>
    <t>MONO#</t>
  </si>
  <si>
    <t>MONO%</t>
  </si>
  <si>
    <t>EOS#</t>
  </si>
  <si>
    <t>EOS%</t>
  </si>
  <si>
    <t>BASO#</t>
  </si>
  <si>
    <t>BASO%</t>
  </si>
  <si>
    <t>IG#</t>
  </si>
  <si>
    <t>IG%</t>
  </si>
  <si>
    <t>NRBC#</t>
  </si>
  <si>
    <t>NRBC%</t>
  </si>
  <si>
    <t>PLT</t>
  </si>
  <si>
    <t>PDW</t>
  </si>
  <si>
    <t>PCT</t>
  </si>
  <si>
    <t>MPV</t>
  </si>
  <si>
    <t>P-LCR</t>
  </si>
  <si>
    <t>3.18</t>
  </si>
  <si>
    <t>3.19</t>
  </si>
  <si>
    <t>3.20</t>
  </si>
  <si>
    <t>3.21</t>
  </si>
  <si>
    <t>3.22</t>
  </si>
  <si>
    <t>g/L</t>
  </si>
  <si>
    <t>%</t>
  </si>
  <si>
    <t>fL</t>
  </si>
  <si>
    <t>pg</t>
  </si>
  <si>
    <t>Fluorescencinės tėkmės citometrijos metodas (naudojant puslaidininkį lazerį) arba lygiavertis.</t>
  </si>
  <si>
    <t>RET tyrimų sk. 60 mėn. laikui***</t>
  </si>
  <si>
    <t>CTM tyrimų sk. 60 mėn. laikui****</t>
  </si>
  <si>
    <t>Padalinio kategorija *****</t>
  </si>
  <si>
    <t>RET</t>
  </si>
  <si>
    <t>RET#</t>
  </si>
  <si>
    <t>RET%</t>
  </si>
  <si>
    <t>Retikulocitų automatizuotas tyrimas</t>
  </si>
  <si>
    <t>KSK tyrimų sk. 60 mėn. laikui*****</t>
  </si>
  <si>
    <t>KSK</t>
  </si>
  <si>
    <t>LFR</t>
  </si>
  <si>
    <t>MFR</t>
  </si>
  <si>
    <t>HFR</t>
  </si>
  <si>
    <t>Matavimo ribos ne siauresnės nei 0,1-3,0 %.</t>
  </si>
  <si>
    <r>
      <t>10^12</t>
    </r>
    <r>
      <rPr>
        <sz val="11"/>
        <color theme="1"/>
        <rFont val="Calibri"/>
        <family val="2"/>
        <charset val="186"/>
        <scheme val="minor"/>
      </rPr>
      <t>/L</t>
    </r>
  </si>
  <si>
    <r>
      <t>10^9</t>
    </r>
    <r>
      <rPr>
        <sz val="11"/>
        <color theme="1"/>
        <rFont val="Calibri"/>
        <family val="2"/>
        <charset val="186"/>
        <scheme val="minor"/>
      </rPr>
      <t>/L</t>
    </r>
  </si>
  <si>
    <t>Hemoglobino koncentracija</t>
  </si>
  <si>
    <t>Elektrinės varžos metodas (su hidrodinaminiu fokusavimu) arba lygiavertis. Matavimo ribos ne siauresnės nei 0,01-8,00 10^12/L.</t>
  </si>
  <si>
    <t>D</t>
  </si>
  <si>
    <t>Kūno skysčio ląstelių skaičiavimo ir diferencijavimo tyrimas automatizuotu metodu</t>
  </si>
  <si>
    <t>BHT, RET, CTM ir KSK tyrimų analitės, matavimo vienetai ir metodiniai reikalavimai</t>
  </si>
  <si>
    <r>
      <t xml:space="preserve">** - BHT - Bendrasis hematologinis tyrimas su automatizuota ≥ 5-ių dalių leukograma </t>
    </r>
    <r>
      <rPr>
        <sz val="11"/>
        <color theme="1"/>
        <rFont val="Calibri"/>
        <family val="2"/>
        <charset val="186"/>
        <scheme val="minor"/>
      </rPr>
      <t xml:space="preserve">(apima tyrimų panelių KLTN kodais XLT01234-7 ir/arba XLT01235-4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</si>
  <si>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RET - Retikulocitų automatizuotas tyrimas </t>
    </r>
    <r>
      <rPr>
        <sz val="11"/>
        <color theme="1"/>
        <rFont val="Calibri"/>
        <family val="2"/>
        <charset val="186"/>
        <scheme val="minor"/>
      </rPr>
      <t xml:space="preserve">atliekamas automatiniu hematologiniu analizatoriumi (apima tyrimo panelio KLTN kodas XLT01237-0 sudėtines analites). </t>
    </r>
    <r>
      <rPr>
        <i/>
        <sz val="11"/>
        <color rgb="FFFF0000"/>
        <rFont val="Calibri"/>
        <family val="2"/>
        <charset val="186"/>
        <scheme val="minor"/>
      </rPr>
      <t>Privalomų analičių sąrašas lentelėje žemiau "BHT, RET, CTM ir KSK tyrimų analitės, matavimo vienetai ir metodiniai reikalavimai"</t>
    </r>
  </si>
  <si>
    <r>
      <t xml:space="preserve">***** - KSK - Kūno skysčio ląstelių skaičiavimo ir diferencijavimo tyrimas automatizuotu metodu </t>
    </r>
    <r>
      <rPr>
        <sz val="11"/>
        <color theme="1"/>
        <rFont val="Calibri"/>
        <family val="2"/>
        <charset val="186"/>
        <scheme val="minor"/>
      </rPr>
      <t xml:space="preserve">atliekamas automatiniu hematologiniu analizatoriumi (apima tyrimo panelio KLTN kodas XLT00238-9 sudėtines analites). </t>
    </r>
    <r>
      <rPr>
        <i/>
        <sz val="11"/>
        <color rgb="FFFF0000"/>
        <rFont val="Calibri"/>
        <family val="2"/>
        <charset val="186"/>
        <scheme val="minor"/>
      </rPr>
      <t>Privalomų analičių sąrašas lentelėje žemiau "BHT, RET, CTM ir KSK tyrimų analitės, matavimo vienetai ir metodiniai reikalavimai"</t>
    </r>
  </si>
  <si>
    <t>Eritrocitų (RBC) absoliutus kiekis kūno skystyje</t>
  </si>
  <si>
    <t>Branduolėtų ląstelių absoliutus kiekis kūno skystyje</t>
  </si>
  <si>
    <t>Leukocitų (WBC) absoliutus kiekis kūno skystyje</t>
  </si>
  <si>
    <t>Polimorfonuklearų absoliutus kiekis kūno skystyje</t>
  </si>
  <si>
    <t>Polimorfonuklearų santykinis kiekis kūno skystyje</t>
  </si>
  <si>
    <t>Mononuklearų santykinis kiekis kūno skystyje</t>
  </si>
  <si>
    <t>Mononuklearų absoliutus kiekis kūno skystyje</t>
  </si>
  <si>
    <t>WBC-BF</t>
  </si>
  <si>
    <t>RBC-BF</t>
  </si>
  <si>
    <t>PMN#</t>
  </si>
  <si>
    <t>PMN%</t>
  </si>
  <si>
    <t>MN#</t>
  </si>
  <si>
    <t>MN%</t>
  </si>
  <si>
    <t>TC-BF#</t>
  </si>
  <si>
    <t>10^6/L</t>
  </si>
  <si>
    <t>RET-He</t>
  </si>
  <si>
    <t>HYPO-He</t>
  </si>
  <si>
    <t>IRF</t>
  </si>
  <si>
    <t>Retikulocitų santykinis kiekis</t>
  </si>
  <si>
    <t>Retikulocitų absoliutus kiekis</t>
  </si>
  <si>
    <t>Retikulocito hemoglobino kiekis</t>
  </si>
  <si>
    <t>Hipochrominių retikulocitų santykinis kiekis</t>
  </si>
  <si>
    <t>Ryškios fluorescencijos retikulocitų santykinis kiekis</t>
  </si>
  <si>
    <t>Vidutinės fluorescencijos retikulocitų santykinis kiekis</t>
  </si>
  <si>
    <t>Blankios fluorescencijos retikulocitų santykinis kiekis</t>
  </si>
  <si>
    <t>Nebrandžių retikulocitų santykinis kiekis</t>
  </si>
  <si>
    <t>Didelių trombocitų santykinis kiekis</t>
  </si>
  <si>
    <t>Trombokritas</t>
  </si>
  <si>
    <t>Trombocito vidutinis tūris</t>
  </si>
  <si>
    <t>Trombocito dydžio pasiskirstymo plotis</t>
  </si>
  <si>
    <t>Trombocitų absoliutus kiekis</t>
  </si>
  <si>
    <t>Branduolėtų eritrocitų kiekis 100-ui leukocitų</t>
  </si>
  <si>
    <t>Branduolėtų eritrocitų absoliutus kiekis</t>
  </si>
  <si>
    <t>Nebrandžių granulocitų santykinis kiekis</t>
  </si>
  <si>
    <t>Nebrandžių granulocitų absoliutus kiekis</t>
  </si>
  <si>
    <t>Bazofilų absoliutus kiekis</t>
  </si>
  <si>
    <t>Bazofilų santykinis kiekis</t>
  </si>
  <si>
    <t>Eozinofilų absoliutus kiekis</t>
  </si>
  <si>
    <t>Eozinofilų santykinis kiekis</t>
  </si>
  <si>
    <t>Monocitų santykinis kiekis</t>
  </si>
  <si>
    <t>Monocitų absoliutus kiekis</t>
  </si>
  <si>
    <t>Limfocitų santykinis kiekis</t>
  </si>
  <si>
    <t>Limfocitų absoliutus kiekis</t>
  </si>
  <si>
    <t>Neutrofilų santykinis kiekis</t>
  </si>
  <si>
    <t>Neutrofilų absoliutus kiekis</t>
  </si>
  <si>
    <t>Hematokritas</t>
  </si>
  <si>
    <t>Matavimo ribos ne siauresnės nei 1-240 g/L.</t>
  </si>
  <si>
    <t>Suminis impulsų dydžio matavimo metodas arba lygiavertis. Matavimo ribos ne siauresnės nei 0,1-75,0 %.</t>
  </si>
  <si>
    <t>Fluorescencinės tėkmės citometrijos metodas (naudojant puslaidininkį lazerį) arba lygiavertis. Matavimo ribos ne siauresnės nei 0,03-120,00 10^9/L.</t>
  </si>
  <si>
    <t>Elektrinės varžos metodas (su hidrodinaminiu fokusavimu) arba lygiavertis. Matavimo ribos ne siauresnės nei 3-2000 10^9/L.</t>
  </si>
  <si>
    <t>Fluorescencinės tėkmės citometrijos metodas (naudojant puslaidininkį lazerį) arba lygiavertis. Matavimo ribos ne siauresnės nei 0,01-0,70 10^12/L.</t>
  </si>
  <si>
    <t>4.1</t>
  </si>
  <si>
    <t>4.2</t>
  </si>
  <si>
    <t>4.3</t>
  </si>
  <si>
    <t>4.4</t>
  </si>
  <si>
    <t>4.5</t>
  </si>
  <si>
    <t>4.6</t>
  </si>
  <si>
    <t>4.7</t>
  </si>
  <si>
    <t>Lazdelinių neutrofilų santykinis kiekis</t>
  </si>
  <si>
    <t>Segmentuotų neutrofilų santykinis kiekis</t>
  </si>
  <si>
    <t>Promielocitų santykinis kiekis</t>
  </si>
  <si>
    <t>Mielocitų santykinis kiekis</t>
  </si>
  <si>
    <t>Metamielocitų santykinis kiekis</t>
  </si>
  <si>
    <t>Blastų santykinis kiekis</t>
  </si>
  <si>
    <t>Variantinių limfocitų santykinis kiekis</t>
  </si>
  <si>
    <t>Plazminių ląstelių santykinis kiekis</t>
  </si>
  <si>
    <t>Automatizuotas WBC klasifikavimas.</t>
  </si>
  <si>
    <t>ląstelių ar dalelių sk./ 100 WBC</t>
  </si>
  <si>
    <t>BAND-N</t>
  </si>
  <si>
    <t>SEGM-N</t>
  </si>
  <si>
    <t>EOS</t>
  </si>
  <si>
    <t>BASO</t>
  </si>
  <si>
    <t>LYMPH</t>
  </si>
  <si>
    <t>MONO</t>
  </si>
  <si>
    <t>PRO-M</t>
  </si>
  <si>
    <t>MIELO</t>
  </si>
  <si>
    <t>META-M</t>
  </si>
  <si>
    <t>BLAST</t>
  </si>
  <si>
    <t>VAR-L</t>
  </si>
  <si>
    <t>PLASM</t>
  </si>
  <si>
    <t>NRBC</t>
  </si>
  <si>
    <t>GIGA</t>
  </si>
  <si>
    <t>AGGR</t>
  </si>
  <si>
    <t>SMUDGE</t>
  </si>
  <si>
    <t>Automatizuotas neWBC klasifikavimas.</t>
  </si>
  <si>
    <t>Poikilocitozė</t>
  </si>
  <si>
    <t>Gigantiniai trombocitai</t>
  </si>
  <si>
    <t>Trombocitų sankaupos</t>
  </si>
  <si>
    <t>Gumprechto šešėliai</t>
  </si>
  <si>
    <t xml:space="preserve">Polichromatofilija </t>
  </si>
  <si>
    <t>Hipochromija</t>
  </si>
  <si>
    <t>Anizocitozė</t>
  </si>
  <si>
    <t>Mikrocitai</t>
  </si>
  <si>
    <t>Makrocitai</t>
  </si>
  <si>
    <t>Automatizuotas RBC morfologinių charakteristikų laipsnio nustatymas.</t>
  </si>
  <si>
    <t>POLY</t>
  </si>
  <si>
    <t>HYPO</t>
  </si>
  <si>
    <t>ANISO</t>
  </si>
  <si>
    <t>MICRO</t>
  </si>
  <si>
    <t>MACRO</t>
  </si>
  <si>
    <t>POIK</t>
  </si>
  <si>
    <t>(+)</t>
  </si>
  <si>
    <t>1.24</t>
  </si>
  <si>
    <t>1.25</t>
  </si>
  <si>
    <r>
      <t xml:space="preserve">**** - CTM - Citomorfologinis kraujo tepinėlio automatizuotas tyrimas </t>
    </r>
    <r>
      <rPr>
        <sz val="11"/>
        <color theme="1"/>
        <rFont val="Calibri"/>
        <family val="2"/>
        <charset val="186"/>
        <scheme val="minor"/>
      </rPr>
      <t xml:space="preserve">(apima tyrimų panelių KLTN kodais XLT01234-7 ir/arba XLT01235-4 sudėtines analites). </t>
    </r>
    <r>
      <rPr>
        <i/>
        <sz val="11"/>
        <color rgb="FFFF0000"/>
        <rFont val="Calibri"/>
        <family val="2"/>
        <charset val="186"/>
        <scheme val="minor"/>
      </rPr>
      <t>Privalomų analičių sąrašas lentelėje žemiau "BHT, RET, CTM ir KSK tyrimų analitės, matavimo vienetai ir metodiniai reikalavimai"</t>
    </r>
  </si>
  <si>
    <t>Citomorfologinis kraujo tepinėlio automatizuotas tyrimas</t>
  </si>
  <si>
    <t>Tiriamoji medžiaga: veninis ir kapiliarinis kraujas (su EDTA antikoaguliantu)</t>
  </si>
  <si>
    <t>Tiriamoji medžiaga: įvairių lokalizacijų kūno skystis</t>
  </si>
  <si>
    <r>
      <t>Siekiant užtikrinti visas kliniškai reikšmingas tyrimo sritis,</t>
    </r>
    <r>
      <rPr>
        <b/>
        <sz val="11"/>
        <rFont val="Calibri"/>
        <family val="2"/>
        <charset val="186"/>
        <scheme val="minor"/>
      </rPr>
      <t xml:space="preserve"> BHT ir RET tyrimams privalo būti pasiūlytos ne mažiau kaip 3 lygių, o KSK tyrimamas - ne mažiau kaip 2 lygių vidaus kokybės kontrolės (VKK)</t>
    </r>
    <r>
      <rPr>
        <sz val="11"/>
        <color theme="1"/>
        <rFont val="Calibri"/>
        <family val="2"/>
        <scheme val="minor"/>
      </rPr>
      <t>. Tiekėjas turi įvertinti tai, kad ne mažiau 2 lygių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t>
    </r>
  </si>
  <si>
    <t>Kiekvienoje kategorijoje siūlomi hematologiniai analizatoriai privalo būti identiški, t. y. tokio pačio modelio.</t>
  </si>
  <si>
    <t>A kategorijos sistema iš dviejų (2 vnt.) sujungtų automatinių hematologinių analizatorių analizuojančių ≥ 5-ių dalių leukogramą</t>
  </si>
  <si>
    <t>Sistemą sudaro du identiški automatiniai hematologiniai analizatoriai analizuojančių ≥ 5-ių dalių leukogramą.</t>
  </si>
  <si>
    <t>Analizatoriais turi būti atliekami BHT, RET ir KSK tyrimai apimant visas privalomas analites, nurodytas lentelėje Nr. 1 "BHT, RET, CTM ir KSK tyrimų analitės, matavimo vienetai ir metodiniai reikalavimai".</t>
  </si>
  <si>
    <t>Analizatoriai privalo turėti galimybę pasirinkti skirtingus ląstelių skaičiavimo (CBC) ir jų diferencijavimo (DIFF) režimus: (i) CBC; (ii) CBC+DIFF.</t>
  </si>
  <si>
    <r>
      <t xml:space="preserve">Mėginio tūris tiriant atomatizuotu režimu ne didesnis nei 250 </t>
    </r>
    <r>
      <rPr>
        <sz val="11"/>
        <color theme="1"/>
        <rFont val="Aptos Narrow"/>
        <family val="2"/>
      </rPr>
      <t>µ</t>
    </r>
    <r>
      <rPr>
        <sz val="11"/>
        <color theme="1"/>
        <rFont val="Calibri"/>
        <family val="2"/>
      </rPr>
      <t xml:space="preserve">L, o tiriant rankiniu režimu - ne didesnis nei </t>
    </r>
    <r>
      <rPr>
        <sz val="11"/>
        <color theme="1"/>
        <rFont val="Calibri"/>
        <family val="2"/>
        <scheme val="minor"/>
      </rPr>
      <t xml:space="preserve">150 </t>
    </r>
    <r>
      <rPr>
        <sz val="11"/>
        <color theme="1"/>
        <rFont val="Aptos Narrow"/>
        <family val="2"/>
      </rPr>
      <t>µ</t>
    </r>
    <r>
      <rPr>
        <sz val="11"/>
        <color theme="1"/>
        <rFont val="Calibri"/>
        <family val="2"/>
      </rPr>
      <t>L.</t>
    </r>
  </si>
  <si>
    <t>Bendroji mėginių įdėjimo talpa ne mažesnė kaip 100 mėgintuvėlių.</t>
  </si>
  <si>
    <t>Bendras analizatorių našumas atliekant tyrimus automatizuotu CBC+DIFF režimu ne mažesnis nei 100 tyrimų per valandą.</t>
  </si>
  <si>
    <t>Analizatoriai tyrimus atliekant automatizuotu režimu pacientų mėgintuvėlių ir VKK mėginių brūkšninius kodus nuskaito automatiškai.</t>
  </si>
  <si>
    <t>Analizatoriai tyrimus automatizuotu režimu atlieka iš uždarų mėgintuvėlių (pacientų ir VKK mėginių) automatiškai adata praduriant mėgintuvėlių kamštį.</t>
  </si>
  <si>
    <t xml:space="preserve">Analizatoriai turi STAT funkciją, kuri leidžia bet kuriuo analizatoriaus darbo metu atlikti tyrimus iš atvirų mėgintuvėlių. </t>
  </si>
  <si>
    <t>2.1.12</t>
  </si>
  <si>
    <t>2.1.13</t>
  </si>
  <si>
    <t>Analizatoriai atitinka matavimo vienetų, matavimo ribų ir taikomų metodų reikalavimus, nurodytus lentelėje Nr. 1 "BHT, RET, CTM ir KSK tyrimų analitės, matavimo vienetai ir metodiniai reikalavimai".</t>
  </si>
  <si>
    <r>
      <rPr>
        <u/>
        <sz val="11"/>
        <color theme="1"/>
        <rFont val="Calibri"/>
        <family val="2"/>
        <charset val="186"/>
        <scheme val="minor"/>
      </rPr>
      <t>Automatinis tyrimų rezultatų patvirtinimas</t>
    </r>
    <r>
      <rPr>
        <sz val="11"/>
        <color theme="1"/>
        <rFont val="Calibri"/>
        <family val="2"/>
        <charset val="186"/>
        <scheme val="minor"/>
      </rPr>
      <t xml:space="preserve"> turi būti atliekamas pagal gamintojo rekomenduojamas, tiekėjo įdiegtas, perkančiosios organizacijos verifikuotas, lengvai koreguojamas pagal perkančiosios organizacijos poreikį, taisykles.</t>
    </r>
  </si>
  <si>
    <t>Tarpinė programinė įranga turi leisti: (i) automatinį BHT tyrimo pakartojimą (p. 3.3); (ii) automatinį rezultatų patvirtinimą pagal iš anksto nustatytas taisykles (p. 3.4.); (iii) automatinį mėginių nukreipimą automatiniam kraujo tepinėlių paruošimui/dažymui ir citomorfologijos vertinimui (p.3.5)</t>
  </si>
  <si>
    <r>
      <rPr>
        <u/>
        <sz val="11"/>
        <color theme="1"/>
        <rFont val="Calibri"/>
        <family val="2"/>
        <charset val="186"/>
        <scheme val="minor"/>
      </rPr>
      <t>Automatinis BHT tyrimų pakartojimas</t>
    </r>
    <r>
      <rPr>
        <sz val="11"/>
        <color theme="1"/>
        <rFont val="Calibri"/>
        <family val="2"/>
        <charset val="186"/>
        <scheme val="minor"/>
      </rPr>
      <t xml:space="preserve"> turi būti atliekamas pagal perkančiosios organizacijos pasirinktas, lengvai koreguojamas pagal perkančiosios organizacijos poreikį, taisykles.</t>
    </r>
  </si>
  <si>
    <t>Reagentų duomenys turi būti įvedami į komplektuojamą kompiuterį arba į analizatorių nuskaitant brūkšninį kodą.</t>
  </si>
  <si>
    <t>B kategorijos automatinis hematologinis analizatorius analizuojantis ≥ 5-ių dalių leukogramą (1 vnt.)</t>
  </si>
  <si>
    <t>2.2.1</t>
  </si>
  <si>
    <t>2.2.2</t>
  </si>
  <si>
    <t>2.2.3</t>
  </si>
  <si>
    <t>2.2.4</t>
  </si>
  <si>
    <t>2.2.5</t>
  </si>
  <si>
    <t>2.2.6</t>
  </si>
  <si>
    <t>2.2.7</t>
  </si>
  <si>
    <t>2.2.8</t>
  </si>
  <si>
    <t>2.2.9</t>
  </si>
  <si>
    <t>2.2.10</t>
  </si>
  <si>
    <r>
      <t xml:space="preserve">Tiekėjas turi pasiūlyti perkančiosios organizacijos poreikius atitinkančios komplektacijos įrangą kiekvienam padaliniui. </t>
    </r>
    <r>
      <rPr>
        <b/>
        <sz val="11"/>
        <color theme="1"/>
        <rFont val="Calibri"/>
        <family val="2"/>
        <charset val="186"/>
        <scheme val="minor"/>
      </rPr>
      <t>Privaloma komplektacija pagal padalinių kategorijas</t>
    </r>
    <r>
      <rPr>
        <sz val="11"/>
        <color theme="1"/>
        <rFont val="Calibri"/>
        <family val="2"/>
        <scheme val="minor"/>
      </rPr>
      <t xml:space="preserve"> (</t>
    </r>
    <r>
      <rPr>
        <i/>
        <sz val="11"/>
        <color rgb="FFFF0000"/>
        <rFont val="Calibri"/>
        <family val="2"/>
        <charset val="186"/>
        <scheme val="minor"/>
      </rPr>
      <t>žr. lentelę  Nr. 1 "Tyrimai ir poreikis"</t>
    </r>
    <r>
      <rPr>
        <sz val="11"/>
        <color theme="1"/>
        <rFont val="Calibri"/>
        <family val="2"/>
        <scheme val="minor"/>
      </rPr>
      <t xml:space="preserve">):
</t>
    </r>
    <r>
      <rPr>
        <b/>
        <sz val="11"/>
        <color theme="1"/>
        <rFont val="Calibri"/>
        <family val="2"/>
        <charset val="186"/>
        <scheme val="minor"/>
      </rPr>
      <t>A</t>
    </r>
    <r>
      <rPr>
        <sz val="11"/>
        <color theme="1"/>
        <rFont val="Calibri"/>
        <family val="2"/>
        <charset val="186"/>
        <scheme val="minor"/>
      </rPr>
      <t xml:space="preserve"> - 1) sistema iš dviejų (2 vnt.) sujungtų automatinių hematologinių analizatorių analizuojančių ≥ 5-ių dalių leukogramą BHT, RET ir KSK tyrimams atlikti, 2) automatinis kraujo tepinėlių CTM tyrimui ruošimo/dažymo prietaisas (1vnt.), 3) automatinis kraujo tepinėlių skenavimo ir CTM skaitmeninio tyrimo analizatorius (1 vnt.).
</t>
    </r>
    <r>
      <rPr>
        <b/>
        <sz val="11"/>
        <color theme="1"/>
        <rFont val="Calibri"/>
        <family val="2"/>
        <charset val="186"/>
        <scheme val="minor"/>
      </rPr>
      <t>B</t>
    </r>
    <r>
      <rPr>
        <sz val="11"/>
        <color theme="1"/>
        <rFont val="Calibri"/>
        <family val="2"/>
        <charset val="186"/>
        <scheme val="minor"/>
      </rPr>
      <t xml:space="preserve"> - automatinis hematologinis analizatorius analizuojantis ≥ 5-ių dalių leukogramą (1 vnt.) BHT, RET ir KSK tyrimams atlikti (</t>
    </r>
    <r>
      <rPr>
        <i/>
        <sz val="11"/>
        <color theme="1"/>
        <rFont val="Calibri"/>
        <family val="2"/>
        <charset val="186"/>
        <scheme val="minor"/>
      </rPr>
      <t>perkančioji organizacija numato pagal poreikį naudoti kaip atsarginį/pakaitinį (angl. back-up) prietaisą A kategorijos automatiniam hematologiniam analizatoriui</t>
    </r>
    <r>
      <rPr>
        <sz val="11"/>
        <color theme="1"/>
        <rFont val="Calibri"/>
        <family val="2"/>
        <charset val="186"/>
        <scheme val="minor"/>
      </rPr>
      <t xml:space="preserve">).
</t>
    </r>
    <r>
      <rPr>
        <b/>
        <sz val="11"/>
        <color theme="1"/>
        <rFont val="Calibri"/>
        <family val="2"/>
        <charset val="186"/>
        <scheme val="minor"/>
      </rPr>
      <t>C</t>
    </r>
    <r>
      <rPr>
        <sz val="11"/>
        <color theme="1"/>
        <rFont val="Calibri"/>
        <family val="2"/>
        <charset val="186"/>
        <scheme val="minor"/>
      </rPr>
      <t xml:space="preserve"> - automatinis hematologinis analizatorius analizuojantis ≥ 5-ių dalių leukogramą (1 vnt.) BHT tyrimams atlikti.
</t>
    </r>
    <r>
      <rPr>
        <b/>
        <sz val="11"/>
        <color theme="1"/>
        <rFont val="Calibri"/>
        <family val="2"/>
        <charset val="186"/>
        <scheme val="minor"/>
      </rPr>
      <t>D</t>
    </r>
    <r>
      <rPr>
        <sz val="11"/>
        <color theme="1"/>
        <rFont val="Calibri"/>
        <family val="2"/>
        <charset val="186"/>
        <scheme val="minor"/>
      </rPr>
      <t xml:space="preserve"> - automatinis arba pusiau automatinis hematologinis analizatorius analizuojantis ≥ 5-ių dalių leukogramą (1 vnt.) BHT tyrimams atlikti.</t>
    </r>
  </si>
  <si>
    <r>
      <t xml:space="preserve">Analizatoriumi turi būti atliekami BHT, RET ir KSK tyrimai apimant visas privalomas analites, nurodytas lentelėje Nr. 1 "BHT, RET, CTM ir KSK tyrimų analitės, matavimo vienetai ir metodiniai reikalavimai" </t>
    </r>
    <r>
      <rPr>
        <i/>
        <sz val="11"/>
        <color theme="1"/>
        <rFont val="Calibri"/>
        <family val="2"/>
        <charset val="186"/>
        <scheme val="minor"/>
      </rPr>
      <t>(perkančioji organizacija numato pagal poreikį naudoti kaip atsarginį/pakaitinį (angl. back-up) prietaisą A kategorijos automatiniam hematologiniam analizatoriui)</t>
    </r>
    <r>
      <rPr>
        <sz val="11"/>
        <color theme="1"/>
        <rFont val="Calibri"/>
        <family val="2"/>
        <scheme val="minor"/>
      </rPr>
      <t>.</t>
    </r>
  </si>
  <si>
    <r>
      <t xml:space="preserve">****** - Privaloma įrangos komplektacija pagal padalinio kategorijas:
A - 1) </t>
    </r>
    <r>
      <rPr>
        <sz val="11"/>
        <color theme="1"/>
        <rFont val="Calibri"/>
        <family val="2"/>
        <charset val="186"/>
        <scheme val="minor"/>
      </rPr>
      <t xml:space="preserve">sistema iš dviejų (2 vnt.) sujungtų automatinių hematologinių analizatorių analizuojančių ≥ 5-ių dalių leukogramą BHT, RET ir KSK tyrimams atlikti, </t>
    </r>
    <r>
      <rPr>
        <b/>
        <sz val="11"/>
        <color theme="1"/>
        <rFont val="Calibri"/>
        <family val="2"/>
        <charset val="186"/>
        <scheme val="minor"/>
      </rPr>
      <t xml:space="preserve">2) </t>
    </r>
    <r>
      <rPr>
        <sz val="11"/>
        <color theme="1"/>
        <rFont val="Calibri"/>
        <family val="2"/>
        <charset val="186"/>
        <scheme val="minor"/>
      </rPr>
      <t xml:space="preserve">automatinis kraujo tepinėlių CTM tyrimui ruošimo/dažymo prietaisas (1vnt.), </t>
    </r>
    <r>
      <rPr>
        <b/>
        <sz val="11"/>
        <color theme="1"/>
        <rFont val="Calibri"/>
        <family val="2"/>
        <charset val="186"/>
        <scheme val="minor"/>
      </rPr>
      <t>3)</t>
    </r>
    <r>
      <rPr>
        <sz val="11"/>
        <color theme="1"/>
        <rFont val="Calibri"/>
        <family val="2"/>
        <charset val="186"/>
        <scheme val="minor"/>
      </rPr>
      <t xml:space="preserve"> automatinis kraujo tepinėlių skenavimo ir CTM skaitmeninio tyrimo analizatorius (1 vnt.).
</t>
    </r>
    <r>
      <rPr>
        <b/>
        <sz val="11"/>
        <color theme="1"/>
        <rFont val="Calibri"/>
        <family val="2"/>
        <charset val="186"/>
        <scheme val="minor"/>
      </rPr>
      <t xml:space="preserve">B - </t>
    </r>
    <r>
      <rPr>
        <sz val="11"/>
        <color theme="1"/>
        <rFont val="Calibri"/>
        <family val="2"/>
        <charset val="186"/>
        <scheme val="minor"/>
      </rPr>
      <t xml:space="preserve">automatinis hematologinis analizatorius analizuojantis ≥ 5-ių dalių leukogramą (1 vnt.) BHT, RET ir KSK tyrimams atlikti </t>
    </r>
    <r>
      <rPr>
        <i/>
        <sz val="11"/>
        <color theme="1"/>
        <rFont val="Calibri"/>
        <family val="2"/>
        <charset val="186"/>
        <scheme val="minor"/>
      </rPr>
      <t>(perkančioji organizacija numato pagal poreikį naudoti kaip atsarginį/pakaitinį (angl. back-up) prietaisą A kategorijos automatiniam hematologiniam analizatoriui).</t>
    </r>
    <r>
      <rPr>
        <b/>
        <sz val="11"/>
        <color theme="1"/>
        <rFont val="Calibri"/>
        <family val="2"/>
        <charset val="186"/>
        <scheme val="minor"/>
      </rPr>
      <t xml:space="preserve">
C </t>
    </r>
    <r>
      <rPr>
        <sz val="11"/>
        <color theme="1"/>
        <rFont val="Calibri"/>
        <family val="2"/>
        <charset val="186"/>
        <scheme val="minor"/>
      </rPr>
      <t xml:space="preserve">- automatinis hematologinis analizatorius analizuojantis ≥ 5-ių dalių leukogramą (1 vnt.) BHT tyrimams atlikti.
</t>
    </r>
    <r>
      <rPr>
        <b/>
        <sz val="11"/>
        <color theme="1"/>
        <rFont val="Calibri"/>
        <family val="2"/>
        <charset val="186"/>
        <scheme val="minor"/>
      </rPr>
      <t xml:space="preserve">D - </t>
    </r>
    <r>
      <rPr>
        <sz val="11"/>
        <color theme="1"/>
        <rFont val="Calibri"/>
        <family val="2"/>
        <charset val="186"/>
        <scheme val="minor"/>
      </rPr>
      <t>automatinis arba pusiau automatinis hematologinis analizatorius analizuojantis ≥ 5-ių dalių leukogramą (1 vnt.) BHT tyrimams atlikti.</t>
    </r>
  </si>
  <si>
    <t>Analizatorius atitinka matavimo vienetų, matavimo ribų ir taikomų metodų reikalavimus, nurodytus lentelėje Nr. 1 "BHT, RET, CTM ir KSK tyrimų analitės, matavimo vienetai ir metodiniai reikalavimai".</t>
  </si>
  <si>
    <t>Analizatorius privalo turėti galimybę pasirinkti skirtingus ląstelių skaičiavimo (CBC) ir jų diferencijavimo (DIFF) režimus: (i) CBC; (ii) CBC+DIFF.</t>
  </si>
  <si>
    <t>Analizatoriumi tiriami ir veninio kraujo su EDTA, ir kapiliarinio kraujo su EDTA mėginiai, taip pat kūno skysčio mėginiai.</t>
  </si>
  <si>
    <t>Analizatoriais tiriami ir veninio kraujo su EDTA, ir kapiliarinio kraujo su EDTA mėginiai, taip pat kūno skysčio mėginiai.</t>
  </si>
  <si>
    <r>
      <t xml:space="preserve">Mėginio tūris tiriant CBC režimu ne didesnis nei 35 </t>
    </r>
    <r>
      <rPr>
        <sz val="11"/>
        <color theme="1"/>
        <rFont val="Aptos Narrow"/>
        <family val="2"/>
      </rPr>
      <t>µ</t>
    </r>
    <r>
      <rPr>
        <sz val="11"/>
        <color theme="1"/>
        <rFont val="Calibri"/>
        <family val="2"/>
      </rPr>
      <t xml:space="preserve">L, o tiriant CBC+DIFF režimu - ne didesnis nei </t>
    </r>
    <r>
      <rPr>
        <sz val="11"/>
        <color theme="1"/>
        <rFont val="Calibri"/>
        <family val="2"/>
        <scheme val="minor"/>
      </rPr>
      <t xml:space="preserve">55 </t>
    </r>
    <r>
      <rPr>
        <sz val="11"/>
        <color theme="1"/>
        <rFont val="Aptos Narrow"/>
        <family val="2"/>
      </rPr>
      <t>µ</t>
    </r>
    <r>
      <rPr>
        <sz val="11"/>
        <color theme="1"/>
        <rFont val="Calibri"/>
        <family val="2"/>
      </rPr>
      <t>L.</t>
    </r>
  </si>
  <si>
    <t>Bendroji mėginių įdėjimo talpa ne mažesnė kaip 20 mėgintuvėlių.</t>
  </si>
  <si>
    <t>Analizatoriaus našumas ne mažesnis nei 50 tyrimų per valandą.</t>
  </si>
  <si>
    <t>Analizatorius tyrimus atliekant automatizuotu režimu pacientų mėgintuvėlių ir VKK mėginių brūkšninius kodus nuskaito automatiškai.</t>
  </si>
  <si>
    <t>Analizatorius tyrimus automatizuotu režimu atlieka iš uždarų mėgintuvėlių (pacientų ir VKK mėginių) automatiškai adata praduriant mėgintuvėlių kamštį.</t>
  </si>
  <si>
    <t>2.3.7</t>
  </si>
  <si>
    <t>2.3.8</t>
  </si>
  <si>
    <t>2.3.9</t>
  </si>
  <si>
    <t>C kategorijos automatinis hematologinis analizatorius analizuojantis ≥ 5-ių dalių leukogramą (1 vnt.)</t>
  </si>
  <si>
    <t>Analizatoriumi turi būti atliekami BHT tyrimai apimant visas privalomas analites, nurodytas lentelėje Nr. 1 "BHT, RET, CTM ir KSK tyrimų analitės, matavimo vienetai ir metodiniai reikalavimai".</t>
  </si>
  <si>
    <t>Analizatoriumi tiriami ir veninio kraujo su EDTA, ir kapiliarinio kraujo su EDTA mėginiai.</t>
  </si>
  <si>
    <t>Analizatorius tyrimus atliekant automatizuotu režimu VKK mėginių brūkšninius kodus nuskaito automatiškai.</t>
  </si>
  <si>
    <t>Su analizatoriumi komplektuojamame kompiuteryje arba kompiuteryje integruotame į analizatorių turi būti pateikiami kasdieninės vidaus kokybės kontrolės (VKK) duomenys, jų aprašomosios statistikos duomenys pasirenkamam laiko intervalui (vidurkis, standartinis nuokrypis, variacijos koeficientas). Tyrimų kokybės kontrolės duomenys pateikiami grafiškai.</t>
  </si>
  <si>
    <t>2.4.1</t>
  </si>
  <si>
    <t>2.4.2</t>
  </si>
  <si>
    <t>2.4.3</t>
  </si>
  <si>
    <t>2.4.4</t>
  </si>
  <si>
    <t>2.4.5</t>
  </si>
  <si>
    <t>2.4.6</t>
  </si>
  <si>
    <t>2.4.7</t>
  </si>
  <si>
    <t>D kategorijos automatinis arba pusiau automatinis hematologinis analizatorius analizuojantis ≥ 5-ių dalių leukogramą (1 vnt.)</t>
  </si>
  <si>
    <t>2.5.1</t>
  </si>
  <si>
    <t>2.5.2</t>
  </si>
  <si>
    <t>2.5.3</t>
  </si>
  <si>
    <t>2.5.4</t>
  </si>
  <si>
    <t>2.5.5</t>
  </si>
  <si>
    <t>2.5.6</t>
  </si>
  <si>
    <t>Automatinis kraujo tepinėlių CTM tyrimui ruošimo/dažymo prietaisas (1vnt.)</t>
  </si>
  <si>
    <t>Prietaisas naudojamas kaip sudėtinė A kategorijos komplektacijos dalis, kai komplektą sudarantys analizatoriai tarpusavyje sujungti mechaniškai (p. 1.4) ir valdomi programinės įrangos (p. 3).</t>
  </si>
  <si>
    <r>
      <t xml:space="preserve">Mėginio tūris CTM tepinėliui paruošti ne didesnis nei 80 </t>
    </r>
    <r>
      <rPr>
        <sz val="11"/>
        <color theme="1"/>
        <rFont val="Aptos Narrow"/>
        <family val="2"/>
      </rPr>
      <t>µ</t>
    </r>
    <r>
      <rPr>
        <sz val="11"/>
        <color theme="1"/>
        <rFont val="Calibri"/>
        <family val="2"/>
      </rPr>
      <t>L.</t>
    </r>
  </si>
  <si>
    <t>Analizatorius CTM tepinėliams mėginius paima iš uždarų mėgintuvėlių automatiškai adata praduriant mėgintuvėlių kamštį.</t>
  </si>
  <si>
    <t>Tepinėlių CTM tyrimui ruošimo laikas dažant tepinėlį dviem dažais (May-Grünwald ir Giemsa), įskaitant džiūvimo laiką, ne ilgesnis nei 30 minučių.</t>
  </si>
  <si>
    <t>May-Grünwald ir Giemsa dažais dažyto periferinio kraujo tepinėlio automatizuota skaitmeninė mikroskopija</t>
  </si>
  <si>
    <t>Tepinėlių CTM tyrimui paruošimo našumas, laikant, kad vienam mėginiui ruošiamas vienas mėgintuvėlis, ne mažesnis nei 20 tepinėlių per valandą.</t>
  </si>
  <si>
    <t>Paruoštas tepinėlis automatiškai perduodamas tepinėlių skenavimo ir CTM skaitmeninio tyrimo analizatoriui.</t>
  </si>
  <si>
    <t>Automatinis kraujo tepinėlių skenavimo ir CTM skaitmeninio tyrimo analizatorius (1 vnt.)</t>
  </si>
  <si>
    <t>2.6.1</t>
  </si>
  <si>
    <t>2.6.2</t>
  </si>
  <si>
    <t>2.6.3</t>
  </si>
  <si>
    <t>2.6.4</t>
  </si>
  <si>
    <t>2.6.5</t>
  </si>
  <si>
    <t>Automatinės skaitmeninės mikroskopijos tyrimas apima mažiausiai šias funkcijas:
1. pateikia kiekvienos rastos branduolėtos ląstelės ar objekto vaizdą;
2. pasiūlo leukocitų (WBC) klasifikaciją (išankstinę klasifikaciją);
3. leidžia vartotojui identifikuoti, patvirtinti arba pakeisti (perklasifikuoti) siūlomą WBC klasifikaciją;
4. pateikia eritrocitų (RBC) monosluoksnio apžvalginį vaizdą;
5. pateikia RBC morfologijos charakteristikų įvertinimą (išankstinę charakteristiką) balais; 
6. leidžia vartotojui patvirtinti arba pakeisti RBC morfologijos išankstinės charakteristikos vertinimą.</t>
  </si>
  <si>
    <t xml:space="preserve">Analizatorius automatiškai mikroskopuoja tepinėlį, suranda tinkamą tepinėlio monosluoksnį ir jame ieško ląstelių ir/arba kitų objektų, o jas suradęs išsaugo didelės raiškos jų nuotraukas. </t>
  </si>
  <si>
    <t>Analizatorius WBC išankstinės klasifikacijos ir RBC išankstinės charakteristikų minimalūs analičių sąrašąi nurodyti lentelėje Nr. 1 "BHT, RET, CTM ir KSK tyrimų analitės, matavimo vienetai ir metodiniai reikalavimai".</t>
  </si>
  <si>
    <t>Tepinėlių automatinės mikroskopijos, apimančios WBC klasifikaciją, RBC charakteristikų nustatymą ir trombocitų įvertinimą, našumas yra ne mažesnis nei 20 tepinėlių per valandą.</t>
  </si>
  <si>
    <t>A1</t>
  </si>
  <si>
    <t>A2</t>
  </si>
  <si>
    <t>A3</t>
  </si>
  <si>
    <t>A4</t>
  </si>
  <si>
    <t>A5</t>
  </si>
  <si>
    <t>A6</t>
  </si>
  <si>
    <t>A7</t>
  </si>
  <si>
    <t>A8</t>
  </si>
  <si>
    <t>A9</t>
  </si>
  <si>
    <t>A10</t>
  </si>
  <si>
    <t>A11</t>
  </si>
  <si>
    <t>A12</t>
  </si>
  <si>
    <t>A13</t>
  </si>
  <si>
    <t>A14</t>
  </si>
  <si>
    <t>A15</t>
  </si>
  <si>
    <t>A(max):</t>
  </si>
  <si>
    <t>RET tyrimas apima papildomą analitę RET-He (Retikulocito hemoglobino kiekis)</t>
  </si>
  <si>
    <t>RET tyrimas apima papildomą analitę HYPO-He (Hipochrominių retikulocitų santykinis kiekis)</t>
  </si>
  <si>
    <t>RET tyrimas apima papildomą analitę HFR (Ryškios fluorescencijos retikulocitų santykinis kiekis)</t>
  </si>
  <si>
    <t>RET tyrimas apima papildomą analitę MFR (Vidutinės fluorescencijos retikulocitų santykinis kiekis)</t>
  </si>
  <si>
    <t>RET tyrimas apima papildomą analitę LFR (Blankios fluorescencijos retikulocitų santykinis kiekis)</t>
  </si>
  <si>
    <t>RET tyrimas apima papildomą analitę IRF (Nebrandžių retikulocitų santykinis kiekis)</t>
  </si>
  <si>
    <t>CTM tyrimas apima papildomą analitę NRBC (Branduolėtų eritrocitų kiekis 100-ui leukocitų)</t>
  </si>
  <si>
    <t>CTM tyrimas apima papildomą analitę GIGA (Gigantiniai trombocitai)</t>
  </si>
  <si>
    <t>CTM tyrimas apima papildomą analitę AGGR (Trombocitų sankaupos)</t>
  </si>
  <si>
    <t>CTM tyrimas apima papildomą analitę SMUDGE (Gumprechto šešėliai)</t>
  </si>
  <si>
    <t>IPF</t>
  </si>
  <si>
    <t>A kategorijos hematologiniai analizatoriai turi galimybę tyrimą atlikti papildomame trombocitų analizei skirtame PLT-F kanale (fluorescencinės tėkmės citometrijos metodu) PLT (Trombocitų absoliutus kiekis), IPF# (Nebrandžių trombocitų absoliutus kiekis) ir IPF (Nebrandžių trombocitų santykinis kiekis) parametrams nustatyti.</t>
  </si>
  <si>
    <t>IPF#</t>
  </si>
  <si>
    <t>Nebrandžių trombocitų santykinis kiekis</t>
  </si>
  <si>
    <t>Nebrandžių trombocitų absoliutus kiekis</t>
  </si>
  <si>
    <t>1.29</t>
  </si>
  <si>
    <t>1.30</t>
  </si>
  <si>
    <t>Automatinių hematologinių analizatorių Hgb (Hemoglobino koncentracija) nustatymo metodas yra becianidinis - SLS Hgb (natrio laurilo sulfato).</t>
  </si>
  <si>
    <t>VKK medžiagos BHT tyrimui po atidarymo laikant jas +2 - +8 °C temperatūroje yra tinkamos naudoti ne trumpiau kaip 14 dienų.</t>
  </si>
  <si>
    <t>Visos kasdienei įrangos priežiūrai/valymui skirtos priemonės yra paruoštos naudoti (t. y. jų nereikia perpilti ar skiesti rankiniu būdu), jas galima talpinti tiesiai į analizatorių ir atlikti reikalingas procedūras.</t>
  </si>
  <si>
    <t>Leukocitų absoliutus kiekis</t>
  </si>
  <si>
    <t>Eritrocitų absoliutus kiekis</t>
  </si>
  <si>
    <t>Eritrocito dydžio pasiskirstymo plotis - standartinis nuokrypis</t>
  </si>
  <si>
    <t>Eritrocito dydžio pasiskirstymo plotis - variacijos koeficientas</t>
  </si>
  <si>
    <t>Vidutinė eritrocitų hemoglobino koncentracija</t>
  </si>
  <si>
    <t>Vidutinis hemoglobino kiekis eritrocite</t>
  </si>
  <si>
    <t>Vidutinis eritrocito tūris</t>
  </si>
  <si>
    <t>Visų automatinių hematologinių analizatorių WBC (Leukocitų absoliutus kiekis) matavimo ribos yra ne siauresnės nei 0,03 - 420 10^9/L.</t>
  </si>
  <si>
    <t>Be privalomų reikalavimų atitikimas papildomiems vertinamas naudingumo balais (skiriamų balų skaičiu žr. kiekvieno papildomo reikalavimo aprašyme). Papildomi reikalavimai šifruojami A1-A15 kodais. C(max) - maksimalus kriterijaus balų skaičius (yra lygus 30).</t>
  </si>
  <si>
    <t>Nuoroda į  gamintojo dokumento (katalogo /  bukleto / brošiūros / instrukcijos) puslapį, kuriame yra atžyma apie siūlomos įrangos atitikimą reikalavimui 
(privaloma užpildyti)**</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</si>
  <si>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(A1 – A15) ir pačių tiekėjų deklaruotos charakteristikos nebus laikomos pakankamu ir objektyviu dokumentu (įrodymu) kriterijaus parametrams įvertinti.</t>
    </r>
  </si>
  <si>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</si>
  <si>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SPECIALIEJI REIKALAVIMAI ANALIZATORIAMS</t>
  </si>
  <si>
    <r>
      <t xml:space="preserve">* - Pateikiamos skaitmeninės dokumentų kopijos: 
</t>
    </r>
    <r>
      <rPr>
        <sz val="11"/>
        <rFont val="Calibri"/>
        <family val="2"/>
        <charset val="186"/>
        <scheme val="minor"/>
      </rPr>
      <t>(a)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r>
  </si>
  <si>
    <t>Vytenio PASPC Klinikinė laboratorija</t>
  </si>
  <si>
    <t>Gerosios Vilties PASPC Klinikinė laboratorija</t>
  </si>
  <si>
    <r>
      <t>A kategorijų komplektą sudarantys analizatoriai komplektuojami su kompiuteriu ir turi būti sujungti programiškai (tarpinės programos dėka) į vieną sistemą (</t>
    </r>
    <r>
      <rPr>
        <b/>
        <sz val="11"/>
        <color rgb="FFFF0000"/>
        <rFont val="Calibri"/>
        <family val="2"/>
        <charset val="186"/>
        <scheme val="minor"/>
      </rPr>
      <t>žr. p.3 "Reikalavimai programinei įrangai"</t>
    </r>
    <r>
      <rPr>
        <sz val="11"/>
        <color theme="1"/>
        <rFont val="Calibri"/>
        <family val="2"/>
        <scheme val="minor"/>
      </rPr>
      <t xml:space="preserve">). </t>
    </r>
    <r>
      <rPr>
        <i/>
        <sz val="11"/>
        <color rgb="FFFF0000"/>
        <rFont val="Calibri"/>
        <family val="2"/>
        <charset val="186"/>
        <scheme val="minor"/>
      </rPr>
      <t>(Papildomas BVPŽ kodas 30211200-3 "Pagrindinė techninė kompiuterio įranga")</t>
    </r>
  </si>
  <si>
    <r>
      <t xml:space="preserve">B, C ir D kategorijų analizatoriai yra komplektuojami su kompiuteriu arba kompiuteris yra integruotas į analizatorius. </t>
    </r>
    <r>
      <rPr>
        <i/>
        <sz val="11"/>
        <color rgb="FFFF0000"/>
        <rFont val="Calibri"/>
        <family val="2"/>
        <charset val="186"/>
        <scheme val="minor"/>
      </rPr>
      <t>(Papildomas BVPŽ kodas 30211200-3 "Pagrindinė techninė kompiuterio įranga")</t>
    </r>
  </si>
  <si>
    <r>
      <t xml:space="preserve">Įranga turi būti komplektuojama su tinkamo pajėgumo nepertraukiamo maitinimo šaltiniu(-iais) (toliau - UPS), kurie eliminuotų didelius elektros tinklo įtampos svyravimus/viršįtampius ir taip apsaugotų įrangą nuo sugadinimo. UPS turi turėti bent 20-30 % didesnę galią nei bendra konkretaus padalinio prijungtos įrangos (analizatorius(-iai), spausdintuvas, išorinis kompiuteris (jei siūlomas) ir pan.) apkrova. </t>
    </r>
    <r>
      <rPr>
        <i/>
        <sz val="11"/>
        <color rgb="FFFF0000"/>
        <rFont val="Calibri"/>
        <family val="2"/>
        <charset val="186"/>
        <scheme val="minor"/>
      </rPr>
      <t>(Papildomas BVPŽ kodas  31154000-0 "Nenutrūkstamojo maitinimo šaltiniai")</t>
    </r>
  </si>
  <si>
    <r>
      <t xml:space="preserve">Visa siūloma įranga (jos programinė įranga) diegimo metu bus inegruojama į LIS (laboratorija turi UAB "Rivosana" LIS licenciją). Laimėjimo atveju tiekėjas įsipareigoja suteikti visą reikiamą su analizatoriais susijusią programinę įrangą (tvarkykles, duomenų perdavimo sąsajos protokolus) sėkmingam analizatorių  (jų programinės įrangos) integravimui į LIS. </t>
    </r>
    <r>
      <rPr>
        <i/>
        <sz val="11"/>
        <color rgb="FFFF0000"/>
        <rFont val="Calibri"/>
        <family val="2"/>
        <charset val="186"/>
        <scheme val="minor"/>
      </rPr>
      <t>(Papildomas BVPŽ kodas 48900000-7 "Įvairūs programinės įrangos paketai ir kompiuterių sistemos")</t>
    </r>
  </si>
  <si>
    <r>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</si>
  <si>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r>
      <t>Turi būti nuotolinio prisijungimo prie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</si>
  <si>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r>
      <t xml:space="preserve">Analizatoriai komplektuojami su kompiuteriu ir turi būti sujungti programiškai (tarpinės programos dėka) į vieną sistemą (žr. p. 1.5 ir p.3 "Reikalavimai programinei įrangai"). </t>
    </r>
    <r>
      <rPr>
        <i/>
        <sz val="11"/>
        <color rgb="FFFF0000"/>
        <rFont val="Calibri"/>
        <family val="2"/>
        <charset val="186"/>
        <scheme val="minor"/>
      </rPr>
      <t>(Papildomas BVPŽ kodas 30211200-3 "Pagrindinė techninė kompiuterio įranga")</t>
    </r>
  </si>
  <si>
    <r>
      <t xml:space="preserve">REIKALAVIMAI PROGRAMINEI ĮRANGAI
</t>
    </r>
    <r>
      <rPr>
        <i/>
        <sz val="11"/>
        <color rgb="FFFF0000"/>
        <rFont val="Calibri"/>
        <family val="2"/>
        <charset val="186"/>
        <scheme val="minor"/>
      </rPr>
      <t>(papildomas BVPŽ kodas 48900000-7 "Įvairūs programinės įrangos paketai ir kompiuterių sistemos")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</si>
</sst>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u/>
      <sz val="11"/>
      <color theme="1"/>
      <name val="Calibri"/>
      <family val="2"/>
      <charset val="186"/>
      <scheme val="minor"/>
    </font>
    <font>
      <sz val="11"/>
      <color rgb="FFFF0000"/>
      <name val="Calibri"/>
      <family val="2"/>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sz val="11"/>
      <color theme="1"/>
      <name val="Calibri"/>
      <family val="2"/>
      <charset val="204"/>
      <scheme val="minor"/>
    </font>
    <font>
      <b/>
      <sz val="16"/>
      <color theme="1"/>
      <name val="Calibri"/>
      <family val="2"/>
      <charset val="186"/>
      <scheme val="minor"/>
    </font>
    <font>
      <b/>
      <sz val="12"/>
      <name val="Calibri"/>
      <family val="2"/>
      <scheme val="minor"/>
    </font>
    <font>
      <i/>
      <sz val="10"/>
      <name val="Calibri"/>
      <family val="2"/>
      <charset val="186"/>
      <scheme val="minor"/>
    </font>
    <font>
      <i/>
      <sz val="11"/>
      <name val="Calibri"/>
      <family val="2"/>
      <scheme val="minor"/>
    </font>
    <font>
      <b/>
      <sz val="11"/>
      <name val="Calibri"/>
      <family val="2"/>
      <scheme val="minor"/>
    </font>
    <font>
      <sz val="11"/>
      <color theme="1"/>
      <name val="Aptos Narrow"/>
      <family val="2"/>
    </font>
    <font>
      <sz val="11"/>
      <color theme="1"/>
      <name val="Calibri"/>
      <family val="2"/>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24">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9" fillId="0" borderId="0"/>
  </cellStyleXfs>
  <cellXfs count="141">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14" fillId="0" borderId="0" xfId="0" applyFont="1" applyAlignment="1">
      <alignment horizontal="right" vertical="top" wrapText="1" shrinkToFit="1"/>
    </xf>
    <xf numFmtId="0" fontId="13" fillId="0" borderId="0" xfId="0" applyFont="1" applyAlignment="1">
      <alignment horizontal="left" vertical="top" wrapText="1" shrinkToFit="1"/>
    </xf>
    <xf numFmtId="0" fontId="13" fillId="0" borderId="0" xfId="0" applyFont="1" applyAlignment="1">
      <alignment horizontal="center" vertical="center" wrapText="1" shrinkToFit="1"/>
    </xf>
    <xf numFmtId="0" fontId="13" fillId="0" borderId="0" xfId="0" applyFont="1" applyAlignment="1">
      <alignment horizontal="center" vertical="top" wrapText="1" shrinkToFit="1"/>
    </xf>
    <xf numFmtId="0" fontId="17" fillId="0" borderId="0" xfId="0" applyFont="1" applyAlignment="1">
      <alignment horizontal="center" vertical="center" wrapText="1" shrinkToFit="1"/>
    </xf>
    <xf numFmtId="0" fontId="16" fillId="0" borderId="0" xfId="0" applyFont="1" applyAlignment="1">
      <alignment horizontal="center" vertical="center" wrapText="1" shrinkToFit="1"/>
    </xf>
    <xf numFmtId="0" fontId="0" fillId="0" borderId="0" xfId="0" applyAlignment="1">
      <alignment horizontal="center" vertical="top" wrapText="1" shrinkToFit="1"/>
    </xf>
    <xf numFmtId="0" fontId="16" fillId="0" borderId="0" xfId="0" applyFont="1" applyAlignment="1">
      <alignment horizontal="left" vertical="top" wrapText="1" shrinkToFit="1"/>
    </xf>
    <xf numFmtId="0" fontId="18" fillId="2" borderId="1" xfId="0" applyFont="1" applyFill="1" applyBorder="1" applyAlignment="1">
      <alignment horizontal="left" vertical="top" wrapText="1" shrinkToFit="1"/>
    </xf>
    <xf numFmtId="0" fontId="17" fillId="0" borderId="2" xfId="0" applyFont="1" applyBorder="1" applyAlignment="1">
      <alignment horizontal="center" vertical="top" wrapText="1" shrinkToFit="1"/>
    </xf>
    <xf numFmtId="0" fontId="0" fillId="0" borderId="0" xfId="0" applyAlignment="1">
      <alignment horizontal="center" vertical="center" wrapText="1" shrinkToFit="1"/>
    </xf>
    <xf numFmtId="0" fontId="17" fillId="3" borderId="3" xfId="0" applyFont="1" applyFill="1" applyBorder="1" applyAlignment="1">
      <alignment horizontal="center" vertical="top" wrapText="1" shrinkToFit="1"/>
    </xf>
    <xf numFmtId="0" fontId="17" fillId="3" borderId="4" xfId="0" applyFont="1" applyFill="1" applyBorder="1" applyAlignment="1">
      <alignment horizontal="center" vertical="top" wrapText="1" shrinkToFit="1"/>
    </xf>
    <xf numFmtId="0" fontId="17" fillId="3" borderId="5" xfId="0" applyFont="1" applyFill="1" applyBorder="1" applyAlignment="1">
      <alignment horizontal="center" vertical="top" wrapText="1" shrinkToFit="1"/>
    </xf>
    <xf numFmtId="0" fontId="18" fillId="2" borderId="6" xfId="0" applyFont="1" applyFill="1" applyBorder="1" applyAlignment="1">
      <alignment horizontal="left" vertical="top" wrapText="1" shrinkToFit="1"/>
    </xf>
    <xf numFmtId="0" fontId="18" fillId="2" borderId="7" xfId="0" applyFont="1" applyFill="1" applyBorder="1" applyAlignment="1">
      <alignment horizontal="left" vertical="top" wrapText="1" shrinkToFit="1"/>
    </xf>
    <xf numFmtId="0" fontId="18" fillId="2" borderId="8" xfId="0" applyFont="1" applyFill="1" applyBorder="1" applyAlignment="1">
      <alignment horizontal="left" vertical="top" wrapText="1" shrinkToFit="1"/>
    </xf>
    <xf numFmtId="0" fontId="22"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16" fillId="0" borderId="0" xfId="0" applyFont="1" applyAlignment="1">
      <alignment horizontal="center" vertical="top" wrapText="1" shrinkToFit="1"/>
    </xf>
    <xf numFmtId="0" fontId="0" fillId="0" borderId="0" xfId="0" applyAlignment="1">
      <alignment horizontal="left" vertical="center" wrapText="1" shrinkToFit="1"/>
    </xf>
    <xf numFmtId="0" fontId="24" fillId="0" borderId="0" xfId="0" applyFont="1" applyAlignment="1">
      <alignment vertical="top" wrapText="1" shrinkToFit="1"/>
    </xf>
    <xf numFmtId="0" fontId="18" fillId="4" borderId="0" xfId="0" applyFont="1" applyFill="1" applyAlignment="1">
      <alignment horizontal="center" vertical="center" wrapText="1" shrinkToFit="1"/>
    </xf>
    <xf numFmtId="0" fontId="18" fillId="2" borderId="0" xfId="0" applyFont="1" applyFill="1" applyAlignment="1">
      <alignment horizontal="center" vertical="center" wrapText="1" shrinkToFit="1"/>
    </xf>
    <xf numFmtId="0" fontId="13" fillId="0" borderId="10" xfId="0" applyFont="1" applyBorder="1" applyAlignment="1">
      <alignment horizontal="center" vertical="top"/>
    </xf>
    <xf numFmtId="0" fontId="15" fillId="0" borderId="0" xfId="0" applyFont="1" applyAlignment="1">
      <alignment vertical="center" wrapText="1" shrinkToFit="1"/>
    </xf>
    <xf numFmtId="0" fontId="12" fillId="0" borderId="0" xfId="0" applyFont="1" applyAlignment="1">
      <alignment horizontal="left" vertical="top" wrapText="1" shrinkToFit="1"/>
    </xf>
    <xf numFmtId="0" fontId="18" fillId="2" borderId="0" xfId="0" applyFont="1" applyFill="1" applyAlignment="1">
      <alignment horizontal="left" vertical="top" wrapText="1" shrinkToFit="1"/>
    </xf>
    <xf numFmtId="3" fontId="13" fillId="3" borderId="0" xfId="0" applyNumberFormat="1" applyFont="1" applyFill="1" applyAlignment="1">
      <alignment horizontal="center" vertical="top" wrapText="1" shrinkToFit="1"/>
    </xf>
    <xf numFmtId="3" fontId="13" fillId="0" borderId="0" xfId="0" applyNumberFormat="1" applyFont="1" applyAlignment="1">
      <alignment horizontal="center" vertical="top" wrapText="1" shrinkToFit="1"/>
    </xf>
    <xf numFmtId="3" fontId="13" fillId="0" borderId="0" xfId="0" quotePrefix="1" applyNumberFormat="1" applyFont="1" applyAlignment="1">
      <alignment horizontal="center" vertical="top" wrapText="1" shrinkToFit="1"/>
    </xf>
    <xf numFmtId="0" fontId="11" fillId="0" borderId="0" xfId="0" applyFont="1" applyAlignment="1">
      <alignment horizontal="left" vertical="top" wrapText="1" shrinkToFit="1"/>
    </xf>
    <xf numFmtId="0" fontId="13" fillId="3" borderId="0" xfId="0" applyFont="1" applyFill="1" applyAlignment="1">
      <alignment horizontal="center" vertical="top" wrapText="1" shrinkToFit="1"/>
    </xf>
    <xf numFmtId="0" fontId="18" fillId="2" borderId="0" xfId="0" applyFont="1" applyFill="1" applyAlignment="1">
      <alignment vertical="top" wrapText="1" shrinkToFit="1"/>
    </xf>
    <xf numFmtId="0" fontId="18" fillId="2" borderId="2" xfId="0" applyFont="1" applyFill="1" applyBorder="1" applyAlignment="1">
      <alignment horizontal="left" vertical="top" wrapText="1" shrinkToFit="1"/>
    </xf>
    <xf numFmtId="3" fontId="18" fillId="2" borderId="2" xfId="0" applyNumberFormat="1" applyFont="1" applyFill="1" applyBorder="1" applyAlignment="1">
      <alignment horizontal="left" vertical="top" wrapText="1" shrinkToFit="1"/>
    </xf>
    <xf numFmtId="0" fontId="18" fillId="2" borderId="11" xfId="0" applyFont="1" applyFill="1" applyBorder="1" applyAlignment="1">
      <alignment horizontal="left" vertical="top" wrapText="1" shrinkToFit="1"/>
    </xf>
    <xf numFmtId="0" fontId="0" fillId="0" borderId="1" xfId="0" applyBorder="1" applyAlignment="1">
      <alignment horizontal="center" vertical="top" wrapText="1" shrinkToFit="1"/>
    </xf>
    <xf numFmtId="0" fontId="17" fillId="0" borderId="11" xfId="0" applyFont="1" applyBorder="1" applyAlignment="1">
      <alignment horizontal="center" vertical="top" wrapText="1" shrinkToFit="1"/>
    </xf>
    <xf numFmtId="0" fontId="0" fillId="0" borderId="12" xfId="0" applyBorder="1" applyAlignment="1">
      <alignment horizontal="center" vertical="top" wrapText="1" shrinkToFit="1"/>
    </xf>
    <xf numFmtId="0" fontId="17" fillId="0" borderId="13" xfId="0" applyFont="1" applyBorder="1" applyAlignment="1">
      <alignment horizontal="center" vertical="top" wrapText="1" shrinkToFit="1"/>
    </xf>
    <xf numFmtId="0" fontId="17" fillId="0" borderId="14" xfId="0" applyFont="1" applyBorder="1" applyAlignment="1">
      <alignment horizontal="center" vertical="top" wrapText="1" shrinkToFit="1"/>
    </xf>
    <xf numFmtId="0" fontId="0" fillId="0" borderId="15" xfId="0" applyBorder="1" applyAlignment="1">
      <alignment horizontal="center" vertical="top" wrapText="1" shrinkToFit="1"/>
    </xf>
    <xf numFmtId="0" fontId="0" fillId="0" borderId="15" xfId="0" applyBorder="1" applyAlignment="1">
      <alignment vertical="top" wrapText="1" shrinkToFit="1"/>
    </xf>
    <xf numFmtId="3" fontId="13" fillId="0" borderId="15" xfId="0" applyNumberFormat="1" applyFont="1" applyBorder="1" applyAlignment="1">
      <alignment horizontal="center" vertical="center" wrapText="1" shrinkToFit="1"/>
    </xf>
    <xf numFmtId="0" fontId="17" fillId="0" borderId="15" xfId="0" applyFont="1" applyBorder="1" applyAlignment="1">
      <alignment horizontal="center" vertical="center" wrapText="1" shrinkToFit="1"/>
    </xf>
    <xf numFmtId="0" fontId="17" fillId="0" borderId="16" xfId="0" applyFont="1" applyBorder="1" applyAlignment="1">
      <alignment horizontal="center" vertical="center" wrapText="1" shrinkToFit="1"/>
    </xf>
    <xf numFmtId="0" fontId="25" fillId="0" borderId="0" xfId="0" applyFont="1" applyAlignment="1">
      <alignment vertical="top" wrapText="1" shrinkToFit="1"/>
    </xf>
    <xf numFmtId="0" fontId="0" fillId="0" borderId="15" xfId="0" applyBorder="1" applyAlignment="1">
      <alignment horizontal="center" vertical="center" wrapText="1" shrinkToFit="1"/>
    </xf>
    <xf numFmtId="0" fontId="32" fillId="0" borderId="0" xfId="0" applyFont="1" applyAlignment="1">
      <alignment horizontal="center" vertical="center" wrapText="1" shrinkToFit="1"/>
    </xf>
    <xf numFmtId="0" fontId="13" fillId="0" borderId="0" xfId="0" applyFont="1" applyAlignment="1">
      <alignment vertical="top" wrapText="1" shrinkToFit="1"/>
    </xf>
    <xf numFmtId="0" fontId="13" fillId="3" borderId="0" xfId="0" applyFont="1" applyFill="1" applyAlignment="1">
      <alignment horizontal="center" vertical="center" wrapText="1" shrinkToFit="1"/>
    </xf>
    <xf numFmtId="0" fontId="13" fillId="3" borderId="0" xfId="0" quotePrefix="1" applyFont="1" applyFill="1" applyAlignment="1">
      <alignment horizontal="center" vertical="center" wrapText="1" shrinkToFit="1"/>
    </xf>
    <xf numFmtId="0" fontId="13" fillId="0" borderId="0" xfId="0" applyFont="1" applyAlignment="1">
      <alignment horizontal="right" vertical="top" wrapText="1" shrinkToFit="1"/>
    </xf>
    <xf numFmtId="0" fontId="7" fillId="0" borderId="0" xfId="0" applyFont="1" applyAlignment="1">
      <alignment horizontal="left" vertical="top" wrapText="1" shrinkToFit="1"/>
    </xf>
    <xf numFmtId="0" fontId="13" fillId="5" borderId="15" xfId="0" applyFont="1" applyFill="1" applyBorder="1" applyAlignment="1">
      <alignment horizontal="center" vertical="center" wrapText="1" shrinkToFit="1"/>
    </xf>
    <xf numFmtId="0" fontId="13" fillId="5" borderId="15" xfId="0" applyFont="1" applyFill="1" applyBorder="1" applyAlignment="1">
      <alignment horizontal="left" vertical="center" wrapText="1" shrinkToFit="1"/>
    </xf>
    <xf numFmtId="0" fontId="13" fillId="5" borderId="15" xfId="0" quotePrefix="1" applyFont="1" applyFill="1" applyBorder="1" applyAlignment="1">
      <alignment horizontal="center" vertical="center" wrapText="1" shrinkToFit="1"/>
    </xf>
    <xf numFmtId="3" fontId="13" fillId="5" borderId="15" xfId="0" applyNumberFormat="1" applyFont="1" applyFill="1" applyBorder="1" applyAlignment="1">
      <alignment horizontal="center" vertical="center" wrapText="1" shrinkToFit="1"/>
    </xf>
    <xf numFmtId="0" fontId="13" fillId="0" borderId="15"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15" xfId="0" quotePrefix="1"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3" fillId="3" borderId="15" xfId="0" applyFont="1" applyFill="1" applyBorder="1" applyAlignment="1">
      <alignment horizontal="center" vertical="center" wrapText="1" shrinkToFit="1"/>
    </xf>
    <xf numFmtId="0" fontId="10" fillId="3" borderId="15" xfId="0" applyFont="1" applyFill="1" applyBorder="1" applyAlignment="1">
      <alignment horizontal="center" vertical="center" wrapText="1" shrinkToFit="1"/>
    </xf>
    <xf numFmtId="3" fontId="5" fillId="3" borderId="15" xfId="0" applyNumberFormat="1" applyFont="1" applyFill="1" applyBorder="1" applyAlignment="1">
      <alignment horizontal="center" vertical="center" wrapText="1" shrinkToFit="1"/>
    </xf>
    <xf numFmtId="0" fontId="0" fillId="3" borderId="15" xfId="0" applyFill="1" applyBorder="1" applyAlignment="1">
      <alignment horizontal="center" vertical="center" wrapText="1" shrinkToFit="1"/>
    </xf>
    <xf numFmtId="0" fontId="13" fillId="3" borderId="21" xfId="0" applyFont="1" applyFill="1" applyBorder="1" applyAlignment="1">
      <alignment horizontal="right" vertical="top" wrapText="1" shrinkToFit="1"/>
    </xf>
    <xf numFmtId="3" fontId="13" fillId="3" borderId="22" xfId="0" applyNumberFormat="1" applyFont="1" applyFill="1" applyBorder="1" applyAlignment="1">
      <alignment horizontal="center" vertical="top" wrapText="1" shrinkToFit="1"/>
    </xf>
    <xf numFmtId="3" fontId="13" fillId="3" borderId="23" xfId="0" applyNumberFormat="1" applyFont="1" applyFill="1" applyBorder="1" applyAlignment="1">
      <alignment horizontal="center" vertical="top" wrapText="1" shrinkToFit="1"/>
    </xf>
    <xf numFmtId="0" fontId="6" fillId="0" borderId="15" xfId="0" quotePrefix="1" applyFont="1" applyBorder="1" applyAlignment="1">
      <alignment horizontal="center" vertical="center" wrapText="1" shrinkToFit="1"/>
    </xf>
    <xf numFmtId="0" fontId="4" fillId="0" borderId="15" xfId="0" quotePrefix="1" applyFont="1" applyBorder="1" applyAlignment="1">
      <alignment horizontal="center" vertical="center" wrapText="1" shrinkToFit="1"/>
    </xf>
    <xf numFmtId="0" fontId="4" fillId="0" borderId="15" xfId="0" applyFont="1" applyBorder="1" applyAlignment="1">
      <alignment horizontal="left" vertical="center" wrapText="1" shrinkToFit="1"/>
    </xf>
    <xf numFmtId="0" fontId="4" fillId="0" borderId="15" xfId="0" applyFont="1" applyBorder="1" applyAlignment="1">
      <alignment horizontal="left" vertical="top" wrapText="1" shrinkToFit="1"/>
    </xf>
    <xf numFmtId="0" fontId="4" fillId="3" borderId="15" xfId="0" applyFont="1" applyFill="1" applyBorder="1" applyAlignment="1">
      <alignment horizontal="left" vertical="top" wrapText="1" shrinkToFit="1"/>
    </xf>
    <xf numFmtId="0" fontId="18" fillId="2" borderId="1" xfId="0" applyFont="1" applyFill="1" applyBorder="1" applyAlignment="1">
      <alignment horizontal="left" vertical="center" wrapText="1" shrinkToFit="1"/>
    </xf>
    <xf numFmtId="0" fontId="18" fillId="2" borderId="2" xfId="0" applyFont="1" applyFill="1" applyBorder="1" applyAlignment="1">
      <alignment horizontal="left" vertical="center" wrapText="1" shrinkToFit="1"/>
    </xf>
    <xf numFmtId="0" fontId="0" fillId="3" borderId="15" xfId="0" applyFill="1" applyBorder="1" applyAlignment="1">
      <alignment horizontal="center" vertical="top" wrapText="1" shrinkToFit="1"/>
    </xf>
    <xf numFmtId="0" fontId="4" fillId="3" borderId="15" xfId="0" quotePrefix="1" applyFont="1" applyFill="1" applyBorder="1" applyAlignment="1">
      <alignment horizontal="center" vertical="center" wrapText="1" shrinkToFit="1"/>
    </xf>
    <xf numFmtId="3" fontId="4" fillId="3" borderId="15" xfId="0" applyNumberFormat="1" applyFont="1" applyFill="1" applyBorder="1" applyAlignment="1">
      <alignment horizontal="center" vertical="center" wrapText="1" shrinkToFit="1"/>
    </xf>
    <xf numFmtId="0" fontId="0" fillId="3" borderId="15" xfId="0" applyFill="1" applyBorder="1" applyAlignment="1">
      <alignment horizontal="left" vertical="top" wrapText="1" shrinkToFit="1"/>
    </xf>
    <xf numFmtId="0" fontId="2" fillId="0" borderId="15" xfId="0" applyFont="1" applyBorder="1" applyAlignment="1">
      <alignment horizontal="left" vertical="top" wrapText="1" shrinkToFit="1"/>
    </xf>
    <xf numFmtId="0" fontId="5" fillId="3" borderId="15" xfId="0" applyFont="1" applyFill="1" applyBorder="1" applyAlignment="1">
      <alignment horizontal="center" vertical="center" wrapText="1" shrinkToFit="1"/>
    </xf>
    <xf numFmtId="0" fontId="2" fillId="3" borderId="15" xfId="0" applyFont="1" applyFill="1" applyBorder="1" applyAlignment="1">
      <alignment horizontal="left" vertical="top" wrapText="1" shrinkToFit="1"/>
    </xf>
    <xf numFmtId="3" fontId="2" fillId="3" borderId="15" xfId="0" applyNumberFormat="1" applyFont="1" applyFill="1" applyBorder="1" applyAlignment="1">
      <alignment horizontal="center" vertical="center" wrapText="1" shrinkToFit="1"/>
    </xf>
    <xf numFmtId="0" fontId="5" fillId="3" borderId="15" xfId="0" quotePrefix="1" applyFont="1" applyFill="1" applyBorder="1" applyAlignment="1">
      <alignment horizontal="center" vertical="center" wrapText="1" shrinkToFit="1"/>
    </xf>
    <xf numFmtId="0" fontId="2" fillId="0" borderId="15" xfId="0" applyFont="1" applyBorder="1" applyAlignment="1">
      <alignment horizontal="left" vertical="center" wrapText="1" shrinkToFit="1"/>
    </xf>
    <xf numFmtId="0" fontId="31" fillId="3" borderId="0" xfId="0" applyFont="1" applyFill="1" applyAlignment="1">
      <alignment horizontal="center" vertical="center" wrapText="1" shrinkToFit="1"/>
    </xf>
    <xf numFmtId="0" fontId="31" fillId="3" borderId="0" xfId="0" applyFont="1" applyFill="1" applyAlignment="1">
      <alignment vertical="center" wrapText="1" shrinkToFit="1"/>
    </xf>
    <xf numFmtId="0" fontId="31" fillId="3" borderId="0" xfId="0" quotePrefix="1" applyFont="1" applyFill="1" applyAlignment="1">
      <alignment horizontal="center" vertical="center" wrapText="1" shrinkToFit="1"/>
    </xf>
    <xf numFmtId="0" fontId="0" fillId="0" borderId="0" xfId="0" applyAlignment="1">
      <alignment vertical="center" wrapText="1" shrinkToFit="1"/>
    </xf>
    <xf numFmtId="0" fontId="25" fillId="0" borderId="0" xfId="0" applyFont="1" applyAlignment="1">
      <alignment vertical="center" wrapText="1" shrinkToFit="1"/>
    </xf>
    <xf numFmtId="0" fontId="13" fillId="3" borderId="0" xfId="0" applyFont="1" applyFill="1" applyAlignment="1">
      <alignment vertical="center" wrapText="1" shrinkToFit="1"/>
    </xf>
    <xf numFmtId="0" fontId="3" fillId="0" borderId="0" xfId="0" applyFont="1" applyAlignment="1">
      <alignment horizontal="left" vertical="center" wrapText="1" shrinkToFit="1"/>
    </xf>
    <xf numFmtId="0" fontId="13" fillId="3" borderId="0" xfId="0" applyFont="1" applyFill="1" applyAlignment="1">
      <alignment horizontal="left" vertical="center" wrapText="1" shrinkToFit="1"/>
    </xf>
    <xf numFmtId="0" fontId="13" fillId="0" borderId="0" xfId="0" applyFont="1" applyAlignment="1">
      <alignment horizontal="left" vertical="top" wrapText="1" shrinkToFit="1"/>
    </xf>
    <xf numFmtId="3" fontId="21" fillId="0" borderId="15" xfId="0" applyNumberFormat="1" applyFont="1" applyBorder="1" applyAlignment="1">
      <alignment horizontal="left" vertical="center" wrapText="1" shrinkToFit="1"/>
    </xf>
    <xf numFmtId="164" fontId="4" fillId="0" borderId="17" xfId="0" quotePrefix="1" applyNumberFormat="1" applyFont="1" applyBorder="1" applyAlignment="1">
      <alignment horizontal="left" vertical="center" wrapText="1" shrinkToFit="1"/>
    </xf>
    <xf numFmtId="164" fontId="5" fillId="0" borderId="18" xfId="0" quotePrefix="1" applyNumberFormat="1" applyFont="1" applyBorder="1" applyAlignment="1">
      <alignment horizontal="left" vertical="center" wrapText="1" shrinkToFit="1"/>
    </xf>
    <xf numFmtId="164" fontId="9" fillId="0" borderId="18" xfId="0" applyNumberFormat="1" applyFont="1" applyBorder="1" applyAlignment="1">
      <alignment horizontal="left" vertical="center" wrapText="1" shrinkToFit="1"/>
    </xf>
    <xf numFmtId="164" fontId="9" fillId="0" borderId="19" xfId="0" applyNumberFormat="1" applyFont="1" applyBorder="1" applyAlignment="1">
      <alignment horizontal="left" vertical="center" wrapText="1" shrinkToFit="1"/>
    </xf>
    <xf numFmtId="164" fontId="5" fillId="0" borderId="15" xfId="0" quotePrefix="1" applyNumberFormat="1" applyFont="1" applyBorder="1" applyAlignment="1">
      <alignment horizontal="left" vertical="center" wrapText="1" shrinkToFit="1"/>
    </xf>
    <xf numFmtId="164" fontId="8" fillId="0" borderId="15" xfId="0" applyNumberFormat="1" applyFont="1" applyBorder="1" applyAlignment="1">
      <alignment horizontal="left" vertical="center" wrapText="1" shrinkToFit="1"/>
    </xf>
    <xf numFmtId="164" fontId="10" fillId="0" borderId="15" xfId="0" applyNumberFormat="1" applyFont="1" applyBorder="1" applyAlignment="1">
      <alignment horizontal="left" vertical="center" wrapText="1" shrinkToFit="1"/>
    </xf>
    <xf numFmtId="164" fontId="8" fillId="3" borderId="15" xfId="0" applyNumberFormat="1" applyFont="1" applyFill="1" applyBorder="1" applyAlignment="1">
      <alignment horizontal="left" vertical="center" wrapText="1" shrinkToFit="1"/>
    </xf>
    <xf numFmtId="164" fontId="10" fillId="3" borderId="15" xfId="0" applyNumberFormat="1" applyFont="1" applyFill="1" applyBorder="1" applyAlignment="1">
      <alignment horizontal="left" vertical="center" wrapText="1" shrinkToFit="1"/>
    </xf>
    <xf numFmtId="3" fontId="21" fillId="3" borderId="15" xfId="0" applyNumberFormat="1" applyFont="1" applyFill="1" applyBorder="1" applyAlignment="1">
      <alignment horizontal="left" vertical="center" wrapText="1" shrinkToFit="1"/>
    </xf>
    <xf numFmtId="164" fontId="5" fillId="0" borderId="17" xfId="0" quotePrefix="1" applyNumberFormat="1" applyFont="1" applyBorder="1" applyAlignment="1">
      <alignment horizontal="left" vertical="center" wrapText="1" shrinkToFit="1"/>
    </xf>
    <xf numFmtId="0" fontId="13" fillId="5" borderId="15" xfId="0" applyFont="1" applyFill="1" applyBorder="1" applyAlignment="1">
      <alignment horizontal="left" vertical="center" wrapText="1" shrinkToFit="1"/>
    </xf>
    <xf numFmtId="0" fontId="13" fillId="5" borderId="17" xfId="0" applyFont="1" applyFill="1" applyBorder="1" applyAlignment="1">
      <alignment horizontal="left" vertical="center" wrapText="1" shrinkToFit="1"/>
    </xf>
    <xf numFmtId="0" fontId="13" fillId="5" borderId="18" xfId="0" applyFont="1" applyFill="1" applyBorder="1" applyAlignment="1">
      <alignment horizontal="left" vertical="center" wrapText="1" shrinkToFit="1"/>
    </xf>
    <xf numFmtId="0" fontId="13" fillId="5" borderId="19" xfId="0" applyFont="1" applyFill="1" applyBorder="1" applyAlignment="1">
      <alignment horizontal="left" vertical="center" wrapText="1" shrinkToFit="1"/>
    </xf>
    <xf numFmtId="164" fontId="5" fillId="3" borderId="15" xfId="0" quotePrefix="1" applyNumberFormat="1" applyFont="1" applyFill="1" applyBorder="1" applyAlignment="1">
      <alignment horizontal="left" vertical="center" wrapText="1" shrinkToFit="1"/>
    </xf>
    <xf numFmtId="164" fontId="5" fillId="3" borderId="17" xfId="0" quotePrefix="1" applyNumberFormat="1" applyFont="1" applyFill="1" applyBorder="1" applyAlignment="1">
      <alignment horizontal="left" vertical="center" wrapText="1" shrinkToFit="1"/>
    </xf>
    <xf numFmtId="164" fontId="5" fillId="3" borderId="18" xfId="0" quotePrefix="1" applyNumberFormat="1" applyFont="1" applyFill="1" applyBorder="1" applyAlignment="1">
      <alignment horizontal="left" vertical="center" wrapText="1" shrinkToFit="1"/>
    </xf>
    <xf numFmtId="164" fontId="9" fillId="3" borderId="18" xfId="0" applyNumberFormat="1" applyFont="1" applyFill="1" applyBorder="1" applyAlignment="1">
      <alignment horizontal="left" vertical="center" wrapText="1" shrinkToFit="1"/>
    </xf>
    <xf numFmtId="164" fontId="9" fillId="3" borderId="19" xfId="0" applyNumberFormat="1" applyFont="1" applyFill="1" applyBorder="1" applyAlignment="1">
      <alignment horizontal="left" vertical="center" wrapText="1" shrinkToFit="1"/>
    </xf>
    <xf numFmtId="0" fontId="15" fillId="0" borderId="0" xfId="0" applyFont="1" applyAlignment="1">
      <alignment horizontal="center" vertical="top" wrapText="1" shrinkToFit="1"/>
    </xf>
    <xf numFmtId="0" fontId="18" fillId="2" borderId="20" xfId="0" applyFont="1" applyFill="1" applyBorder="1" applyAlignment="1">
      <alignment horizontal="left" vertical="center" wrapText="1" shrinkToFit="1"/>
    </xf>
    <xf numFmtId="0" fontId="30" fillId="0" borderId="0" xfId="0" applyFont="1" applyAlignment="1">
      <alignment horizontal="center" vertical="center" wrapText="1" shrinkToFit="1"/>
    </xf>
    <xf numFmtId="0" fontId="13" fillId="0" borderId="0" xfId="0" applyFont="1" applyAlignment="1">
      <alignment horizontal="center" vertical="top" wrapText="1" shrinkToFit="1"/>
    </xf>
    <xf numFmtId="0" fontId="5" fillId="0" borderId="0" xfId="0" applyFont="1" applyAlignment="1">
      <alignment horizontal="left" vertical="top" wrapText="1" shrinkToFit="1"/>
    </xf>
    <xf numFmtId="0" fontId="0" fillId="0" borderId="0" xfId="0" applyAlignment="1">
      <alignment horizontal="left" vertical="top" wrapText="1" shrinkToFit="1"/>
    </xf>
    <xf numFmtId="0" fontId="21" fillId="0" borderId="0" xfId="0" applyFont="1" applyAlignment="1">
      <alignment horizontal="left" vertical="top" wrapText="1" shrinkToFit="1"/>
    </xf>
    <xf numFmtId="0" fontId="25" fillId="0" borderId="0" xfId="0" applyFont="1" applyAlignment="1">
      <alignment horizontal="left" vertical="top" wrapText="1" shrinkToFit="1"/>
    </xf>
    <xf numFmtId="0" fontId="18" fillId="2" borderId="13" xfId="0" applyFont="1" applyFill="1" applyBorder="1" applyAlignment="1">
      <alignment horizontal="left" vertical="top" wrapText="1" shrinkToFit="1"/>
    </xf>
    <xf numFmtId="0" fontId="17" fillId="0" borderId="13" xfId="0" applyFont="1" applyBorder="1" applyAlignment="1">
      <alignment horizontal="center" vertical="top" wrapText="1" shrinkToFit="1"/>
    </xf>
    <xf numFmtId="0" fontId="14" fillId="0" borderId="0" xfId="0" applyFont="1" applyAlignment="1">
      <alignment horizontal="right" vertical="top" wrapText="1" shrinkToFit="1"/>
    </xf>
    <xf numFmtId="0" fontId="0" fillId="0" borderId="0" xfId="0" applyAlignment="1">
      <alignment vertical="top" wrapText="1" shrinkToFit="1"/>
    </xf>
    <xf numFmtId="0" fontId="13" fillId="0" borderId="0" xfId="0" applyFont="1" applyAlignment="1">
      <alignment horizontal="center" vertical="center" wrapText="1" shrinkToFit="1"/>
    </xf>
    <xf numFmtId="0" fontId="0" fillId="0" borderId="0" xfId="0" applyAlignment="1">
      <alignment wrapText="1" shrinkToFit="1"/>
    </xf>
    <xf numFmtId="3" fontId="13" fillId="3" borderId="0" xfId="0" applyNumberFormat="1" applyFont="1" applyFill="1" applyAlignment="1">
      <alignment horizontal="right" vertical="top" wrapText="1" shrinkToFit="1"/>
    </xf>
    <xf numFmtId="0" fontId="13" fillId="3" borderId="9" xfId="0" applyFont="1" applyFill="1" applyBorder="1" applyAlignment="1">
      <alignment horizontal="right" vertical="top" wrapText="1" shrinkToFit="1"/>
    </xf>
    <xf numFmtId="0" fontId="22" fillId="0" borderId="0" xfId="0" applyFont="1" applyAlignment="1">
      <alignment horizontal="left" vertical="top" wrapText="1" shrinkToFit="1"/>
    </xf>
    <xf numFmtId="0" fontId="0" fillId="0" borderId="0" xfId="0" applyAlignment="1">
      <alignment horizontal="right" vertical="top" wrapText="1" shrinkToFit="1"/>
    </xf>
    <xf numFmtId="0" fontId="1" fillId="0" borderId="0" xfId="0" applyFont="1" applyAlignment="1">
      <alignment horizontal="left" vertical="top" wrapText="1" shrinkToFit="1"/>
    </xf>
  </cellXfs>
  <cellStyles count="2">
    <cellStyle name="Normal" xfId="0" builtinId="0"/>
    <cellStyle name="Normal 2" xfId="1" xr:uid="{0B74A84B-6262-4F01-BDA4-E9F1A52634D5}"/>
  </cellStyles>
  <dxfs count="30">
    <dxf>
      <font>
        <i/>
        <sz val="10"/>
        <charset val="186"/>
      </font>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center" textRotation="0" wrapText="1" indent="0" justifyLastLine="0" shrinkToFit="1" readingOrder="0"/>
    </dxf>
    <dxf>
      <alignment horizontal="general"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alignment vertical="center" textRotation="0" wrapText="1" indent="0" justifyLastLine="0" shrinkToFit="1" readingOrder="0"/>
    </dxf>
    <dxf>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charset val="186"/>
      </font>
      <fill>
        <patternFill patternType="none">
          <fgColor rgb="FF000000"/>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numFmt numFmtId="3" formatCode="#,##0"/>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rgb="FF000000"/>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30105-24CA-4561-BE15-7866E84B425F}" name="Lentelė28" displayName="Lentelė28" ref="A7:J17" totalsRowShown="0" headerRowDxfId="29" dataDxfId="28">
  <autoFilter ref="A7:J17" xr:uid="{3468AB66-C0CC-44E0-BEFD-131957828EFA}"/>
  <tableColumns count="10">
    <tableColumn id="1" xr3:uid="{9F9DF59D-2E32-43E3-AF61-86D93F133EF8}" name="Eil. Nr." dataDxfId="27"/>
    <tableColumn id="2" xr3:uid="{8DCF6835-4B6E-4A98-BA86-E15B1667A3E1}" name="CP KL padalinio trumpinys" dataDxfId="26"/>
    <tableColumn id="4" xr3:uid="{0F20FD10-70F1-4BE6-8C3F-31B8E6B25CBB}" name="CP KL padalinio pavadinimas" dataDxfId="25"/>
    <tableColumn id="5" xr3:uid="{BE2E11CE-2543-4977-B30D-C2D1BA1A96DA}" name="CK KL padalinio adresas" dataDxfId="24"/>
    <tableColumn id="6" xr3:uid="{157F1198-E115-411F-9EA1-74C85DE5274C}" name="CP KL padalinio darbo dienų sk. per savaitę*" dataDxfId="23"/>
    <tableColumn id="7" xr3:uid="{BF9F5998-70FB-493A-ABFE-2E72C05E08C1}" name="BHT tyrimų sk. 60 mėn. laikui**" dataDxfId="22"/>
    <tableColumn id="9" xr3:uid="{FA4E8624-7EDB-46F7-AD44-B47495AE5767}" name="RET tyrimų sk. 60 mėn. laikui***" dataDxfId="21"/>
    <tableColumn id="8" xr3:uid="{312B98B3-9F97-49AB-BEE7-774D43C1D10B}" name="CTM tyrimų sk. 60 mėn. laikui****" dataDxfId="20"/>
    <tableColumn id="10" xr3:uid="{FD1749B9-C0EC-4C8E-9EEF-4C4CF02FD427}" name="KSK tyrimų sk. 60 mėn. laikui*****" dataDxfId="19"/>
    <tableColumn id="3" xr3:uid="{4F56149D-A8FE-4F67-AE8A-4CDBFAA8B5FD}" name="Padalinio kategorija *****" dataDxfId="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7" dataDxfId="16">
  <autoFilter ref="A7:B13" xr:uid="{C05F406F-A1A9-46E9-AFF8-B05CB6F8865A}"/>
  <tableColumns count="2">
    <tableColumn id="1" xr3:uid="{296BC451-B0F1-4B73-A18C-11E1BAF44B42}" name="Eil. Nr." dataDxfId="15"/>
    <tableColumn id="2" xr3:uid="{2094F41C-956F-438F-97E9-154070536F76}" name="Reikalavimas" dataDxfId="1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84" totalsRowShown="0" headerRowDxfId="13" dataDxfId="12">
  <autoFilter ref="A7:D84" xr:uid="{2E73CBAA-1965-47FE-9519-0D153CBA7C5B}"/>
  <tableColumns count="4">
    <tableColumn id="1" xr3:uid="{20B91234-81E9-45EC-86FD-7B89CE2CCC3F}" name="Eil. Nr." dataDxfId="11"/>
    <tableColumn id="2" xr3:uid="{47FFD032-6D07-48A3-B568-D89BD658867D}" name="Analizatoriaus charakteristikų reikalavimai" dataDxfId="10"/>
    <tableColumn id="3" xr3:uid="{CC0A8ADD-8B77-477E-AD2A-FE7DEBCB6992}" name="Atitikimas reikalavimui _x000a_(privaloma užpildyti)*" dataDxfId="9"/>
    <tableColumn id="4" xr3:uid="{FB86F089-88C2-494E-A587-E18F5CF270F2}"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F24" totalsRowShown="0" headerRowDxfId="7" dataDxfId="6">
  <autoFilter ref="A9:F24" xr:uid="{DC4423FE-5C4A-4EC4-9B73-AC6928D61853}"/>
  <tableColumns count="6">
    <tableColumn id="1" xr3:uid="{33C2731A-5514-46C3-8434-CA578E62DE1D}" name="Eil. Nr." dataDxfId="5"/>
    <tableColumn id="2" xr3:uid="{71AF2BBC-9AF7-46F0-9B94-1B6E58CAD4E4}" name="Analizatorių techninės charakteristikos ir metodiniai reikalavimai" dataDxfId="4"/>
    <tableColumn id="3" xr3:uid="{0FF0510C-451C-4965-8D74-81D15CC09B2F}" name="Skiriamų balų skaičius" dataDxfId="3"/>
    <tableColumn id="4" xr3:uid="{F72EDD91-0F69-4968-A0FE-E7526409C4D3}" name="T šifras" dataDxfId="2"/>
    <tableColumn id="5" xr3:uid="{B9A9AAE2-C815-488D-833D-664068E3297C}" name="Atitikimas reikalavimui _x000a_(privaloma užpildyti)*" dataDxfId="1"/>
    <tableColumn id="6" xr3:uid="{B9DCAAA1-830A-466E-8C69-C2985391F248}" name="Nuoroda į  gamintojo dokumento (katalogo /  bukleto / brošiūros / instrukcijos) puslapį, kuriame yra atžyma apie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A65B-101E-4F4F-967B-9BB407888573}">
  <dimension ref="A1:J101"/>
  <sheetViews>
    <sheetView tabSelected="1" workbookViewId="0">
      <selection activeCell="R63" sqref="Q63:R63"/>
    </sheetView>
  </sheetViews>
  <sheetFormatPr defaultRowHeight="15"/>
  <cols>
    <col min="1" max="1" width="9" style="2" customWidth="1"/>
    <col min="2" max="2" width="13.140625" style="14" customWidth="1"/>
    <col min="3" max="3" width="51.7109375" style="2" bestFit="1" customWidth="1"/>
    <col min="4" max="4" width="23" style="2" customWidth="1"/>
    <col min="5" max="5" width="17.140625" style="2" customWidth="1"/>
    <col min="6" max="7" width="15.7109375" style="25" customWidth="1"/>
    <col min="8" max="9" width="18" style="25" customWidth="1"/>
    <col min="10" max="10" width="13.42578125" style="25" customWidth="1"/>
    <col min="11" max="16384" width="9.140625" style="2"/>
  </cols>
  <sheetData>
    <row r="1" spans="1:10">
      <c r="B1" s="2"/>
      <c r="F1" s="2"/>
      <c r="G1" s="2"/>
      <c r="H1" s="2"/>
      <c r="I1" s="2"/>
      <c r="J1" s="4" t="s">
        <v>0</v>
      </c>
    </row>
    <row r="2" spans="1:10">
      <c r="A2" s="11"/>
      <c r="B2" s="11"/>
      <c r="C2" s="11"/>
      <c r="F2" s="2"/>
      <c r="G2" s="2"/>
      <c r="H2" s="2"/>
      <c r="I2" s="2"/>
      <c r="J2" s="2"/>
    </row>
    <row r="3" spans="1:10" s="3" customFormat="1" ht="21">
      <c r="A3" s="124" t="s">
        <v>141</v>
      </c>
      <c r="B3" s="124"/>
      <c r="C3" s="124"/>
      <c r="D3" s="124"/>
      <c r="E3" s="124"/>
      <c r="F3" s="124"/>
      <c r="G3" s="124"/>
      <c r="H3" s="124"/>
      <c r="I3" s="124"/>
      <c r="J3" s="124"/>
    </row>
    <row r="4" spans="1:10">
      <c r="A4" s="11"/>
      <c r="B4" s="11"/>
      <c r="C4" s="11"/>
      <c r="F4" s="2"/>
      <c r="G4" s="2"/>
      <c r="H4" s="2"/>
      <c r="I4" s="2"/>
      <c r="J4" s="2"/>
    </row>
    <row r="5" spans="1:10" s="3" customFormat="1">
      <c r="A5" s="125" t="s">
        <v>142</v>
      </c>
      <c r="B5" s="125"/>
      <c r="C5" s="125"/>
      <c r="D5" s="125"/>
      <c r="E5" s="125"/>
      <c r="F5" s="125"/>
      <c r="G5" s="125"/>
      <c r="H5" s="125"/>
      <c r="I5" s="125"/>
      <c r="J5" s="125"/>
    </row>
    <row r="6" spans="1:10">
      <c r="B6" s="2"/>
      <c r="F6" s="2"/>
      <c r="G6" s="2"/>
      <c r="H6" s="2"/>
      <c r="I6" s="2"/>
      <c r="J6" s="2"/>
    </row>
    <row r="7" spans="1:10" ht="45">
      <c r="A7" s="2" t="s">
        <v>1</v>
      </c>
      <c r="B7" s="2" t="s">
        <v>2</v>
      </c>
      <c r="C7" s="2" t="s">
        <v>3</v>
      </c>
      <c r="D7" s="2" t="s">
        <v>4</v>
      </c>
      <c r="E7" s="2" t="s">
        <v>5</v>
      </c>
      <c r="F7" s="2" t="s">
        <v>143</v>
      </c>
      <c r="G7" s="2" t="s">
        <v>216</v>
      </c>
      <c r="H7" s="2" t="s">
        <v>217</v>
      </c>
      <c r="I7" s="2" t="s">
        <v>223</v>
      </c>
      <c r="J7" s="2" t="s">
        <v>218</v>
      </c>
    </row>
    <row r="8" spans="1:10">
      <c r="A8" s="10">
        <v>1</v>
      </c>
      <c r="B8" s="31" t="s">
        <v>6</v>
      </c>
      <c r="C8" s="31" t="s">
        <v>7</v>
      </c>
      <c r="D8" s="31" t="s">
        <v>8</v>
      </c>
      <c r="E8" s="7">
        <v>5</v>
      </c>
      <c r="F8" s="34">
        <v>500000</v>
      </c>
      <c r="G8" s="33">
        <v>1000</v>
      </c>
      <c r="H8" s="33">
        <v>15000</v>
      </c>
      <c r="I8" s="33">
        <v>1000</v>
      </c>
      <c r="J8" s="6" t="s">
        <v>95</v>
      </c>
    </row>
    <row r="9" spans="1:10">
      <c r="A9" s="10">
        <v>2</v>
      </c>
      <c r="B9" s="36" t="s">
        <v>52</v>
      </c>
      <c r="C9" s="36" t="s">
        <v>54</v>
      </c>
      <c r="D9" s="31" t="s">
        <v>8</v>
      </c>
      <c r="E9" s="37">
        <v>6</v>
      </c>
      <c r="F9" s="34">
        <v>60000</v>
      </c>
      <c r="G9" s="35" t="s">
        <v>53</v>
      </c>
      <c r="H9" s="35" t="s">
        <v>53</v>
      </c>
      <c r="I9" s="35" t="s">
        <v>53</v>
      </c>
      <c r="J9" s="6" t="s">
        <v>97</v>
      </c>
    </row>
    <row r="10" spans="1:10">
      <c r="A10" s="10">
        <v>3</v>
      </c>
      <c r="B10" s="31" t="s">
        <v>14</v>
      </c>
      <c r="C10" s="31" t="s">
        <v>15</v>
      </c>
      <c r="D10" s="31" t="s">
        <v>16</v>
      </c>
      <c r="E10" s="7">
        <v>5</v>
      </c>
      <c r="F10" s="34">
        <v>150000</v>
      </c>
      <c r="G10" s="35" t="s">
        <v>53</v>
      </c>
      <c r="H10" s="35" t="s">
        <v>53</v>
      </c>
      <c r="I10" s="35" t="s">
        <v>53</v>
      </c>
      <c r="J10" s="6" t="s">
        <v>97</v>
      </c>
    </row>
    <row r="11" spans="1:10">
      <c r="A11" s="10">
        <v>4</v>
      </c>
      <c r="B11" s="31" t="s">
        <v>11</v>
      </c>
      <c r="C11" s="31" t="s">
        <v>12</v>
      </c>
      <c r="D11" s="31" t="s">
        <v>13</v>
      </c>
      <c r="E11" s="7">
        <v>5</v>
      </c>
      <c r="F11" s="34">
        <v>75000</v>
      </c>
      <c r="G11" s="35" t="s">
        <v>53</v>
      </c>
      <c r="H11" s="35" t="s">
        <v>53</v>
      </c>
      <c r="I11" s="35" t="s">
        <v>53</v>
      </c>
      <c r="J11" s="6" t="s">
        <v>96</v>
      </c>
    </row>
    <row r="12" spans="1:10">
      <c r="A12" s="10">
        <v>5</v>
      </c>
      <c r="B12" s="31" t="s">
        <v>9</v>
      </c>
      <c r="C12" s="140" t="s">
        <v>480</v>
      </c>
      <c r="D12" s="31" t="s">
        <v>10</v>
      </c>
      <c r="E12" s="7">
        <v>5</v>
      </c>
      <c r="F12" s="34">
        <v>35000</v>
      </c>
      <c r="G12" s="35" t="s">
        <v>53</v>
      </c>
      <c r="H12" s="35" t="s">
        <v>53</v>
      </c>
      <c r="I12" s="35" t="s">
        <v>53</v>
      </c>
      <c r="J12" s="6" t="s">
        <v>96</v>
      </c>
    </row>
    <row r="13" spans="1:10">
      <c r="A13" s="10">
        <v>6</v>
      </c>
      <c r="B13" s="31" t="s">
        <v>22</v>
      </c>
      <c r="C13" s="140" t="s">
        <v>479</v>
      </c>
      <c r="D13" s="31" t="s">
        <v>23</v>
      </c>
      <c r="E13" s="7">
        <v>5</v>
      </c>
      <c r="F13" s="34">
        <v>30000</v>
      </c>
      <c r="G13" s="35" t="s">
        <v>53</v>
      </c>
      <c r="H13" s="35" t="s">
        <v>53</v>
      </c>
      <c r="I13" s="35" t="s">
        <v>53</v>
      </c>
      <c r="J13" s="6" t="s">
        <v>96</v>
      </c>
    </row>
    <row r="14" spans="1:10">
      <c r="A14" s="10">
        <v>7</v>
      </c>
      <c r="B14" s="31" t="s">
        <v>17</v>
      </c>
      <c r="C14" s="31" t="s">
        <v>18</v>
      </c>
      <c r="D14" s="31" t="s">
        <v>19</v>
      </c>
      <c r="E14" s="7">
        <v>5</v>
      </c>
      <c r="F14" s="34">
        <v>75000</v>
      </c>
      <c r="G14" s="35" t="s">
        <v>53</v>
      </c>
      <c r="H14" s="35" t="s">
        <v>53</v>
      </c>
      <c r="I14" s="35" t="s">
        <v>53</v>
      </c>
      <c r="J14" s="6" t="s">
        <v>96</v>
      </c>
    </row>
    <row r="15" spans="1:10">
      <c r="A15" s="10">
        <v>8</v>
      </c>
      <c r="B15" s="31" t="s">
        <v>20</v>
      </c>
      <c r="C15" s="31" t="s">
        <v>21</v>
      </c>
      <c r="D15" s="31" t="s">
        <v>19</v>
      </c>
      <c r="E15" s="7">
        <v>5</v>
      </c>
      <c r="F15" s="34">
        <v>10000</v>
      </c>
      <c r="G15" s="35" t="s">
        <v>53</v>
      </c>
      <c r="H15" s="35" t="s">
        <v>53</v>
      </c>
      <c r="I15" s="35" t="s">
        <v>53</v>
      </c>
      <c r="J15" s="6" t="s">
        <v>233</v>
      </c>
    </row>
    <row r="16" spans="1:10">
      <c r="A16" s="10">
        <v>9</v>
      </c>
      <c r="B16" s="2" t="s">
        <v>55</v>
      </c>
      <c r="C16" s="59" t="s">
        <v>57</v>
      </c>
      <c r="D16" s="36" t="s">
        <v>58</v>
      </c>
      <c r="E16" s="7">
        <v>5</v>
      </c>
      <c r="F16" s="34">
        <v>3000</v>
      </c>
      <c r="G16" s="35" t="s">
        <v>53</v>
      </c>
      <c r="H16" s="35" t="s">
        <v>53</v>
      </c>
      <c r="I16" s="35" t="s">
        <v>53</v>
      </c>
      <c r="J16" s="6" t="s">
        <v>233</v>
      </c>
    </row>
    <row r="17" spans="1:10" ht="15.75" thickBot="1">
      <c r="A17" s="10">
        <v>10</v>
      </c>
      <c r="B17" s="2" t="s">
        <v>56</v>
      </c>
      <c r="C17" s="59" t="s">
        <v>59</v>
      </c>
      <c r="D17" s="36" t="s">
        <v>60</v>
      </c>
      <c r="E17" s="7">
        <v>5</v>
      </c>
      <c r="F17" s="34">
        <v>2000</v>
      </c>
      <c r="G17" s="35" t="s">
        <v>53</v>
      </c>
      <c r="H17" s="35" t="s">
        <v>53</v>
      </c>
      <c r="I17" s="35" t="s">
        <v>53</v>
      </c>
      <c r="J17" s="6" t="s">
        <v>233</v>
      </c>
    </row>
    <row r="18" spans="1:10" ht="15.75" thickBot="1">
      <c r="B18" s="2"/>
      <c r="E18" s="72" t="s">
        <v>24</v>
      </c>
      <c r="F18" s="73">
        <f>SUM(Lentelė28[BHT tyrimų sk. 60 mėn. laikui**])</f>
        <v>940000</v>
      </c>
      <c r="G18" s="73">
        <f>SUM(Lentelė28[RET tyrimų sk. 60 mėn. laikui***])</f>
        <v>1000</v>
      </c>
      <c r="H18" s="73">
        <f>SUM(Lentelė28[CTM tyrimų sk. 60 mėn. laikui****])</f>
        <v>15000</v>
      </c>
      <c r="I18" s="74">
        <v>1000</v>
      </c>
      <c r="J18" s="2"/>
    </row>
    <row r="19" spans="1:10">
      <c r="B19" s="2"/>
      <c r="F19" s="2"/>
      <c r="G19" s="2"/>
      <c r="H19" s="2"/>
      <c r="I19" s="2"/>
      <c r="J19" s="2"/>
    </row>
    <row r="20" spans="1:10">
      <c r="A20" s="100" t="s">
        <v>25</v>
      </c>
      <c r="B20" s="100"/>
      <c r="C20" s="100"/>
      <c r="D20" s="100"/>
      <c r="E20" s="100"/>
      <c r="F20" s="100"/>
      <c r="G20" s="100"/>
      <c r="H20" s="100"/>
      <c r="I20" s="100"/>
      <c r="J20" s="100"/>
    </row>
    <row r="21" spans="1:10" ht="30" customHeight="1">
      <c r="A21" s="100" t="s">
        <v>236</v>
      </c>
      <c r="B21" s="100"/>
      <c r="C21" s="100"/>
      <c r="D21" s="100"/>
      <c r="E21" s="100"/>
      <c r="F21" s="100"/>
      <c r="G21" s="100"/>
      <c r="H21" s="100"/>
      <c r="I21" s="100"/>
      <c r="J21" s="100"/>
    </row>
    <row r="22" spans="1:10" ht="30" customHeight="1">
      <c r="A22" s="100" t="s">
        <v>237</v>
      </c>
      <c r="B22" s="100"/>
      <c r="C22" s="100"/>
      <c r="D22" s="100"/>
      <c r="E22" s="100"/>
      <c r="F22" s="100"/>
      <c r="G22" s="100"/>
      <c r="H22" s="100"/>
      <c r="I22" s="100"/>
      <c r="J22" s="100"/>
    </row>
    <row r="23" spans="1:10" ht="30" customHeight="1">
      <c r="A23" s="100" t="s">
        <v>343</v>
      </c>
      <c r="B23" s="100"/>
      <c r="C23" s="100"/>
      <c r="D23" s="100"/>
      <c r="E23" s="100"/>
      <c r="F23" s="100"/>
      <c r="G23" s="100"/>
      <c r="H23" s="100"/>
      <c r="I23" s="100"/>
      <c r="J23" s="100"/>
    </row>
    <row r="24" spans="1:10" ht="30" customHeight="1">
      <c r="A24" s="100" t="s">
        <v>238</v>
      </c>
      <c r="B24" s="100"/>
      <c r="C24" s="100"/>
      <c r="D24" s="100"/>
      <c r="E24" s="100"/>
      <c r="F24" s="100"/>
      <c r="G24" s="100"/>
      <c r="H24" s="100"/>
      <c r="I24" s="100"/>
      <c r="J24" s="100"/>
    </row>
    <row r="25" spans="1:10" ht="105" customHeight="1">
      <c r="A25" s="100" t="s">
        <v>379</v>
      </c>
      <c r="B25" s="100"/>
      <c r="C25" s="100"/>
      <c r="D25" s="100"/>
      <c r="E25" s="100"/>
      <c r="F25" s="100"/>
      <c r="G25" s="100"/>
      <c r="H25" s="100"/>
      <c r="I25" s="100"/>
      <c r="J25" s="100"/>
    </row>
    <row r="26" spans="1:10">
      <c r="A26" s="126" t="s">
        <v>168</v>
      </c>
      <c r="B26" s="127"/>
      <c r="C26" s="127"/>
      <c r="D26" s="127"/>
      <c r="E26" s="127"/>
      <c r="F26" s="127"/>
      <c r="G26" s="127"/>
      <c r="H26" s="127"/>
      <c r="I26" s="127"/>
      <c r="J26" s="127"/>
    </row>
    <row r="27" spans="1:10">
      <c r="A27" s="5"/>
      <c r="B27" s="5"/>
      <c r="C27" s="5"/>
      <c r="D27" s="5"/>
      <c r="E27" s="5"/>
      <c r="F27" s="5"/>
      <c r="G27" s="5"/>
      <c r="H27" s="5"/>
      <c r="I27" s="5"/>
      <c r="J27" s="5"/>
    </row>
    <row r="28" spans="1:10" ht="18.75">
      <c r="A28" s="122" t="s">
        <v>235</v>
      </c>
      <c r="B28" s="122"/>
      <c r="C28" s="122"/>
      <c r="D28" s="122"/>
      <c r="E28" s="122"/>
      <c r="F28" s="122"/>
      <c r="G28" s="122"/>
      <c r="H28" s="122"/>
      <c r="I28" s="122"/>
      <c r="J28" s="122"/>
    </row>
    <row r="29" spans="1:10">
      <c r="B29" s="2"/>
      <c r="F29" s="2"/>
      <c r="G29" s="2"/>
      <c r="H29" s="2"/>
      <c r="I29" s="2"/>
      <c r="J29" s="2"/>
    </row>
    <row r="30" spans="1:10" ht="30">
      <c r="A30" s="80" t="s">
        <v>1</v>
      </c>
      <c r="B30" s="81" t="s">
        <v>88</v>
      </c>
      <c r="C30" s="81" t="s">
        <v>99</v>
      </c>
      <c r="D30" s="81" t="s">
        <v>98</v>
      </c>
      <c r="E30" s="81" t="s">
        <v>101</v>
      </c>
      <c r="F30" s="123" t="s">
        <v>100</v>
      </c>
      <c r="G30" s="123"/>
      <c r="H30" s="123"/>
      <c r="I30" s="123"/>
      <c r="J30" s="123"/>
    </row>
    <row r="31" spans="1:10" ht="30">
      <c r="A31" s="60">
        <v>1</v>
      </c>
      <c r="B31" s="60" t="s">
        <v>144</v>
      </c>
      <c r="C31" s="61" t="s">
        <v>145</v>
      </c>
      <c r="D31" s="62" t="s">
        <v>53</v>
      </c>
      <c r="E31" s="60" t="s">
        <v>61</v>
      </c>
      <c r="F31" s="114" t="s">
        <v>345</v>
      </c>
      <c r="G31" s="115"/>
      <c r="H31" s="115"/>
      <c r="I31" s="115"/>
      <c r="J31" s="116"/>
    </row>
    <row r="32" spans="1:10" ht="30" customHeight="1">
      <c r="A32" s="65" t="s">
        <v>62</v>
      </c>
      <c r="B32" s="64" t="s">
        <v>178</v>
      </c>
      <c r="C32" s="91" t="s">
        <v>466</v>
      </c>
      <c r="D32" s="76" t="s">
        <v>229</v>
      </c>
      <c r="E32" s="49" t="s">
        <v>89</v>
      </c>
      <c r="F32" s="102" t="s">
        <v>232</v>
      </c>
      <c r="G32" s="103"/>
      <c r="H32" s="104"/>
      <c r="I32" s="104"/>
      <c r="J32" s="105"/>
    </row>
    <row r="33" spans="1:10">
      <c r="A33" s="65" t="s">
        <v>63</v>
      </c>
      <c r="B33" s="64" t="s">
        <v>179</v>
      </c>
      <c r="C33" s="91" t="s">
        <v>231</v>
      </c>
      <c r="D33" s="66" t="s">
        <v>211</v>
      </c>
      <c r="E33" s="49" t="s">
        <v>89</v>
      </c>
      <c r="F33" s="102" t="s">
        <v>285</v>
      </c>
      <c r="G33" s="103"/>
      <c r="H33" s="104"/>
      <c r="I33" s="104"/>
      <c r="J33" s="105"/>
    </row>
    <row r="34" spans="1:10" ht="30" customHeight="1">
      <c r="A34" s="65" t="s">
        <v>64</v>
      </c>
      <c r="B34" s="64" t="s">
        <v>180</v>
      </c>
      <c r="C34" s="77" t="s">
        <v>284</v>
      </c>
      <c r="D34" s="66" t="s">
        <v>212</v>
      </c>
      <c r="E34" s="49" t="s">
        <v>89</v>
      </c>
      <c r="F34" s="102" t="s">
        <v>286</v>
      </c>
      <c r="G34" s="103"/>
      <c r="H34" s="104"/>
      <c r="I34" s="104"/>
      <c r="J34" s="105"/>
    </row>
    <row r="35" spans="1:10">
      <c r="A35" s="65" t="s">
        <v>65</v>
      </c>
      <c r="B35" s="64" t="s">
        <v>181</v>
      </c>
      <c r="C35" s="91" t="s">
        <v>471</v>
      </c>
      <c r="D35" s="66" t="s">
        <v>213</v>
      </c>
      <c r="E35" s="49" t="s">
        <v>89</v>
      </c>
      <c r="F35" s="106" t="s">
        <v>53</v>
      </c>
      <c r="G35" s="107"/>
      <c r="H35" s="108"/>
      <c r="I35" s="108"/>
      <c r="J35" s="108"/>
    </row>
    <row r="36" spans="1:10">
      <c r="A36" s="65" t="s">
        <v>66</v>
      </c>
      <c r="B36" s="64" t="s">
        <v>182</v>
      </c>
      <c r="C36" s="91" t="s">
        <v>470</v>
      </c>
      <c r="D36" s="66" t="s">
        <v>214</v>
      </c>
      <c r="E36" s="49" t="s">
        <v>89</v>
      </c>
      <c r="F36" s="106" t="s">
        <v>53</v>
      </c>
      <c r="G36" s="107"/>
      <c r="H36" s="108"/>
      <c r="I36" s="108"/>
      <c r="J36" s="108"/>
    </row>
    <row r="37" spans="1:10">
      <c r="A37" s="65" t="s">
        <v>67</v>
      </c>
      <c r="B37" s="64" t="s">
        <v>183</v>
      </c>
      <c r="C37" s="91" t="s">
        <v>469</v>
      </c>
      <c r="D37" s="66" t="s">
        <v>211</v>
      </c>
      <c r="E37" s="49" t="s">
        <v>89</v>
      </c>
      <c r="F37" s="106" t="s">
        <v>53</v>
      </c>
      <c r="G37" s="107"/>
      <c r="H37" s="108"/>
      <c r="I37" s="108"/>
      <c r="J37" s="108"/>
    </row>
    <row r="38" spans="1:10" ht="30">
      <c r="A38" s="65" t="s">
        <v>68</v>
      </c>
      <c r="B38" s="64" t="s">
        <v>184</v>
      </c>
      <c r="C38" s="91" t="s">
        <v>468</v>
      </c>
      <c r="D38" s="66" t="s">
        <v>212</v>
      </c>
      <c r="E38" s="49" t="s">
        <v>89</v>
      </c>
      <c r="F38" s="106" t="s">
        <v>53</v>
      </c>
      <c r="G38" s="107"/>
      <c r="H38" s="108"/>
      <c r="I38" s="108"/>
      <c r="J38" s="108"/>
    </row>
    <row r="39" spans="1:10" ht="30">
      <c r="A39" s="65" t="s">
        <v>79</v>
      </c>
      <c r="B39" s="64" t="s">
        <v>185</v>
      </c>
      <c r="C39" s="86" t="s">
        <v>467</v>
      </c>
      <c r="D39" s="66" t="s">
        <v>213</v>
      </c>
      <c r="E39" s="49" t="s">
        <v>89</v>
      </c>
      <c r="F39" s="106" t="s">
        <v>53</v>
      </c>
      <c r="G39" s="107"/>
      <c r="H39" s="108"/>
      <c r="I39" s="108"/>
      <c r="J39" s="108"/>
    </row>
    <row r="40" spans="1:10" ht="30" customHeight="1">
      <c r="A40" s="65" t="s">
        <v>80</v>
      </c>
      <c r="B40" s="64" t="s">
        <v>186</v>
      </c>
      <c r="C40" s="91" t="s">
        <v>465</v>
      </c>
      <c r="D40" s="76" t="s">
        <v>230</v>
      </c>
      <c r="E40" s="49" t="s">
        <v>89</v>
      </c>
      <c r="F40" s="102" t="s">
        <v>287</v>
      </c>
      <c r="G40" s="103"/>
      <c r="H40" s="104"/>
      <c r="I40" s="104"/>
      <c r="J40" s="105"/>
    </row>
    <row r="41" spans="1:10" ht="30" customHeight="1">
      <c r="A41" s="65" t="s">
        <v>81</v>
      </c>
      <c r="B41" s="64" t="s">
        <v>187</v>
      </c>
      <c r="C41" s="77" t="s">
        <v>283</v>
      </c>
      <c r="D41" s="76" t="s">
        <v>230</v>
      </c>
      <c r="E41" s="49" t="s">
        <v>89</v>
      </c>
      <c r="F41" s="112" t="s">
        <v>215</v>
      </c>
      <c r="G41" s="103"/>
      <c r="H41" s="104"/>
      <c r="I41" s="104"/>
      <c r="J41" s="105"/>
    </row>
    <row r="42" spans="1:10" ht="30" customHeight="1">
      <c r="A42" s="65" t="s">
        <v>82</v>
      </c>
      <c r="B42" s="64" t="s">
        <v>188</v>
      </c>
      <c r="C42" s="77" t="s">
        <v>282</v>
      </c>
      <c r="D42" s="66" t="s">
        <v>212</v>
      </c>
      <c r="E42" s="49" t="s">
        <v>89</v>
      </c>
      <c r="F42" s="106" t="s">
        <v>53</v>
      </c>
      <c r="G42" s="107"/>
      <c r="H42" s="108"/>
      <c r="I42" s="108"/>
      <c r="J42" s="108"/>
    </row>
    <row r="43" spans="1:10" ht="30" customHeight="1">
      <c r="A43" s="65" t="s">
        <v>83</v>
      </c>
      <c r="B43" s="64" t="s">
        <v>189</v>
      </c>
      <c r="C43" s="77" t="s">
        <v>281</v>
      </c>
      <c r="D43" s="76" t="s">
        <v>230</v>
      </c>
      <c r="E43" s="49" t="s">
        <v>89</v>
      </c>
      <c r="F43" s="112" t="s">
        <v>215</v>
      </c>
      <c r="G43" s="103"/>
      <c r="H43" s="104"/>
      <c r="I43" s="104"/>
      <c r="J43" s="105"/>
    </row>
    <row r="44" spans="1:10" ht="30" customHeight="1">
      <c r="A44" s="65" t="s">
        <v>84</v>
      </c>
      <c r="B44" s="64" t="s">
        <v>190</v>
      </c>
      <c r="C44" s="77" t="s">
        <v>280</v>
      </c>
      <c r="D44" s="66" t="s">
        <v>212</v>
      </c>
      <c r="E44" s="49" t="s">
        <v>89</v>
      </c>
      <c r="F44" s="106" t="s">
        <v>53</v>
      </c>
      <c r="G44" s="107"/>
      <c r="H44" s="108"/>
      <c r="I44" s="108"/>
      <c r="J44" s="108"/>
    </row>
    <row r="45" spans="1:10" ht="30" customHeight="1">
      <c r="A45" s="65" t="s">
        <v>85</v>
      </c>
      <c r="B45" s="64" t="s">
        <v>191</v>
      </c>
      <c r="C45" s="77" t="s">
        <v>279</v>
      </c>
      <c r="D45" s="76" t="s">
        <v>230</v>
      </c>
      <c r="E45" s="49" t="s">
        <v>89</v>
      </c>
      <c r="F45" s="112" t="s">
        <v>215</v>
      </c>
      <c r="G45" s="103"/>
      <c r="H45" s="104"/>
      <c r="I45" s="104"/>
      <c r="J45" s="105"/>
    </row>
    <row r="46" spans="1:10" ht="30" customHeight="1">
      <c r="A46" s="65" t="s">
        <v>86</v>
      </c>
      <c r="B46" s="64" t="s">
        <v>192</v>
      </c>
      <c r="C46" s="77" t="s">
        <v>278</v>
      </c>
      <c r="D46" s="66" t="s">
        <v>212</v>
      </c>
      <c r="E46" s="49" t="s">
        <v>89</v>
      </c>
      <c r="F46" s="106" t="s">
        <v>53</v>
      </c>
      <c r="G46" s="107"/>
      <c r="H46" s="108"/>
      <c r="I46" s="108"/>
      <c r="J46" s="108"/>
    </row>
    <row r="47" spans="1:10" ht="30" customHeight="1">
      <c r="A47" s="65" t="s">
        <v>87</v>
      </c>
      <c r="B47" s="64" t="s">
        <v>193</v>
      </c>
      <c r="C47" s="78" t="s">
        <v>276</v>
      </c>
      <c r="D47" s="76" t="s">
        <v>230</v>
      </c>
      <c r="E47" s="49" t="s">
        <v>89</v>
      </c>
      <c r="F47" s="112" t="s">
        <v>215</v>
      </c>
      <c r="G47" s="103"/>
      <c r="H47" s="104"/>
      <c r="I47" s="104"/>
      <c r="J47" s="105"/>
    </row>
    <row r="48" spans="1:10" ht="30" customHeight="1">
      <c r="A48" s="65" t="s">
        <v>102</v>
      </c>
      <c r="B48" s="64" t="s">
        <v>194</v>
      </c>
      <c r="C48" s="77" t="s">
        <v>277</v>
      </c>
      <c r="D48" s="66" t="s">
        <v>212</v>
      </c>
      <c r="E48" s="49" t="s">
        <v>89</v>
      </c>
      <c r="F48" s="106" t="s">
        <v>53</v>
      </c>
      <c r="G48" s="107"/>
      <c r="H48" s="108"/>
      <c r="I48" s="108"/>
      <c r="J48" s="108"/>
    </row>
    <row r="49" spans="1:10" ht="30" customHeight="1">
      <c r="A49" s="65" t="s">
        <v>169</v>
      </c>
      <c r="B49" s="64" t="s">
        <v>195</v>
      </c>
      <c r="C49" s="78" t="s">
        <v>274</v>
      </c>
      <c r="D49" s="76" t="s">
        <v>230</v>
      </c>
      <c r="E49" s="49" t="s">
        <v>89</v>
      </c>
      <c r="F49" s="112" t="s">
        <v>215</v>
      </c>
      <c r="G49" s="103"/>
      <c r="H49" s="104"/>
      <c r="I49" s="104"/>
      <c r="J49" s="105"/>
    </row>
    <row r="50" spans="1:10" ht="30" customHeight="1">
      <c r="A50" s="65" t="s">
        <v>170</v>
      </c>
      <c r="B50" s="64" t="s">
        <v>196</v>
      </c>
      <c r="C50" s="78" t="s">
        <v>275</v>
      </c>
      <c r="D50" s="66" t="s">
        <v>212</v>
      </c>
      <c r="E50" s="49" t="s">
        <v>89</v>
      </c>
      <c r="F50" s="106" t="s">
        <v>53</v>
      </c>
      <c r="G50" s="107"/>
      <c r="H50" s="108"/>
      <c r="I50" s="108"/>
      <c r="J50" s="108"/>
    </row>
    <row r="51" spans="1:10" ht="30" customHeight="1">
      <c r="A51" s="65" t="s">
        <v>171</v>
      </c>
      <c r="B51" s="64" t="s">
        <v>197</v>
      </c>
      <c r="C51" s="78" t="s">
        <v>273</v>
      </c>
      <c r="D51" s="76" t="s">
        <v>230</v>
      </c>
      <c r="E51" s="49" t="s">
        <v>89</v>
      </c>
      <c r="F51" s="112" t="s">
        <v>215</v>
      </c>
      <c r="G51" s="103"/>
      <c r="H51" s="104"/>
      <c r="I51" s="104"/>
      <c r="J51" s="105"/>
    </row>
    <row r="52" spans="1:10" ht="30" customHeight="1">
      <c r="A52" s="65" t="s">
        <v>172</v>
      </c>
      <c r="B52" s="64" t="s">
        <v>198</v>
      </c>
      <c r="C52" s="78" t="s">
        <v>272</v>
      </c>
      <c r="D52" s="66" t="s">
        <v>212</v>
      </c>
      <c r="E52" s="49" t="s">
        <v>89</v>
      </c>
      <c r="F52" s="106" t="s">
        <v>53</v>
      </c>
      <c r="G52" s="107"/>
      <c r="H52" s="108"/>
      <c r="I52" s="108"/>
      <c r="J52" s="108"/>
    </row>
    <row r="53" spans="1:10" ht="30" customHeight="1">
      <c r="A53" s="65" t="s">
        <v>173</v>
      </c>
      <c r="B53" s="64" t="s">
        <v>199</v>
      </c>
      <c r="C53" s="78" t="s">
        <v>271</v>
      </c>
      <c r="D53" s="76" t="s">
        <v>230</v>
      </c>
      <c r="E53" s="49" t="s">
        <v>89</v>
      </c>
      <c r="F53" s="102" t="s">
        <v>215</v>
      </c>
      <c r="G53" s="103"/>
      <c r="H53" s="104"/>
      <c r="I53" s="104"/>
      <c r="J53" s="105"/>
    </row>
    <row r="54" spans="1:10" ht="30" customHeight="1">
      <c r="A54" s="65" t="s">
        <v>174</v>
      </c>
      <c r="B54" s="64" t="s">
        <v>200</v>
      </c>
      <c r="C54" s="78" t="s">
        <v>270</v>
      </c>
      <c r="D54" s="66" t="s">
        <v>212</v>
      </c>
      <c r="E54" s="49" t="s">
        <v>89</v>
      </c>
      <c r="F54" s="106" t="s">
        <v>53</v>
      </c>
      <c r="G54" s="107"/>
      <c r="H54" s="108"/>
      <c r="I54" s="108"/>
      <c r="J54" s="108"/>
    </row>
    <row r="55" spans="1:10" ht="30" customHeight="1">
      <c r="A55" s="65" t="s">
        <v>341</v>
      </c>
      <c r="B55" s="64" t="s">
        <v>201</v>
      </c>
      <c r="C55" s="78" t="s">
        <v>269</v>
      </c>
      <c r="D55" s="76" t="s">
        <v>230</v>
      </c>
      <c r="E55" s="49" t="s">
        <v>89</v>
      </c>
      <c r="F55" s="102" t="s">
        <v>288</v>
      </c>
      <c r="G55" s="103"/>
      <c r="H55" s="104"/>
      <c r="I55" s="104"/>
      <c r="J55" s="105"/>
    </row>
    <row r="56" spans="1:10" ht="30" customHeight="1">
      <c r="A56" s="87" t="s">
        <v>342</v>
      </c>
      <c r="B56" s="68" t="s">
        <v>457</v>
      </c>
      <c r="C56" s="88" t="s">
        <v>459</v>
      </c>
      <c r="D56" s="83" t="s">
        <v>230</v>
      </c>
      <c r="E56" s="89" t="s">
        <v>90</v>
      </c>
      <c r="F56" s="118" t="s">
        <v>215</v>
      </c>
      <c r="G56" s="119"/>
      <c r="H56" s="120"/>
      <c r="I56" s="120"/>
      <c r="J56" s="121"/>
    </row>
    <row r="57" spans="1:10" ht="30" customHeight="1">
      <c r="A57" s="87" t="s">
        <v>175</v>
      </c>
      <c r="B57" s="68" t="s">
        <v>455</v>
      </c>
      <c r="C57" s="88" t="s">
        <v>458</v>
      </c>
      <c r="D57" s="90" t="s">
        <v>212</v>
      </c>
      <c r="E57" s="89" t="s">
        <v>90</v>
      </c>
      <c r="F57" s="117" t="s">
        <v>53</v>
      </c>
      <c r="G57" s="109"/>
      <c r="H57" s="110"/>
      <c r="I57" s="110"/>
      <c r="J57" s="110"/>
    </row>
    <row r="58" spans="1:10">
      <c r="A58" s="65" t="s">
        <v>176</v>
      </c>
      <c r="B58" s="64" t="s">
        <v>202</v>
      </c>
      <c r="C58" s="78" t="s">
        <v>268</v>
      </c>
      <c r="D58" s="53" t="s">
        <v>213</v>
      </c>
      <c r="E58" s="49" t="s">
        <v>89</v>
      </c>
      <c r="F58" s="106" t="s">
        <v>53</v>
      </c>
      <c r="G58" s="107"/>
      <c r="H58" s="108"/>
      <c r="I58" s="108"/>
      <c r="J58" s="108"/>
    </row>
    <row r="59" spans="1:10">
      <c r="A59" s="65" t="s">
        <v>177</v>
      </c>
      <c r="B59" s="64" t="s">
        <v>204</v>
      </c>
      <c r="C59" s="78" t="s">
        <v>267</v>
      </c>
      <c r="D59" s="53" t="s">
        <v>213</v>
      </c>
      <c r="E59" s="49" t="s">
        <v>89</v>
      </c>
      <c r="F59" s="106" t="s">
        <v>53</v>
      </c>
      <c r="G59" s="107"/>
      <c r="H59" s="108"/>
      <c r="I59" s="108"/>
      <c r="J59" s="108"/>
    </row>
    <row r="60" spans="1:10">
      <c r="A60" s="65" t="s">
        <v>460</v>
      </c>
      <c r="B60" s="64" t="s">
        <v>203</v>
      </c>
      <c r="C60" s="78" t="s">
        <v>266</v>
      </c>
      <c r="D60" s="67" t="s">
        <v>212</v>
      </c>
      <c r="E60" s="49" t="s">
        <v>89</v>
      </c>
      <c r="F60" s="106" t="s">
        <v>228</v>
      </c>
      <c r="G60" s="107"/>
      <c r="H60" s="108"/>
      <c r="I60" s="108"/>
      <c r="J60" s="108"/>
    </row>
    <row r="61" spans="1:10">
      <c r="A61" s="65" t="s">
        <v>461</v>
      </c>
      <c r="B61" s="64" t="s">
        <v>205</v>
      </c>
      <c r="C61" s="78" t="s">
        <v>265</v>
      </c>
      <c r="D61" s="67" t="s">
        <v>212</v>
      </c>
      <c r="E61" s="49" t="s">
        <v>89</v>
      </c>
      <c r="F61" s="106" t="s">
        <v>53</v>
      </c>
      <c r="G61" s="107"/>
      <c r="H61" s="108"/>
      <c r="I61" s="108"/>
      <c r="J61" s="108"/>
    </row>
    <row r="62" spans="1:10" ht="15" customHeight="1">
      <c r="A62" s="60">
        <v>2</v>
      </c>
      <c r="B62" s="60" t="s">
        <v>219</v>
      </c>
      <c r="C62" s="61" t="s">
        <v>222</v>
      </c>
      <c r="D62" s="62" t="s">
        <v>53</v>
      </c>
      <c r="E62" s="60" t="s">
        <v>61</v>
      </c>
      <c r="F62" s="114" t="s">
        <v>345</v>
      </c>
      <c r="G62" s="115"/>
      <c r="H62" s="115"/>
      <c r="I62" s="115"/>
      <c r="J62" s="116"/>
    </row>
    <row r="63" spans="1:10" ht="30" customHeight="1">
      <c r="A63" s="53" t="s">
        <v>69</v>
      </c>
      <c r="B63" s="64" t="s">
        <v>220</v>
      </c>
      <c r="C63" s="78" t="s">
        <v>258</v>
      </c>
      <c r="D63" s="76" t="s">
        <v>229</v>
      </c>
      <c r="E63" s="49" t="s">
        <v>89</v>
      </c>
      <c r="F63" s="102" t="s">
        <v>289</v>
      </c>
      <c r="G63" s="103"/>
      <c r="H63" s="104"/>
      <c r="I63" s="104"/>
      <c r="J63" s="105"/>
    </row>
    <row r="64" spans="1:10">
      <c r="A64" s="53" t="s">
        <v>70</v>
      </c>
      <c r="B64" s="64" t="s">
        <v>221</v>
      </c>
      <c r="C64" s="78" t="s">
        <v>257</v>
      </c>
      <c r="D64" s="67" t="s">
        <v>212</v>
      </c>
      <c r="E64" s="49" t="s">
        <v>89</v>
      </c>
      <c r="F64" s="106" t="s">
        <v>53</v>
      </c>
      <c r="G64" s="107"/>
      <c r="H64" s="108"/>
      <c r="I64" s="108"/>
      <c r="J64" s="108"/>
    </row>
    <row r="65" spans="1:10">
      <c r="A65" s="71" t="s">
        <v>71</v>
      </c>
      <c r="B65" s="68" t="s">
        <v>254</v>
      </c>
      <c r="C65" s="79" t="s">
        <v>259</v>
      </c>
      <c r="D65" s="69" t="s">
        <v>214</v>
      </c>
      <c r="E65" s="70" t="s">
        <v>90</v>
      </c>
      <c r="F65" s="109" t="s">
        <v>53</v>
      </c>
      <c r="G65" s="109"/>
      <c r="H65" s="110"/>
      <c r="I65" s="110"/>
      <c r="J65" s="110"/>
    </row>
    <row r="66" spans="1:10">
      <c r="A66" s="71" t="s">
        <v>72</v>
      </c>
      <c r="B66" s="68" t="s">
        <v>255</v>
      </c>
      <c r="C66" s="79" t="s">
        <v>260</v>
      </c>
      <c r="D66" s="71" t="s">
        <v>212</v>
      </c>
      <c r="E66" s="70" t="s">
        <v>90</v>
      </c>
      <c r="F66" s="109" t="s">
        <v>53</v>
      </c>
      <c r="G66" s="109"/>
      <c r="H66" s="110"/>
      <c r="I66" s="110"/>
      <c r="J66" s="110"/>
    </row>
    <row r="67" spans="1:10">
      <c r="A67" s="71" t="s">
        <v>73</v>
      </c>
      <c r="B67" s="68" t="s">
        <v>227</v>
      </c>
      <c r="C67" s="79" t="s">
        <v>261</v>
      </c>
      <c r="D67" s="69" t="s">
        <v>212</v>
      </c>
      <c r="E67" s="70" t="s">
        <v>90</v>
      </c>
      <c r="F67" s="109" t="s">
        <v>53</v>
      </c>
      <c r="G67" s="109"/>
      <c r="H67" s="110"/>
      <c r="I67" s="110"/>
      <c r="J67" s="110"/>
    </row>
    <row r="68" spans="1:10">
      <c r="A68" s="71" t="s">
        <v>74</v>
      </c>
      <c r="B68" s="68" t="s">
        <v>226</v>
      </c>
      <c r="C68" s="79" t="s">
        <v>262</v>
      </c>
      <c r="D68" s="69" t="s">
        <v>212</v>
      </c>
      <c r="E68" s="70" t="s">
        <v>90</v>
      </c>
      <c r="F68" s="109" t="s">
        <v>53</v>
      </c>
      <c r="G68" s="109"/>
      <c r="H68" s="110"/>
      <c r="I68" s="110"/>
      <c r="J68" s="110"/>
    </row>
    <row r="69" spans="1:10">
      <c r="A69" s="71" t="s">
        <v>75</v>
      </c>
      <c r="B69" s="68" t="s">
        <v>225</v>
      </c>
      <c r="C69" s="79" t="s">
        <v>263</v>
      </c>
      <c r="D69" s="69" t="s">
        <v>212</v>
      </c>
      <c r="E69" s="70" t="s">
        <v>90</v>
      </c>
      <c r="F69" s="109" t="s">
        <v>53</v>
      </c>
      <c r="G69" s="109"/>
      <c r="H69" s="110"/>
      <c r="I69" s="110"/>
      <c r="J69" s="110"/>
    </row>
    <row r="70" spans="1:10">
      <c r="A70" s="71" t="s">
        <v>76</v>
      </c>
      <c r="B70" s="68" t="s">
        <v>256</v>
      </c>
      <c r="C70" s="79" t="s">
        <v>264</v>
      </c>
      <c r="D70" s="69" t="s">
        <v>212</v>
      </c>
      <c r="E70" s="70" t="s">
        <v>90</v>
      </c>
      <c r="F70" s="109" t="s">
        <v>53</v>
      </c>
      <c r="G70" s="109"/>
      <c r="H70" s="110"/>
      <c r="I70" s="110"/>
      <c r="J70" s="110"/>
    </row>
    <row r="71" spans="1:10" ht="30">
      <c r="A71" s="60">
        <v>3</v>
      </c>
      <c r="B71" s="60" t="s">
        <v>146</v>
      </c>
      <c r="C71" s="61" t="s">
        <v>344</v>
      </c>
      <c r="D71" s="62" t="s">
        <v>53</v>
      </c>
      <c r="E71" s="63" t="s">
        <v>159</v>
      </c>
      <c r="F71" s="113" t="s">
        <v>416</v>
      </c>
      <c r="G71" s="113"/>
      <c r="H71" s="113"/>
      <c r="I71" s="113"/>
      <c r="J71" s="113"/>
    </row>
    <row r="72" spans="1:10">
      <c r="A72" s="47" t="s">
        <v>131</v>
      </c>
      <c r="B72" s="64" t="s">
        <v>307</v>
      </c>
      <c r="C72" s="78" t="s">
        <v>297</v>
      </c>
      <c r="D72" s="75" t="s">
        <v>212</v>
      </c>
      <c r="E72" s="49" t="s">
        <v>89</v>
      </c>
      <c r="F72" s="101" t="s">
        <v>305</v>
      </c>
      <c r="G72" s="101"/>
      <c r="H72" s="101"/>
      <c r="I72" s="101"/>
      <c r="J72" s="101"/>
    </row>
    <row r="73" spans="1:10">
      <c r="A73" s="47" t="s">
        <v>132</v>
      </c>
      <c r="B73" s="64" t="s">
        <v>308</v>
      </c>
      <c r="C73" s="78" t="s">
        <v>298</v>
      </c>
      <c r="D73" s="75" t="s">
        <v>212</v>
      </c>
      <c r="E73" s="49" t="s">
        <v>89</v>
      </c>
      <c r="F73" s="101" t="s">
        <v>305</v>
      </c>
      <c r="G73" s="101"/>
      <c r="H73" s="101"/>
      <c r="I73" s="101"/>
      <c r="J73" s="101"/>
    </row>
    <row r="74" spans="1:10">
      <c r="A74" s="47" t="s">
        <v>133</v>
      </c>
      <c r="B74" s="64" t="s">
        <v>309</v>
      </c>
      <c r="C74" s="78" t="s">
        <v>277</v>
      </c>
      <c r="D74" s="75" t="s">
        <v>212</v>
      </c>
      <c r="E74" s="49" t="s">
        <v>89</v>
      </c>
      <c r="F74" s="101" t="s">
        <v>305</v>
      </c>
      <c r="G74" s="101"/>
      <c r="H74" s="101"/>
      <c r="I74" s="101"/>
      <c r="J74" s="101"/>
    </row>
    <row r="75" spans="1:10">
      <c r="A75" s="47" t="s">
        <v>134</v>
      </c>
      <c r="B75" s="64" t="s">
        <v>310</v>
      </c>
      <c r="C75" s="78" t="s">
        <v>275</v>
      </c>
      <c r="D75" s="75" t="s">
        <v>212</v>
      </c>
      <c r="E75" s="49" t="s">
        <v>89</v>
      </c>
      <c r="F75" s="101" t="s">
        <v>305</v>
      </c>
      <c r="G75" s="101"/>
      <c r="H75" s="101"/>
      <c r="I75" s="101"/>
      <c r="J75" s="101"/>
    </row>
    <row r="76" spans="1:10">
      <c r="A76" s="47" t="s">
        <v>135</v>
      </c>
      <c r="B76" s="64" t="s">
        <v>311</v>
      </c>
      <c r="C76" s="78" t="s">
        <v>280</v>
      </c>
      <c r="D76" s="75" t="s">
        <v>212</v>
      </c>
      <c r="E76" s="49" t="s">
        <v>89</v>
      </c>
      <c r="F76" s="101" t="s">
        <v>305</v>
      </c>
      <c r="G76" s="101"/>
      <c r="H76" s="101"/>
      <c r="I76" s="101"/>
      <c r="J76" s="101"/>
    </row>
    <row r="77" spans="1:10">
      <c r="A77" s="47" t="s">
        <v>147</v>
      </c>
      <c r="B77" s="64" t="s">
        <v>312</v>
      </c>
      <c r="C77" s="78" t="s">
        <v>278</v>
      </c>
      <c r="D77" s="75" t="s">
        <v>212</v>
      </c>
      <c r="E77" s="49" t="s">
        <v>89</v>
      </c>
      <c r="F77" s="101" t="s">
        <v>305</v>
      </c>
      <c r="G77" s="101"/>
      <c r="H77" s="101"/>
      <c r="I77" s="101"/>
      <c r="J77" s="101"/>
    </row>
    <row r="78" spans="1:10">
      <c r="A78" s="47" t="s">
        <v>148</v>
      </c>
      <c r="B78" s="64" t="s">
        <v>313</v>
      </c>
      <c r="C78" s="78" t="s">
        <v>299</v>
      </c>
      <c r="D78" s="75" t="s">
        <v>212</v>
      </c>
      <c r="E78" s="49" t="s">
        <v>89</v>
      </c>
      <c r="F78" s="101" t="s">
        <v>305</v>
      </c>
      <c r="G78" s="101"/>
      <c r="H78" s="101"/>
      <c r="I78" s="101"/>
      <c r="J78" s="101"/>
    </row>
    <row r="79" spans="1:10">
      <c r="A79" s="47" t="s">
        <v>149</v>
      </c>
      <c r="B79" s="64" t="s">
        <v>314</v>
      </c>
      <c r="C79" s="78" t="s">
        <v>300</v>
      </c>
      <c r="D79" s="75" t="s">
        <v>212</v>
      </c>
      <c r="E79" s="49" t="s">
        <v>89</v>
      </c>
      <c r="F79" s="101" t="s">
        <v>305</v>
      </c>
      <c r="G79" s="101"/>
      <c r="H79" s="101"/>
      <c r="I79" s="101"/>
      <c r="J79" s="101"/>
    </row>
    <row r="80" spans="1:10">
      <c r="A80" s="47" t="s">
        <v>150</v>
      </c>
      <c r="B80" s="64" t="s">
        <v>315</v>
      </c>
      <c r="C80" s="78" t="s">
        <v>301</v>
      </c>
      <c r="D80" s="75" t="s">
        <v>212</v>
      </c>
      <c r="E80" s="49" t="s">
        <v>89</v>
      </c>
      <c r="F80" s="101" t="s">
        <v>305</v>
      </c>
      <c r="G80" s="101"/>
      <c r="H80" s="101"/>
      <c r="I80" s="101"/>
      <c r="J80" s="101"/>
    </row>
    <row r="81" spans="1:10">
      <c r="A81" s="47" t="s">
        <v>151</v>
      </c>
      <c r="B81" s="64" t="s">
        <v>316</v>
      </c>
      <c r="C81" s="78" t="s">
        <v>302</v>
      </c>
      <c r="D81" s="75" t="s">
        <v>212</v>
      </c>
      <c r="E81" s="49" t="s">
        <v>89</v>
      </c>
      <c r="F81" s="101" t="s">
        <v>305</v>
      </c>
      <c r="G81" s="101"/>
      <c r="H81" s="101"/>
      <c r="I81" s="101"/>
      <c r="J81" s="101"/>
    </row>
    <row r="82" spans="1:10">
      <c r="A82" s="47" t="s">
        <v>152</v>
      </c>
      <c r="B82" s="64" t="s">
        <v>317</v>
      </c>
      <c r="C82" s="78" t="s">
        <v>303</v>
      </c>
      <c r="D82" s="75" t="s">
        <v>212</v>
      </c>
      <c r="E82" s="49" t="s">
        <v>89</v>
      </c>
      <c r="F82" s="101" t="s">
        <v>305</v>
      </c>
      <c r="G82" s="101"/>
      <c r="H82" s="101"/>
      <c r="I82" s="101"/>
      <c r="J82" s="101"/>
    </row>
    <row r="83" spans="1:10">
      <c r="A83" s="47" t="s">
        <v>153</v>
      </c>
      <c r="B83" s="64" t="s">
        <v>318</v>
      </c>
      <c r="C83" s="78" t="s">
        <v>304</v>
      </c>
      <c r="D83" s="75" t="s">
        <v>212</v>
      </c>
      <c r="E83" s="49" t="s">
        <v>89</v>
      </c>
      <c r="F83" s="101" t="s">
        <v>305</v>
      </c>
      <c r="G83" s="101"/>
      <c r="H83" s="101"/>
      <c r="I83" s="101"/>
      <c r="J83" s="101"/>
    </row>
    <row r="84" spans="1:10" ht="30">
      <c r="A84" s="82" t="s">
        <v>154</v>
      </c>
      <c r="B84" s="68" t="s">
        <v>319</v>
      </c>
      <c r="C84" s="79" t="s">
        <v>270</v>
      </c>
      <c r="D84" s="83" t="s">
        <v>306</v>
      </c>
      <c r="E84" s="84" t="s">
        <v>90</v>
      </c>
      <c r="F84" s="111" t="s">
        <v>323</v>
      </c>
      <c r="G84" s="111"/>
      <c r="H84" s="111"/>
      <c r="I84" s="111"/>
      <c r="J84" s="111"/>
    </row>
    <row r="85" spans="1:10" ht="30" customHeight="1">
      <c r="A85" s="82" t="s">
        <v>155</v>
      </c>
      <c r="B85" s="68" t="s">
        <v>320</v>
      </c>
      <c r="C85" s="79" t="s">
        <v>325</v>
      </c>
      <c r="D85" s="83" t="s">
        <v>306</v>
      </c>
      <c r="E85" s="84" t="s">
        <v>90</v>
      </c>
      <c r="F85" s="111" t="s">
        <v>323</v>
      </c>
      <c r="G85" s="111"/>
      <c r="H85" s="111"/>
      <c r="I85" s="111"/>
      <c r="J85" s="111"/>
    </row>
    <row r="86" spans="1:10" ht="30" customHeight="1">
      <c r="A86" s="82" t="s">
        <v>156</v>
      </c>
      <c r="B86" s="68" t="s">
        <v>321</v>
      </c>
      <c r="C86" s="85" t="s">
        <v>326</v>
      </c>
      <c r="D86" s="83" t="s">
        <v>306</v>
      </c>
      <c r="E86" s="84" t="s">
        <v>90</v>
      </c>
      <c r="F86" s="111" t="s">
        <v>323</v>
      </c>
      <c r="G86" s="111"/>
      <c r="H86" s="111"/>
      <c r="I86" s="111"/>
      <c r="J86" s="111"/>
    </row>
    <row r="87" spans="1:10" ht="30" customHeight="1">
      <c r="A87" s="82" t="s">
        <v>157</v>
      </c>
      <c r="B87" s="68" t="s">
        <v>322</v>
      </c>
      <c r="C87" s="85" t="s">
        <v>327</v>
      </c>
      <c r="D87" s="83" t="s">
        <v>306</v>
      </c>
      <c r="E87" s="84" t="s">
        <v>90</v>
      </c>
      <c r="F87" s="111" t="s">
        <v>323</v>
      </c>
      <c r="G87" s="111"/>
      <c r="H87" s="111"/>
      <c r="I87" s="111"/>
      <c r="J87" s="111"/>
    </row>
    <row r="88" spans="1:10">
      <c r="A88" s="47" t="s">
        <v>158</v>
      </c>
      <c r="B88" s="64" t="s">
        <v>334</v>
      </c>
      <c r="C88" s="78" t="s">
        <v>328</v>
      </c>
      <c r="D88" s="76" t="s">
        <v>340</v>
      </c>
      <c r="E88" s="49" t="s">
        <v>89</v>
      </c>
      <c r="F88" s="101" t="s">
        <v>333</v>
      </c>
      <c r="G88" s="101"/>
      <c r="H88" s="101"/>
      <c r="I88" s="101"/>
      <c r="J88" s="101"/>
    </row>
    <row r="89" spans="1:10">
      <c r="A89" s="47" t="s">
        <v>206</v>
      </c>
      <c r="B89" s="64" t="s">
        <v>335</v>
      </c>
      <c r="C89" s="78" t="s">
        <v>329</v>
      </c>
      <c r="D89" s="76" t="s">
        <v>340</v>
      </c>
      <c r="E89" s="49" t="s">
        <v>89</v>
      </c>
      <c r="F89" s="101" t="s">
        <v>333</v>
      </c>
      <c r="G89" s="101"/>
      <c r="H89" s="101"/>
      <c r="I89" s="101"/>
      <c r="J89" s="101"/>
    </row>
    <row r="90" spans="1:10">
      <c r="A90" s="47" t="s">
        <v>207</v>
      </c>
      <c r="B90" s="64" t="s">
        <v>336</v>
      </c>
      <c r="C90" s="78" t="s">
        <v>330</v>
      </c>
      <c r="D90" s="76" t="s">
        <v>340</v>
      </c>
      <c r="E90" s="49" t="s">
        <v>89</v>
      </c>
      <c r="F90" s="101" t="s">
        <v>333</v>
      </c>
      <c r="G90" s="101"/>
      <c r="H90" s="101"/>
      <c r="I90" s="101"/>
      <c r="J90" s="101"/>
    </row>
    <row r="91" spans="1:10">
      <c r="A91" s="47" t="s">
        <v>208</v>
      </c>
      <c r="B91" s="64" t="s">
        <v>337</v>
      </c>
      <c r="C91" s="78" t="s">
        <v>331</v>
      </c>
      <c r="D91" s="76" t="s">
        <v>340</v>
      </c>
      <c r="E91" s="49" t="s">
        <v>89</v>
      </c>
      <c r="F91" s="101" t="s">
        <v>333</v>
      </c>
      <c r="G91" s="101"/>
      <c r="H91" s="101"/>
      <c r="I91" s="101"/>
      <c r="J91" s="101"/>
    </row>
    <row r="92" spans="1:10">
      <c r="A92" s="47" t="s">
        <v>209</v>
      </c>
      <c r="B92" s="64" t="s">
        <v>338</v>
      </c>
      <c r="C92" s="78" t="s">
        <v>332</v>
      </c>
      <c r="D92" s="76" t="s">
        <v>340</v>
      </c>
      <c r="E92" s="49" t="s">
        <v>89</v>
      </c>
      <c r="F92" s="101" t="s">
        <v>333</v>
      </c>
      <c r="G92" s="101"/>
      <c r="H92" s="101"/>
      <c r="I92" s="101"/>
      <c r="J92" s="101"/>
    </row>
    <row r="93" spans="1:10">
      <c r="A93" s="47" t="s">
        <v>210</v>
      </c>
      <c r="B93" s="64" t="s">
        <v>339</v>
      </c>
      <c r="C93" s="78" t="s">
        <v>324</v>
      </c>
      <c r="D93" s="76" t="s">
        <v>340</v>
      </c>
      <c r="E93" s="49" t="s">
        <v>89</v>
      </c>
      <c r="F93" s="101" t="s">
        <v>333</v>
      </c>
      <c r="G93" s="101"/>
      <c r="H93" s="101"/>
      <c r="I93" s="101"/>
      <c r="J93" s="101"/>
    </row>
    <row r="94" spans="1:10" ht="30">
      <c r="A94" s="60">
        <v>4</v>
      </c>
      <c r="B94" s="60" t="s">
        <v>224</v>
      </c>
      <c r="C94" s="61" t="s">
        <v>234</v>
      </c>
      <c r="D94" s="62" t="s">
        <v>53</v>
      </c>
      <c r="E94" s="60" t="s">
        <v>61</v>
      </c>
      <c r="F94" s="114" t="s">
        <v>346</v>
      </c>
      <c r="G94" s="115"/>
      <c r="H94" s="115"/>
      <c r="I94" s="115"/>
      <c r="J94" s="116"/>
    </row>
    <row r="95" spans="1:10">
      <c r="A95" s="53" t="s">
        <v>290</v>
      </c>
      <c r="B95" s="64" t="s">
        <v>247</v>
      </c>
      <c r="C95" s="78" t="s">
        <v>239</v>
      </c>
      <c r="D95" s="76" t="s">
        <v>253</v>
      </c>
      <c r="E95" s="49" t="s">
        <v>89</v>
      </c>
      <c r="F95" s="106" t="s">
        <v>53</v>
      </c>
      <c r="G95" s="107"/>
      <c r="H95" s="108"/>
      <c r="I95" s="108"/>
      <c r="J95" s="108"/>
    </row>
    <row r="96" spans="1:10">
      <c r="A96" s="53" t="s">
        <v>291</v>
      </c>
      <c r="B96" s="64" t="s">
        <v>252</v>
      </c>
      <c r="C96" s="78" t="s">
        <v>240</v>
      </c>
      <c r="D96" s="76" t="s">
        <v>253</v>
      </c>
      <c r="E96" s="49" t="s">
        <v>89</v>
      </c>
      <c r="F96" s="106" t="s">
        <v>53</v>
      </c>
      <c r="G96" s="107"/>
      <c r="H96" s="108"/>
      <c r="I96" s="108"/>
      <c r="J96" s="108"/>
    </row>
    <row r="97" spans="1:10" ht="30" customHeight="1">
      <c r="A97" s="53" t="s">
        <v>292</v>
      </c>
      <c r="B97" s="64" t="s">
        <v>246</v>
      </c>
      <c r="C97" s="78" t="s">
        <v>241</v>
      </c>
      <c r="D97" s="76" t="s">
        <v>253</v>
      </c>
      <c r="E97" s="49" t="s">
        <v>89</v>
      </c>
      <c r="F97" s="102" t="s">
        <v>215</v>
      </c>
      <c r="G97" s="103"/>
      <c r="H97" s="104"/>
      <c r="I97" s="104"/>
      <c r="J97" s="105"/>
    </row>
    <row r="98" spans="1:10" ht="30" customHeight="1">
      <c r="A98" s="53" t="s">
        <v>293</v>
      </c>
      <c r="B98" s="64" t="s">
        <v>248</v>
      </c>
      <c r="C98" s="78" t="s">
        <v>242</v>
      </c>
      <c r="D98" s="76" t="s">
        <v>253</v>
      </c>
      <c r="E98" s="49" t="s">
        <v>89</v>
      </c>
      <c r="F98" s="102" t="s">
        <v>215</v>
      </c>
      <c r="G98" s="103"/>
      <c r="H98" s="104"/>
      <c r="I98" s="104"/>
      <c r="J98" s="105"/>
    </row>
    <row r="99" spans="1:10">
      <c r="A99" s="53" t="s">
        <v>294</v>
      </c>
      <c r="B99" s="64" t="s">
        <v>249</v>
      </c>
      <c r="C99" s="78" t="s">
        <v>243</v>
      </c>
      <c r="D99" s="53" t="s">
        <v>212</v>
      </c>
      <c r="E99" s="49" t="s">
        <v>89</v>
      </c>
      <c r="F99" s="106" t="s">
        <v>53</v>
      </c>
      <c r="G99" s="107"/>
      <c r="H99" s="108"/>
      <c r="I99" s="108"/>
      <c r="J99" s="108"/>
    </row>
    <row r="100" spans="1:10" ht="30" customHeight="1">
      <c r="A100" s="53" t="s">
        <v>295</v>
      </c>
      <c r="B100" s="64" t="s">
        <v>250</v>
      </c>
      <c r="C100" s="78" t="s">
        <v>244</v>
      </c>
      <c r="D100" s="53" t="s">
        <v>212</v>
      </c>
      <c r="E100" s="49" t="s">
        <v>89</v>
      </c>
      <c r="F100" s="102" t="s">
        <v>215</v>
      </c>
      <c r="G100" s="103"/>
      <c r="H100" s="104"/>
      <c r="I100" s="104"/>
      <c r="J100" s="105"/>
    </row>
    <row r="101" spans="1:10">
      <c r="A101" s="53" t="s">
        <v>296</v>
      </c>
      <c r="B101" s="64" t="s">
        <v>251</v>
      </c>
      <c r="C101" s="78" t="s">
        <v>245</v>
      </c>
      <c r="D101" s="76" t="s">
        <v>253</v>
      </c>
      <c r="E101" s="49" t="s">
        <v>89</v>
      </c>
      <c r="F101" s="106" t="s">
        <v>53</v>
      </c>
      <c r="G101" s="107"/>
      <c r="H101" s="108"/>
      <c r="I101" s="108"/>
      <c r="J101" s="108"/>
    </row>
  </sheetData>
  <mergeCells count="82">
    <mergeCell ref="F93:J93"/>
    <mergeCell ref="F94:J94"/>
    <mergeCell ref="F95:J95"/>
    <mergeCell ref="F96:J96"/>
    <mergeCell ref="F97:J97"/>
    <mergeCell ref="F98:J98"/>
    <mergeCell ref="F99:J99"/>
    <mergeCell ref="F100:J100"/>
    <mergeCell ref="F101:J101"/>
    <mergeCell ref="A3:J3"/>
    <mergeCell ref="A5:J5"/>
    <mergeCell ref="A20:J20"/>
    <mergeCell ref="A21:J21"/>
    <mergeCell ref="A23:J23"/>
    <mergeCell ref="A22:J22"/>
    <mergeCell ref="A25:J25"/>
    <mergeCell ref="F92:J92"/>
    <mergeCell ref="F91:J91"/>
    <mergeCell ref="F72:J72"/>
    <mergeCell ref="F76:J76"/>
    <mergeCell ref="A26:J26"/>
    <mergeCell ref="A28:J28"/>
    <mergeCell ref="F30:J30"/>
    <mergeCell ref="F31:J31"/>
    <mergeCell ref="F54:J54"/>
    <mergeCell ref="F55:J55"/>
    <mergeCell ref="F40:J40"/>
    <mergeCell ref="F47:J47"/>
    <mergeCell ref="F48:J48"/>
    <mergeCell ref="F32:J32"/>
    <mergeCell ref="F33:J33"/>
    <mergeCell ref="F34:J34"/>
    <mergeCell ref="F35:J35"/>
    <mergeCell ref="F36:J36"/>
    <mergeCell ref="F87:J87"/>
    <mergeCell ref="F69:J69"/>
    <mergeCell ref="F37:J37"/>
    <mergeCell ref="F38:J38"/>
    <mergeCell ref="F60:J60"/>
    <mergeCell ref="F85:J85"/>
    <mergeCell ref="F84:J84"/>
    <mergeCell ref="F70:J70"/>
    <mergeCell ref="F80:J80"/>
    <mergeCell ref="F79:J79"/>
    <mergeCell ref="F62:J62"/>
    <mergeCell ref="F39:J39"/>
    <mergeCell ref="F41:J41"/>
    <mergeCell ref="F42:J42"/>
    <mergeCell ref="F43:J43"/>
    <mergeCell ref="F44:J44"/>
    <mergeCell ref="F46:J46"/>
    <mergeCell ref="F77:J77"/>
    <mergeCell ref="F74:J74"/>
    <mergeCell ref="F75:J75"/>
    <mergeCell ref="F71:J71"/>
    <mergeCell ref="F49:J49"/>
    <mergeCell ref="F50:J50"/>
    <mergeCell ref="F51:J51"/>
    <mergeCell ref="F52:J52"/>
    <mergeCell ref="F53:J53"/>
    <mergeCell ref="F73:J73"/>
    <mergeCell ref="F57:J57"/>
    <mergeCell ref="F56:J56"/>
    <mergeCell ref="F61:J61"/>
    <mergeCell ref="F58:J58"/>
    <mergeCell ref="F59:J59"/>
    <mergeCell ref="A24:J24"/>
    <mergeCell ref="F90:J90"/>
    <mergeCell ref="F89:J89"/>
    <mergeCell ref="F63:J63"/>
    <mergeCell ref="F64:J64"/>
    <mergeCell ref="F65:J65"/>
    <mergeCell ref="F66:J66"/>
    <mergeCell ref="F67:J67"/>
    <mergeCell ref="F68:J68"/>
    <mergeCell ref="F78:J78"/>
    <mergeCell ref="F81:J81"/>
    <mergeCell ref="F83:J83"/>
    <mergeCell ref="F86:J86"/>
    <mergeCell ref="F88:J88"/>
    <mergeCell ref="F82:J82"/>
    <mergeCell ref="F45:J45"/>
  </mergeCells>
  <phoneticPr fontId="20" type="noConversion"/>
  <pageMargins left="0.23622047244094491" right="0.23622047244094491" top="0.74803149606299213" bottom="0.74803149606299213" header="0.31496062992125984" footer="0.31496062992125984"/>
  <pageSetup paperSize="9" scale="9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G32"/>
  <sheetViews>
    <sheetView topLeftCell="A7" workbookViewId="0">
      <selection activeCell="C8" sqref="C8"/>
    </sheetView>
  </sheetViews>
  <sheetFormatPr defaultRowHeight="15"/>
  <cols>
    <col min="1" max="1" width="5.7109375" customWidth="1"/>
    <col min="2" max="2" width="10.28515625" bestFit="1" customWidth="1"/>
    <col min="3" max="3" width="45.28515625" bestFit="1" customWidth="1"/>
    <col min="4" max="4" width="21" customWidth="1"/>
    <col min="5" max="5" width="27.85546875" customWidth="1"/>
    <col min="6" max="7" width="30.7109375" customWidth="1"/>
  </cols>
  <sheetData>
    <row r="1" spans="1:7" s="2" customFormat="1">
      <c r="E1" s="132" t="s">
        <v>26</v>
      </c>
      <c r="F1" s="132"/>
      <c r="G1" s="133"/>
    </row>
    <row r="2" spans="1:7" s="2" customFormat="1">
      <c r="A2" s="9"/>
      <c r="B2" s="9"/>
      <c r="C2" s="9"/>
      <c r="D2" s="9"/>
      <c r="E2" s="9"/>
    </row>
    <row r="3" spans="1:7" s="2" customFormat="1" ht="18.75" customHeight="1">
      <c r="A3" s="124" t="s">
        <v>141</v>
      </c>
      <c r="B3" s="124"/>
      <c r="C3" s="124"/>
      <c r="D3" s="124"/>
      <c r="E3" s="124"/>
      <c r="F3" s="124"/>
      <c r="G3" s="124"/>
    </row>
    <row r="4" spans="1:7" s="2" customFormat="1">
      <c r="A4" s="6"/>
      <c r="B4" s="6"/>
      <c r="C4" s="6"/>
      <c r="D4" s="6"/>
      <c r="E4" s="6"/>
      <c r="F4" s="1"/>
    </row>
    <row r="5" spans="1:7" s="2" customFormat="1">
      <c r="A5" s="134" t="s">
        <v>160</v>
      </c>
      <c r="B5" s="134"/>
      <c r="C5" s="134"/>
      <c r="D5" s="134"/>
      <c r="E5" s="134"/>
      <c r="F5" s="135"/>
      <c r="G5" s="135"/>
    </row>
    <row r="6" spans="1:7" s="2" customFormat="1"/>
    <row r="7" spans="1:7" s="2" customFormat="1" ht="30">
      <c r="A7" s="18" t="s">
        <v>1</v>
      </c>
      <c r="B7" s="32" t="s">
        <v>88</v>
      </c>
      <c r="C7" s="38" t="s">
        <v>27</v>
      </c>
      <c r="D7" s="38" t="s">
        <v>77</v>
      </c>
      <c r="E7" s="19" t="s">
        <v>28</v>
      </c>
      <c r="F7" s="19" t="s">
        <v>29</v>
      </c>
      <c r="G7" s="20" t="s">
        <v>30</v>
      </c>
    </row>
    <row r="8" spans="1:7" s="2" customFormat="1" ht="30">
      <c r="A8" s="53">
        <v>1</v>
      </c>
      <c r="B8" s="53" t="s">
        <v>144</v>
      </c>
      <c r="C8" s="48" t="str">
        <f>'Tyrimai ir poreikis'!C31</f>
        <v>Bendrasis hematologinis tyrimas su automatizuota ≥ 5-ių dalių leukograma</v>
      </c>
      <c r="D8" s="53" t="s">
        <v>78</v>
      </c>
      <c r="E8" s="49">
        <f>'Tyrimai ir poreikis'!F18</f>
        <v>940000</v>
      </c>
      <c r="F8" s="50" t="s">
        <v>31</v>
      </c>
      <c r="G8" s="50" t="s">
        <v>31</v>
      </c>
    </row>
    <row r="9" spans="1:7" s="2" customFormat="1">
      <c r="A9" s="53">
        <v>2</v>
      </c>
      <c r="B9" s="53" t="s">
        <v>219</v>
      </c>
      <c r="C9" s="48" t="str">
        <f>'Tyrimai ir poreikis'!C62</f>
        <v>Retikulocitų automatizuotas tyrimas</v>
      </c>
      <c r="D9" s="53" t="s">
        <v>6</v>
      </c>
      <c r="E9" s="49">
        <f>'Tyrimai ir poreikis'!G18</f>
        <v>1000</v>
      </c>
      <c r="F9" s="50" t="s">
        <v>31</v>
      </c>
      <c r="G9" s="50" t="s">
        <v>31</v>
      </c>
    </row>
    <row r="10" spans="1:7" s="2" customFormat="1" ht="30">
      <c r="A10" s="53">
        <v>3</v>
      </c>
      <c r="B10" s="53" t="s">
        <v>146</v>
      </c>
      <c r="C10" s="48" t="str">
        <f>'Tyrimai ir poreikis'!C71</f>
        <v>Citomorfologinis kraujo tepinėlio automatizuotas tyrimas</v>
      </c>
      <c r="D10" s="53" t="s">
        <v>6</v>
      </c>
      <c r="E10" s="49">
        <f>'Tyrimai ir poreikis'!H18</f>
        <v>15000</v>
      </c>
      <c r="F10" s="50" t="s">
        <v>31</v>
      </c>
      <c r="G10" s="51" t="s">
        <v>31</v>
      </c>
    </row>
    <row r="11" spans="1:7" s="2" customFormat="1" ht="30.75" thickBot="1">
      <c r="A11" s="53">
        <v>4</v>
      </c>
      <c r="B11" s="53" t="s">
        <v>224</v>
      </c>
      <c r="C11" s="48" t="str">
        <f>'Tyrimai ir poreikis'!C94</f>
        <v>Kūno skysčio ląstelių skaičiavimo ir diferencijavimo tyrimas automatizuotu metodu</v>
      </c>
      <c r="D11" s="53" t="s">
        <v>6</v>
      </c>
      <c r="E11" s="49">
        <f>'Tyrimai ir poreikis'!I18</f>
        <v>1000</v>
      </c>
      <c r="F11" s="50" t="s">
        <v>31</v>
      </c>
      <c r="G11" s="51" t="s">
        <v>31</v>
      </c>
    </row>
    <row r="12" spans="1:7" s="2" customFormat="1">
      <c r="A12" s="10"/>
      <c r="B12" s="10"/>
      <c r="E12" s="136" t="s">
        <v>161</v>
      </c>
      <c r="F12" s="137"/>
      <c r="G12" s="15" t="s">
        <v>31</v>
      </c>
    </row>
    <row r="13" spans="1:7" s="2" customFormat="1" ht="15" customHeight="1">
      <c r="A13" s="10"/>
      <c r="B13" s="129" t="s">
        <v>140</v>
      </c>
      <c r="C13" s="129"/>
      <c r="D13" s="129"/>
      <c r="E13" s="136" t="s">
        <v>32</v>
      </c>
      <c r="F13" s="137"/>
      <c r="G13" s="16" t="s">
        <v>31</v>
      </c>
    </row>
    <row r="14" spans="1:7" s="2" customFormat="1" ht="15.75" thickBot="1">
      <c r="A14" s="10"/>
      <c r="B14" s="129"/>
      <c r="C14" s="129"/>
      <c r="D14" s="129"/>
      <c r="E14" s="136" t="s">
        <v>162</v>
      </c>
      <c r="F14" s="137"/>
      <c r="G14" s="17" t="s">
        <v>31</v>
      </c>
    </row>
    <row r="15" spans="1:7" s="2" customFormat="1">
      <c r="A15" s="6"/>
      <c r="B15" s="6"/>
      <c r="C15" s="6"/>
      <c r="D15" s="6"/>
      <c r="E15" s="6"/>
      <c r="F15" s="1"/>
    </row>
    <row r="16" spans="1:7" s="2" customFormat="1" ht="15" customHeight="1">
      <c r="A16" s="134" t="s">
        <v>163</v>
      </c>
      <c r="B16" s="134"/>
      <c r="C16" s="134"/>
      <c r="D16" s="134"/>
      <c r="E16" s="134"/>
      <c r="F16" s="134"/>
      <c r="G16" s="134"/>
    </row>
    <row r="17" spans="1:7" s="2" customFormat="1"/>
    <row r="18" spans="1:7" s="2" customFormat="1" ht="45">
      <c r="A18" s="12" t="s">
        <v>1</v>
      </c>
      <c r="B18" s="130" t="s">
        <v>33</v>
      </c>
      <c r="C18" s="130"/>
      <c r="D18" s="40" t="s">
        <v>34</v>
      </c>
      <c r="E18" s="40" t="s">
        <v>35</v>
      </c>
      <c r="F18" s="39" t="s">
        <v>36</v>
      </c>
      <c r="G18" s="41" t="s">
        <v>37</v>
      </c>
    </row>
    <row r="19" spans="1:7" s="2" customFormat="1">
      <c r="A19" s="42">
        <v>1</v>
      </c>
      <c r="B19" s="131" t="s">
        <v>31</v>
      </c>
      <c r="C19" s="131"/>
      <c r="D19" s="13" t="s">
        <v>31</v>
      </c>
      <c r="E19" s="13" t="s">
        <v>31</v>
      </c>
      <c r="F19" s="13" t="s">
        <v>31</v>
      </c>
      <c r="G19" s="43" t="s">
        <v>31</v>
      </c>
    </row>
    <row r="20" spans="1:7" s="2" customFormat="1">
      <c r="A20" s="42">
        <v>2</v>
      </c>
      <c r="B20" s="131" t="s">
        <v>31</v>
      </c>
      <c r="C20" s="131"/>
      <c r="D20" s="13" t="s">
        <v>31</v>
      </c>
      <c r="E20" s="13" t="s">
        <v>31</v>
      </c>
      <c r="F20" s="13" t="s">
        <v>31</v>
      </c>
      <c r="G20" s="43" t="s">
        <v>31</v>
      </c>
    </row>
    <row r="21" spans="1:7" s="2" customFormat="1">
      <c r="A21" s="42" t="s">
        <v>38</v>
      </c>
      <c r="B21" s="131" t="s">
        <v>31</v>
      </c>
      <c r="C21" s="131"/>
      <c r="D21" s="13" t="s">
        <v>31</v>
      </c>
      <c r="E21" s="13" t="s">
        <v>31</v>
      </c>
      <c r="F21" s="13" t="s">
        <v>31</v>
      </c>
      <c r="G21" s="43" t="s">
        <v>31</v>
      </c>
    </row>
    <row r="22" spans="1:7">
      <c r="A22" s="44" t="s">
        <v>39</v>
      </c>
      <c r="B22" s="131" t="s">
        <v>31</v>
      </c>
      <c r="C22" s="131"/>
      <c r="D22" s="45" t="s">
        <v>31</v>
      </c>
      <c r="E22" s="45" t="s">
        <v>31</v>
      </c>
      <c r="F22" s="45" t="s">
        <v>31</v>
      </c>
      <c r="G22" s="46" t="s">
        <v>31</v>
      </c>
    </row>
    <row r="23" spans="1:7">
      <c r="A23" s="2"/>
      <c r="B23" s="2"/>
      <c r="C23" s="2"/>
      <c r="D23" s="2"/>
      <c r="E23" s="2"/>
      <c r="F23" s="2"/>
    </row>
    <row r="24" spans="1:7" ht="107.25" customHeight="1">
      <c r="B24" s="128" t="s">
        <v>128</v>
      </c>
      <c r="C24" s="128"/>
      <c r="D24" s="128"/>
      <c r="E24" s="128"/>
      <c r="F24" s="128"/>
      <c r="G24" s="128"/>
    </row>
    <row r="25" spans="1:7">
      <c r="C25" s="21"/>
      <c r="D25" s="21"/>
      <c r="E25" s="21"/>
      <c r="F25" s="21"/>
      <c r="G25" s="21"/>
    </row>
    <row r="26" spans="1:7">
      <c r="C26" s="21"/>
      <c r="D26" s="21"/>
      <c r="E26" s="21"/>
      <c r="F26" s="21"/>
      <c r="G26" s="21"/>
    </row>
    <row r="27" spans="1:7">
      <c r="C27" s="21"/>
      <c r="D27" s="21"/>
      <c r="E27" s="21"/>
      <c r="F27" s="21"/>
      <c r="G27" s="21"/>
    </row>
    <row r="28" spans="1:7">
      <c r="C28" s="21"/>
      <c r="D28" s="21"/>
      <c r="E28" s="21"/>
      <c r="F28" s="21"/>
      <c r="G28" s="21"/>
    </row>
    <row r="29" spans="1:7">
      <c r="C29" s="21"/>
      <c r="D29" s="21"/>
      <c r="E29" s="21"/>
      <c r="F29" s="21"/>
      <c r="G29" s="21"/>
    </row>
    <row r="30" spans="1:7">
      <c r="C30" s="21"/>
      <c r="D30" s="21"/>
      <c r="E30" s="21"/>
      <c r="F30" s="21"/>
      <c r="G30" s="21"/>
    </row>
    <row r="31" spans="1:7">
      <c r="C31" s="21"/>
      <c r="D31" s="21"/>
      <c r="E31" s="21"/>
      <c r="F31" s="21"/>
      <c r="G31" s="21"/>
    </row>
    <row r="32" spans="1:7">
      <c r="C32" s="21"/>
      <c r="D32" s="21"/>
      <c r="E32" s="21"/>
      <c r="F32" s="21"/>
      <c r="G32" s="21"/>
    </row>
  </sheetData>
  <mergeCells count="14">
    <mergeCell ref="E1:G1"/>
    <mergeCell ref="A3:G3"/>
    <mergeCell ref="A5:G5"/>
    <mergeCell ref="B21:C21"/>
    <mergeCell ref="B22:C22"/>
    <mergeCell ref="A16:G16"/>
    <mergeCell ref="E12:F12"/>
    <mergeCell ref="E13:F13"/>
    <mergeCell ref="E14:F14"/>
    <mergeCell ref="B24:G24"/>
    <mergeCell ref="B13:D14"/>
    <mergeCell ref="B18:C18"/>
    <mergeCell ref="B19:C19"/>
    <mergeCell ref="B20:C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F15"/>
  <sheetViews>
    <sheetView topLeftCell="A10" workbookViewId="0">
      <selection activeCell="B17" sqref="B17"/>
    </sheetView>
  </sheetViews>
  <sheetFormatPr defaultRowHeight="15"/>
  <cols>
    <col min="1" max="1" width="9.140625" style="14" bestFit="1" customWidth="1"/>
    <col min="2" max="2" width="118.28515625" style="22" customWidth="1"/>
    <col min="3" max="3" width="9.140625" style="22" customWidth="1"/>
    <col min="4" max="16384" width="9.140625" style="22"/>
  </cols>
  <sheetData>
    <row r="1" spans="1:6">
      <c r="B1" s="4" t="s">
        <v>40</v>
      </c>
      <c r="C1" s="23"/>
      <c r="D1" s="23"/>
    </row>
    <row r="2" spans="1:6">
      <c r="A2" s="9"/>
      <c r="B2" s="24"/>
      <c r="C2" s="24"/>
      <c r="D2" s="2"/>
    </row>
    <row r="3" spans="1:6" ht="42" customHeight="1">
      <c r="A3" s="124" t="s">
        <v>166</v>
      </c>
      <c r="B3" s="124"/>
      <c r="C3" s="30"/>
      <c r="D3" s="30"/>
      <c r="E3" s="30"/>
      <c r="F3" s="30"/>
    </row>
    <row r="4" spans="1:6">
      <c r="A4" s="9"/>
      <c r="B4" s="24"/>
      <c r="C4" s="24"/>
      <c r="D4" s="2"/>
    </row>
    <row r="5" spans="1:6" ht="15" customHeight="1">
      <c r="A5" s="125" t="s">
        <v>41</v>
      </c>
      <c r="B5" s="125"/>
      <c r="C5" s="7"/>
    </row>
    <row r="6" spans="1:6">
      <c r="B6" s="2"/>
      <c r="C6" s="2"/>
      <c r="D6" s="2"/>
    </row>
    <row r="7" spans="1:6">
      <c r="A7" s="25" t="s">
        <v>1</v>
      </c>
      <c r="B7" s="22" t="s">
        <v>42</v>
      </c>
    </row>
    <row r="8" spans="1:6" ht="60">
      <c r="A8" s="14">
        <v>1</v>
      </c>
      <c r="B8" s="52" t="s">
        <v>91</v>
      </c>
      <c r="C8" s="26"/>
    </row>
    <row r="9" spans="1:6" ht="45">
      <c r="A9" s="14">
        <v>2</v>
      </c>
      <c r="B9" s="52" t="s">
        <v>92</v>
      </c>
    </row>
    <row r="10" spans="1:6" ht="105">
      <c r="A10" s="14">
        <v>3</v>
      </c>
      <c r="B10" s="52" t="s">
        <v>43</v>
      </c>
    </row>
    <row r="11" spans="1:6" ht="105">
      <c r="A11" s="14">
        <v>4</v>
      </c>
      <c r="B11" s="22" t="s">
        <v>94</v>
      </c>
    </row>
    <row r="12" spans="1:6" ht="90">
      <c r="A12" s="14">
        <v>5</v>
      </c>
      <c r="B12" s="2" t="s">
        <v>347</v>
      </c>
    </row>
    <row r="13" spans="1:6" ht="30">
      <c r="A13" s="14">
        <v>6</v>
      </c>
      <c r="B13" s="22" t="s">
        <v>93</v>
      </c>
    </row>
    <row r="15" spans="1:6" ht="78" customHeight="1">
      <c r="A15" s="138" t="s">
        <v>478</v>
      </c>
      <c r="B15" s="138"/>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D86"/>
  <sheetViews>
    <sheetView topLeftCell="A76" workbookViewId="0">
      <selection activeCell="B78" sqref="B78"/>
    </sheetView>
  </sheetViews>
  <sheetFormatPr defaultRowHeight="15"/>
  <cols>
    <col min="1" max="1" width="9.140625" style="14" bestFit="1" customWidth="1"/>
    <col min="2" max="2" width="87.42578125" style="22" customWidth="1"/>
    <col min="3" max="4" width="40.7109375" style="22" customWidth="1"/>
    <col min="5" max="16384" width="9.140625" style="22"/>
  </cols>
  <sheetData>
    <row r="1" spans="1:4">
      <c r="B1" s="2"/>
      <c r="C1" s="132" t="s">
        <v>44</v>
      </c>
      <c r="D1" s="132"/>
    </row>
    <row r="2" spans="1:4">
      <c r="A2" s="9"/>
      <c r="B2" s="24"/>
      <c r="C2" s="24"/>
      <c r="D2" s="24"/>
    </row>
    <row r="3" spans="1:4" ht="21">
      <c r="A3" s="124" t="s">
        <v>141</v>
      </c>
      <c r="B3" s="124"/>
      <c r="C3" s="124"/>
      <c r="D3" s="124"/>
    </row>
    <row r="4" spans="1:4">
      <c r="A4" s="9"/>
      <c r="B4" s="24"/>
      <c r="C4" s="24"/>
      <c r="D4" s="24"/>
    </row>
    <row r="5" spans="1:4" ht="15" customHeight="1">
      <c r="A5" s="125" t="s">
        <v>45</v>
      </c>
      <c r="B5" s="125"/>
      <c r="C5" s="125"/>
      <c r="D5" s="125"/>
    </row>
    <row r="6" spans="1:4">
      <c r="B6" s="2"/>
      <c r="C6" s="2"/>
      <c r="D6" s="2"/>
    </row>
    <row r="7" spans="1:4" ht="75">
      <c r="A7" s="28" t="s">
        <v>1</v>
      </c>
      <c r="B7" s="27" t="s">
        <v>46</v>
      </c>
      <c r="C7" s="28" t="s">
        <v>47</v>
      </c>
      <c r="D7" s="28" t="s">
        <v>474</v>
      </c>
    </row>
    <row r="8" spans="1:4" ht="15.75">
      <c r="A8" s="92">
        <v>1</v>
      </c>
      <c r="B8" s="93" t="s">
        <v>103</v>
      </c>
      <c r="C8" s="94" t="s">
        <v>104</v>
      </c>
      <c r="D8" s="94" t="s">
        <v>104</v>
      </c>
    </row>
    <row r="9" spans="1:4" ht="75">
      <c r="A9" s="14" t="s">
        <v>62</v>
      </c>
      <c r="B9" s="95" t="s">
        <v>125</v>
      </c>
      <c r="C9" s="8" t="s">
        <v>124</v>
      </c>
      <c r="D9" s="54" t="s">
        <v>109</v>
      </c>
    </row>
    <row r="10" spans="1:4" ht="225">
      <c r="A10" s="14" t="s">
        <v>63</v>
      </c>
      <c r="B10" s="95" t="s">
        <v>377</v>
      </c>
      <c r="C10" s="8" t="s">
        <v>105</v>
      </c>
      <c r="D10" s="8" t="s">
        <v>31</v>
      </c>
    </row>
    <row r="11" spans="1:4" ht="30">
      <c r="A11" s="14" t="s">
        <v>64</v>
      </c>
      <c r="B11" s="25" t="s">
        <v>348</v>
      </c>
      <c r="C11" s="8" t="s">
        <v>31</v>
      </c>
      <c r="D11" s="8" t="s">
        <v>31</v>
      </c>
    </row>
    <row r="12" spans="1:4" ht="75">
      <c r="A12" s="14" t="s">
        <v>65</v>
      </c>
      <c r="B12" s="25" t="s">
        <v>167</v>
      </c>
      <c r="C12" s="8" t="s">
        <v>31</v>
      </c>
      <c r="D12" s="8" t="s">
        <v>31</v>
      </c>
    </row>
    <row r="13" spans="1:4" ht="46.5" customHeight="1">
      <c r="A13" s="14" t="s">
        <v>66</v>
      </c>
      <c r="B13" s="25" t="s">
        <v>481</v>
      </c>
      <c r="C13" s="8" t="s">
        <v>31</v>
      </c>
      <c r="D13" s="8" t="s">
        <v>31</v>
      </c>
    </row>
    <row r="14" spans="1:4" ht="45">
      <c r="A14" s="14" t="s">
        <v>67</v>
      </c>
      <c r="B14" s="25" t="s">
        <v>482</v>
      </c>
      <c r="C14" s="8" t="s">
        <v>31</v>
      </c>
      <c r="D14" s="8" t="s">
        <v>31</v>
      </c>
    </row>
    <row r="15" spans="1:4" ht="45">
      <c r="A15" s="14" t="s">
        <v>68</v>
      </c>
      <c r="B15" s="25" t="s">
        <v>106</v>
      </c>
      <c r="C15" s="8" t="s">
        <v>31</v>
      </c>
      <c r="D15" s="8" t="s">
        <v>109</v>
      </c>
    </row>
    <row r="16" spans="1:4" ht="30">
      <c r="A16" s="14" t="s">
        <v>79</v>
      </c>
      <c r="B16" s="25" t="s">
        <v>126</v>
      </c>
      <c r="C16" s="8" t="s">
        <v>31</v>
      </c>
      <c r="D16" s="8" t="s">
        <v>31</v>
      </c>
    </row>
    <row r="17" spans="1:4" ht="90">
      <c r="A17" s="14" t="s">
        <v>80</v>
      </c>
      <c r="B17" s="95" t="s">
        <v>483</v>
      </c>
      <c r="C17" s="8" t="s">
        <v>31</v>
      </c>
      <c r="D17" s="54" t="s">
        <v>107</v>
      </c>
    </row>
    <row r="18" spans="1:4" ht="75">
      <c r="A18" s="14" t="s">
        <v>81</v>
      </c>
      <c r="B18" s="96" t="s">
        <v>484</v>
      </c>
      <c r="C18" s="8" t="s">
        <v>31</v>
      </c>
      <c r="D18" s="54" t="s">
        <v>108</v>
      </c>
    </row>
    <row r="19" spans="1:4" ht="60">
      <c r="A19" s="14" t="s">
        <v>82</v>
      </c>
      <c r="B19" s="96" t="s">
        <v>485</v>
      </c>
      <c r="C19" s="8" t="s">
        <v>31</v>
      </c>
      <c r="D19" s="54" t="s">
        <v>109</v>
      </c>
    </row>
    <row r="20" spans="1:4" ht="270">
      <c r="A20" s="14" t="s">
        <v>83</v>
      </c>
      <c r="B20" s="96" t="s">
        <v>486</v>
      </c>
      <c r="C20" s="8" t="s">
        <v>31</v>
      </c>
      <c r="D20" s="8" t="s">
        <v>31</v>
      </c>
    </row>
    <row r="21" spans="1:4" ht="15.75">
      <c r="A21" s="92">
        <v>2</v>
      </c>
      <c r="B21" s="93" t="s">
        <v>477</v>
      </c>
      <c r="C21" s="94" t="s">
        <v>104</v>
      </c>
      <c r="D21" s="94" t="s">
        <v>104</v>
      </c>
    </row>
    <row r="22" spans="1:4" s="55" customFormat="1" ht="30">
      <c r="A22" s="56" t="s">
        <v>69</v>
      </c>
      <c r="B22" s="97" t="s">
        <v>349</v>
      </c>
      <c r="C22" s="57" t="s">
        <v>104</v>
      </c>
      <c r="D22" s="57" t="s">
        <v>104</v>
      </c>
    </row>
    <row r="23" spans="1:4" ht="30">
      <c r="A23" s="14" t="s">
        <v>110</v>
      </c>
      <c r="B23" s="25" t="s">
        <v>350</v>
      </c>
      <c r="C23" s="8" t="s">
        <v>31</v>
      </c>
      <c r="D23" s="8" t="s">
        <v>31</v>
      </c>
    </row>
    <row r="24" spans="1:4" s="55" customFormat="1" ht="45">
      <c r="A24" s="14" t="s">
        <v>111</v>
      </c>
      <c r="B24" s="25" t="s">
        <v>351</v>
      </c>
      <c r="C24" s="8" t="s">
        <v>31</v>
      </c>
      <c r="D24" s="8" t="s">
        <v>31</v>
      </c>
    </row>
    <row r="25" spans="1:4" ht="45">
      <c r="A25" s="14" t="s">
        <v>112</v>
      </c>
      <c r="B25" s="98" t="s">
        <v>361</v>
      </c>
      <c r="C25" s="8" t="s">
        <v>31</v>
      </c>
      <c r="D25" s="8" t="s">
        <v>31</v>
      </c>
    </row>
    <row r="26" spans="1:4" ht="30">
      <c r="A26" s="14" t="s">
        <v>113</v>
      </c>
      <c r="B26" s="25" t="s">
        <v>352</v>
      </c>
      <c r="C26" s="8" t="s">
        <v>31</v>
      </c>
      <c r="D26" s="8" t="s">
        <v>31</v>
      </c>
    </row>
    <row r="27" spans="1:4" ht="30">
      <c r="A27" s="14" t="s">
        <v>114</v>
      </c>
      <c r="B27" s="25" t="s">
        <v>383</v>
      </c>
      <c r="C27" s="8" t="s">
        <v>31</v>
      </c>
      <c r="D27" s="8" t="s">
        <v>31</v>
      </c>
    </row>
    <row r="28" spans="1:4" ht="30">
      <c r="A28" s="14" t="s">
        <v>115</v>
      </c>
      <c r="B28" s="25" t="s">
        <v>353</v>
      </c>
      <c r="C28" s="8" t="s">
        <v>31</v>
      </c>
      <c r="D28" s="8" t="s">
        <v>31</v>
      </c>
    </row>
    <row r="29" spans="1:4">
      <c r="A29" s="14" t="s">
        <v>116</v>
      </c>
      <c r="B29" s="25" t="s">
        <v>354</v>
      </c>
      <c r="C29" s="8" t="s">
        <v>31</v>
      </c>
      <c r="D29" s="8" t="s">
        <v>31</v>
      </c>
    </row>
    <row r="30" spans="1:4" ht="30">
      <c r="A30" s="14" t="s">
        <v>121</v>
      </c>
      <c r="B30" s="25" t="s">
        <v>355</v>
      </c>
      <c r="C30" s="8" t="s">
        <v>31</v>
      </c>
      <c r="D30" s="8" t="s">
        <v>31</v>
      </c>
    </row>
    <row r="31" spans="1:4" ht="30">
      <c r="A31" s="14" t="s">
        <v>122</v>
      </c>
      <c r="B31" s="25" t="s">
        <v>356</v>
      </c>
      <c r="C31" s="8" t="s">
        <v>31</v>
      </c>
      <c r="D31" s="8" t="s">
        <v>31</v>
      </c>
    </row>
    <row r="32" spans="1:4" ht="30">
      <c r="A32" s="14" t="s">
        <v>123</v>
      </c>
      <c r="B32" s="25" t="s">
        <v>357</v>
      </c>
      <c r="C32" s="8" t="s">
        <v>31</v>
      </c>
      <c r="D32" s="8" t="s">
        <v>31</v>
      </c>
    </row>
    <row r="33" spans="1:4" ht="30">
      <c r="A33" s="14" t="s">
        <v>127</v>
      </c>
      <c r="B33" s="25" t="s">
        <v>358</v>
      </c>
      <c r="C33" s="8" t="s">
        <v>31</v>
      </c>
      <c r="D33" s="8" t="s">
        <v>31</v>
      </c>
    </row>
    <row r="34" spans="1:4" ht="45">
      <c r="A34" s="14" t="s">
        <v>359</v>
      </c>
      <c r="B34" s="25" t="s">
        <v>487</v>
      </c>
      <c r="C34" s="8" t="s">
        <v>31</v>
      </c>
      <c r="D34" s="8" t="s">
        <v>31</v>
      </c>
    </row>
    <row r="35" spans="1:4" ht="30">
      <c r="A35" s="14" t="s">
        <v>360</v>
      </c>
      <c r="B35" s="25" t="s">
        <v>365</v>
      </c>
      <c r="C35" s="8" t="s">
        <v>31</v>
      </c>
      <c r="D35" s="8" t="s">
        <v>31</v>
      </c>
    </row>
    <row r="36" spans="1:4" ht="30">
      <c r="A36" s="56" t="s">
        <v>70</v>
      </c>
      <c r="B36" s="97" t="s">
        <v>366</v>
      </c>
      <c r="C36" s="57" t="s">
        <v>104</v>
      </c>
      <c r="D36" s="57" t="s">
        <v>104</v>
      </c>
    </row>
    <row r="37" spans="1:4" ht="63" customHeight="1">
      <c r="A37" s="14" t="s">
        <v>367</v>
      </c>
      <c r="B37" s="25" t="s">
        <v>378</v>
      </c>
      <c r="C37" s="8" t="s">
        <v>31</v>
      </c>
      <c r="D37" s="8" t="s">
        <v>31</v>
      </c>
    </row>
    <row r="38" spans="1:4" ht="45">
      <c r="A38" s="14" t="s">
        <v>368</v>
      </c>
      <c r="B38" s="98" t="s">
        <v>380</v>
      </c>
      <c r="C38" s="8" t="s">
        <v>31</v>
      </c>
      <c r="D38" s="8" t="s">
        <v>31</v>
      </c>
    </row>
    <row r="39" spans="1:4" ht="30">
      <c r="A39" s="14" t="s">
        <v>369</v>
      </c>
      <c r="B39" s="25" t="s">
        <v>381</v>
      </c>
      <c r="C39" s="8" t="s">
        <v>31</v>
      </c>
      <c r="D39" s="8" t="s">
        <v>31</v>
      </c>
    </row>
    <row r="40" spans="1:4" ht="30">
      <c r="A40" s="14" t="s">
        <v>370</v>
      </c>
      <c r="B40" s="25" t="s">
        <v>382</v>
      </c>
      <c r="C40" s="8" t="s">
        <v>31</v>
      </c>
      <c r="D40" s="8" t="s">
        <v>31</v>
      </c>
    </row>
    <row r="41" spans="1:4" ht="30">
      <c r="A41" s="14" t="s">
        <v>371</v>
      </c>
      <c r="B41" s="25" t="s">
        <v>384</v>
      </c>
      <c r="C41" s="8" t="s">
        <v>31</v>
      </c>
      <c r="D41" s="8" t="s">
        <v>31</v>
      </c>
    </row>
    <row r="42" spans="1:4">
      <c r="A42" s="14" t="s">
        <v>372</v>
      </c>
      <c r="B42" s="25" t="s">
        <v>385</v>
      </c>
      <c r="C42" s="8" t="s">
        <v>31</v>
      </c>
      <c r="D42" s="8" t="s">
        <v>31</v>
      </c>
    </row>
    <row r="43" spans="1:4">
      <c r="A43" s="14" t="s">
        <v>373</v>
      </c>
      <c r="B43" s="25" t="s">
        <v>386</v>
      </c>
      <c r="C43" s="8" t="s">
        <v>31</v>
      </c>
      <c r="D43" s="8" t="s">
        <v>31</v>
      </c>
    </row>
    <row r="44" spans="1:4" ht="30">
      <c r="A44" s="14" t="s">
        <v>374</v>
      </c>
      <c r="B44" s="25" t="s">
        <v>387</v>
      </c>
      <c r="C44" s="8" t="s">
        <v>31</v>
      </c>
      <c r="D44" s="8" t="s">
        <v>31</v>
      </c>
    </row>
    <row r="45" spans="1:4" ht="30">
      <c r="A45" s="14" t="s">
        <v>375</v>
      </c>
      <c r="B45" s="25" t="s">
        <v>388</v>
      </c>
      <c r="C45" s="8" t="s">
        <v>31</v>
      </c>
      <c r="D45" s="8" t="s">
        <v>31</v>
      </c>
    </row>
    <row r="46" spans="1:4" ht="60">
      <c r="A46" s="14" t="s">
        <v>376</v>
      </c>
      <c r="B46" s="25" t="s">
        <v>396</v>
      </c>
      <c r="C46" s="8" t="s">
        <v>31</v>
      </c>
      <c r="D46" s="8" t="s">
        <v>31</v>
      </c>
    </row>
    <row r="47" spans="1:4" ht="30">
      <c r="A47" s="56" t="s">
        <v>71</v>
      </c>
      <c r="B47" s="97" t="s">
        <v>392</v>
      </c>
      <c r="C47" s="57" t="s">
        <v>104</v>
      </c>
      <c r="D47" s="57" t="s">
        <v>104</v>
      </c>
    </row>
    <row r="48" spans="1:4" ht="45">
      <c r="A48" s="14" t="s">
        <v>117</v>
      </c>
      <c r="B48" s="25" t="s">
        <v>393</v>
      </c>
      <c r="C48" s="8" t="s">
        <v>31</v>
      </c>
      <c r="D48" s="8" t="s">
        <v>31</v>
      </c>
    </row>
    <row r="49" spans="1:4" ht="45">
      <c r="A49" s="14" t="s">
        <v>129</v>
      </c>
      <c r="B49" s="98" t="s">
        <v>380</v>
      </c>
      <c r="C49" s="8" t="s">
        <v>31</v>
      </c>
      <c r="D49" s="8" t="s">
        <v>31</v>
      </c>
    </row>
    <row r="50" spans="1:4" ht="30">
      <c r="A50" s="14" t="s">
        <v>118</v>
      </c>
      <c r="B50" s="25" t="s">
        <v>381</v>
      </c>
      <c r="C50" s="8" t="s">
        <v>31</v>
      </c>
      <c r="D50" s="8" t="s">
        <v>31</v>
      </c>
    </row>
    <row r="51" spans="1:4">
      <c r="A51" s="14" t="s">
        <v>119</v>
      </c>
      <c r="B51" s="25" t="s">
        <v>394</v>
      </c>
      <c r="C51" s="8" t="s">
        <v>31</v>
      </c>
      <c r="D51" s="8" t="s">
        <v>31</v>
      </c>
    </row>
    <row r="52" spans="1:4" ht="30">
      <c r="A52" s="14" t="s">
        <v>130</v>
      </c>
      <c r="B52" s="25" t="s">
        <v>384</v>
      </c>
      <c r="C52" s="8" t="s">
        <v>31</v>
      </c>
      <c r="D52" s="8" t="s">
        <v>31</v>
      </c>
    </row>
    <row r="53" spans="1:4">
      <c r="A53" s="14" t="s">
        <v>120</v>
      </c>
      <c r="B53" s="25" t="s">
        <v>386</v>
      </c>
      <c r="C53" s="8" t="s">
        <v>31</v>
      </c>
      <c r="D53" s="8" t="s">
        <v>31</v>
      </c>
    </row>
    <row r="54" spans="1:4" ht="30">
      <c r="A54" s="14" t="s">
        <v>389</v>
      </c>
      <c r="B54" s="25" t="s">
        <v>395</v>
      </c>
      <c r="C54" s="8" t="s">
        <v>31</v>
      </c>
      <c r="D54" s="8" t="s">
        <v>31</v>
      </c>
    </row>
    <row r="55" spans="1:4" ht="30">
      <c r="A55" s="14" t="s">
        <v>390</v>
      </c>
      <c r="B55" s="25" t="s">
        <v>388</v>
      </c>
      <c r="C55" s="8" t="s">
        <v>31</v>
      </c>
      <c r="D55" s="8" t="s">
        <v>31</v>
      </c>
    </row>
    <row r="56" spans="1:4" ht="60">
      <c r="A56" s="14" t="s">
        <v>391</v>
      </c>
      <c r="B56" s="25" t="s">
        <v>396</v>
      </c>
      <c r="C56" s="8" t="s">
        <v>31</v>
      </c>
      <c r="D56" s="8" t="s">
        <v>31</v>
      </c>
    </row>
    <row r="57" spans="1:4" ht="30">
      <c r="A57" s="56" t="s">
        <v>72</v>
      </c>
      <c r="B57" s="97" t="s">
        <v>404</v>
      </c>
      <c r="C57" s="57" t="s">
        <v>104</v>
      </c>
      <c r="D57" s="57" t="s">
        <v>104</v>
      </c>
    </row>
    <row r="58" spans="1:4" ht="45">
      <c r="A58" s="14" t="s">
        <v>397</v>
      </c>
      <c r="B58" s="25" t="s">
        <v>393</v>
      </c>
      <c r="C58" s="8" t="s">
        <v>31</v>
      </c>
      <c r="D58" s="8" t="s">
        <v>31</v>
      </c>
    </row>
    <row r="59" spans="1:4" ht="45">
      <c r="A59" s="14" t="s">
        <v>398</v>
      </c>
      <c r="B59" s="98" t="s">
        <v>380</v>
      </c>
      <c r="C59" s="8" t="s">
        <v>31</v>
      </c>
      <c r="D59" s="8" t="s">
        <v>31</v>
      </c>
    </row>
    <row r="60" spans="1:4" ht="30">
      <c r="A60" s="14" t="s">
        <v>399</v>
      </c>
      <c r="B60" s="25" t="s">
        <v>381</v>
      </c>
      <c r="C60" s="8" t="s">
        <v>31</v>
      </c>
      <c r="D60" s="8" t="s">
        <v>31</v>
      </c>
    </row>
    <row r="61" spans="1:4">
      <c r="A61" s="14" t="s">
        <v>400</v>
      </c>
      <c r="B61" s="25" t="s">
        <v>394</v>
      </c>
      <c r="C61" s="8" t="s">
        <v>31</v>
      </c>
      <c r="D61" s="8" t="s">
        <v>31</v>
      </c>
    </row>
    <row r="62" spans="1:4" ht="30">
      <c r="A62" s="14" t="s">
        <v>401</v>
      </c>
      <c r="B62" s="25" t="s">
        <v>384</v>
      </c>
      <c r="C62" s="8" t="s">
        <v>31</v>
      </c>
      <c r="D62" s="8" t="s">
        <v>31</v>
      </c>
    </row>
    <row r="63" spans="1:4">
      <c r="A63" s="14" t="s">
        <v>402</v>
      </c>
      <c r="B63" s="25" t="s">
        <v>386</v>
      </c>
      <c r="C63" s="8" t="s">
        <v>31</v>
      </c>
      <c r="D63" s="8" t="s">
        <v>31</v>
      </c>
    </row>
    <row r="64" spans="1:4" ht="60">
      <c r="A64" s="14" t="s">
        <v>403</v>
      </c>
      <c r="B64" s="25" t="s">
        <v>396</v>
      </c>
      <c r="C64" s="8" t="s">
        <v>31</v>
      </c>
      <c r="D64" s="8" t="s">
        <v>31</v>
      </c>
    </row>
    <row r="65" spans="1:4">
      <c r="A65" s="56" t="s">
        <v>73</v>
      </c>
      <c r="B65" s="97" t="s">
        <v>411</v>
      </c>
      <c r="C65" s="57" t="s">
        <v>104</v>
      </c>
      <c r="D65" s="57" t="s">
        <v>104</v>
      </c>
    </row>
    <row r="66" spans="1:4" ht="45">
      <c r="A66" s="14" t="s">
        <v>405</v>
      </c>
      <c r="B66" s="98" t="s">
        <v>412</v>
      </c>
      <c r="C66" s="8" t="s">
        <v>31</v>
      </c>
      <c r="D66" s="8" t="s">
        <v>31</v>
      </c>
    </row>
    <row r="67" spans="1:4" ht="30">
      <c r="A67" s="14" t="s">
        <v>406</v>
      </c>
      <c r="B67" s="25" t="s">
        <v>414</v>
      </c>
      <c r="C67" s="8" t="s">
        <v>31</v>
      </c>
      <c r="D67" s="8" t="s">
        <v>31</v>
      </c>
    </row>
    <row r="68" spans="1:4" ht="30">
      <c r="A68" s="14" t="s">
        <v>407</v>
      </c>
      <c r="B68" s="25" t="s">
        <v>417</v>
      </c>
      <c r="C68" s="8" t="s">
        <v>31</v>
      </c>
      <c r="D68" s="8" t="s">
        <v>31</v>
      </c>
    </row>
    <row r="69" spans="1:4" ht="30">
      <c r="A69" s="14" t="s">
        <v>408</v>
      </c>
      <c r="B69" s="25" t="s">
        <v>415</v>
      </c>
      <c r="C69" s="8" t="s">
        <v>31</v>
      </c>
      <c r="D69" s="8" t="s">
        <v>31</v>
      </c>
    </row>
    <row r="70" spans="1:4">
      <c r="A70" s="14" t="s">
        <v>409</v>
      </c>
      <c r="B70" s="25" t="s">
        <v>413</v>
      </c>
      <c r="C70" s="8" t="s">
        <v>31</v>
      </c>
      <c r="D70" s="8" t="s">
        <v>31</v>
      </c>
    </row>
    <row r="71" spans="1:4" ht="30">
      <c r="A71" s="14" t="s">
        <v>410</v>
      </c>
      <c r="B71" s="25" t="s">
        <v>418</v>
      </c>
      <c r="C71" s="8" t="s">
        <v>31</v>
      </c>
      <c r="D71" s="8" t="s">
        <v>31</v>
      </c>
    </row>
    <row r="72" spans="1:4" s="55" customFormat="1">
      <c r="A72" s="56" t="s">
        <v>74</v>
      </c>
      <c r="B72" s="99" t="s">
        <v>419</v>
      </c>
      <c r="C72" s="57" t="s">
        <v>104</v>
      </c>
      <c r="D72" s="57" t="s">
        <v>104</v>
      </c>
    </row>
    <row r="73" spans="1:4" s="55" customFormat="1" ht="45">
      <c r="A73" s="14" t="s">
        <v>420</v>
      </c>
      <c r="B73" s="98" t="s">
        <v>412</v>
      </c>
      <c r="C73" s="8" t="s">
        <v>31</v>
      </c>
      <c r="D73" s="8" t="s">
        <v>31</v>
      </c>
    </row>
    <row r="74" spans="1:4" s="55" customFormat="1" ht="30">
      <c r="A74" s="14" t="s">
        <v>421</v>
      </c>
      <c r="B74" s="25" t="s">
        <v>426</v>
      </c>
      <c r="C74" s="8" t="s">
        <v>31</v>
      </c>
      <c r="D74" s="8" t="s">
        <v>31</v>
      </c>
    </row>
    <row r="75" spans="1:4" s="55" customFormat="1" ht="135">
      <c r="A75" s="14" t="s">
        <v>422</v>
      </c>
      <c r="B75" s="25" t="s">
        <v>425</v>
      </c>
      <c r="C75" s="8" t="s">
        <v>31</v>
      </c>
      <c r="D75" s="8" t="s">
        <v>31</v>
      </c>
    </row>
    <row r="76" spans="1:4" s="55" customFormat="1" ht="45">
      <c r="A76" s="14" t="s">
        <v>423</v>
      </c>
      <c r="B76" s="25" t="s">
        <v>427</v>
      </c>
      <c r="C76" s="8" t="s">
        <v>31</v>
      </c>
      <c r="D76" s="8" t="s">
        <v>31</v>
      </c>
    </row>
    <row r="77" spans="1:4" s="55" customFormat="1" ht="30">
      <c r="A77" s="14" t="s">
        <v>424</v>
      </c>
      <c r="B77" s="25" t="s">
        <v>428</v>
      </c>
      <c r="C77" s="8" t="s">
        <v>31</v>
      </c>
      <c r="D77" s="8" t="s">
        <v>31</v>
      </c>
    </row>
    <row r="78" spans="1:4" s="55" customFormat="1" ht="34.5" customHeight="1">
      <c r="A78" s="92">
        <v>3</v>
      </c>
      <c r="B78" s="93" t="s">
        <v>488</v>
      </c>
      <c r="C78" s="94" t="s">
        <v>104</v>
      </c>
      <c r="D78" s="94" t="s">
        <v>104</v>
      </c>
    </row>
    <row r="79" spans="1:4" s="55" customFormat="1" ht="30">
      <c r="A79" s="14" t="s">
        <v>131</v>
      </c>
      <c r="B79" s="25" t="s">
        <v>164</v>
      </c>
      <c r="C79" s="8" t="s">
        <v>31</v>
      </c>
      <c r="D79" s="8" t="s">
        <v>31</v>
      </c>
    </row>
    <row r="80" spans="1:4" s="55" customFormat="1" ht="60">
      <c r="A80" s="14" t="s">
        <v>132</v>
      </c>
      <c r="B80" s="25" t="s">
        <v>363</v>
      </c>
      <c r="C80" s="8" t="s">
        <v>31</v>
      </c>
      <c r="D80" s="8" t="s">
        <v>31</v>
      </c>
    </row>
    <row r="81" spans="1:4" s="55" customFormat="1" ht="30">
      <c r="A81" s="14" t="s">
        <v>133</v>
      </c>
      <c r="B81" s="98" t="s">
        <v>364</v>
      </c>
      <c r="C81" s="8" t="s">
        <v>31</v>
      </c>
      <c r="D81" s="8" t="s">
        <v>31</v>
      </c>
    </row>
    <row r="82" spans="1:4" s="55" customFormat="1" ht="63.75">
      <c r="A82" s="14" t="s">
        <v>134</v>
      </c>
      <c r="B82" s="98" t="s">
        <v>362</v>
      </c>
      <c r="C82" s="8" t="s">
        <v>31</v>
      </c>
      <c r="D82" s="8" t="s">
        <v>136</v>
      </c>
    </row>
    <row r="83" spans="1:4" s="55" customFormat="1" ht="63.75">
      <c r="A83" s="14" t="s">
        <v>135</v>
      </c>
      <c r="B83" s="98" t="s">
        <v>165</v>
      </c>
      <c r="C83" s="8" t="s">
        <v>31</v>
      </c>
      <c r="D83" s="8" t="s">
        <v>136</v>
      </c>
    </row>
    <row r="84" spans="1:4" ht="60">
      <c r="A84" s="14" t="s">
        <v>147</v>
      </c>
      <c r="B84" s="25" t="s">
        <v>138</v>
      </c>
      <c r="C84" s="8" t="s">
        <v>31</v>
      </c>
      <c r="D84" s="8" t="s">
        <v>31</v>
      </c>
    </row>
    <row r="85" spans="1:4">
      <c r="B85" s="2"/>
      <c r="C85" s="8"/>
      <c r="D85" s="8"/>
    </row>
    <row r="86" spans="1:4" ht="81.75" customHeight="1">
      <c r="A86" s="100" t="s">
        <v>476</v>
      </c>
      <c r="B86" s="100"/>
      <c r="C86" s="100"/>
      <c r="D86" s="100"/>
    </row>
  </sheetData>
  <mergeCells count="4">
    <mergeCell ref="C1:D1"/>
    <mergeCell ref="A86:D86"/>
    <mergeCell ref="A3:D3"/>
    <mergeCell ref="A5:D5"/>
  </mergeCells>
  <phoneticPr fontId="20"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7"/>
  <sheetViews>
    <sheetView topLeftCell="A13" workbookViewId="0">
      <selection activeCell="D31" sqref="D31"/>
    </sheetView>
  </sheetViews>
  <sheetFormatPr defaultRowHeight="15"/>
  <cols>
    <col min="1" max="1" width="11.42578125" bestFit="1" customWidth="1"/>
    <col min="2" max="2" width="71.140625" customWidth="1"/>
    <col min="3" max="3" width="17.7109375" bestFit="1" customWidth="1"/>
    <col min="4" max="4" width="12.7109375" bestFit="1" customWidth="1"/>
    <col min="5" max="6" width="40.7109375" customWidth="1"/>
  </cols>
  <sheetData>
    <row r="1" spans="1:6" s="2" customFormat="1" ht="15" customHeight="1">
      <c r="A1" s="139" t="s">
        <v>48</v>
      </c>
      <c r="B1" s="139"/>
      <c r="C1" s="139"/>
      <c r="D1" s="139"/>
      <c r="E1" s="139"/>
      <c r="F1" s="139"/>
    </row>
    <row r="2" spans="1:6" s="2" customFormat="1">
      <c r="A2" s="9"/>
      <c r="B2" s="9"/>
      <c r="C2" s="9"/>
      <c r="D2" s="9"/>
    </row>
    <row r="3" spans="1:6" s="2" customFormat="1" ht="21">
      <c r="A3" s="124" t="s">
        <v>141</v>
      </c>
      <c r="B3" s="124"/>
      <c r="C3" s="124"/>
      <c r="D3" s="124"/>
      <c r="E3" s="124"/>
      <c r="F3" s="124"/>
    </row>
    <row r="4" spans="1:6" s="2" customFormat="1">
      <c r="A4" s="9"/>
      <c r="B4" s="9"/>
      <c r="C4" s="9"/>
      <c r="D4" s="9"/>
    </row>
    <row r="5" spans="1:6" s="2" customFormat="1" ht="15" customHeight="1">
      <c r="A5" s="134" t="s">
        <v>49</v>
      </c>
      <c r="B5" s="134"/>
      <c r="C5" s="134"/>
      <c r="D5" s="134"/>
      <c r="E5" s="134"/>
      <c r="F5" s="134"/>
    </row>
    <row r="6" spans="1:6" s="2" customFormat="1"/>
    <row r="7" spans="1:6" ht="33" customHeight="1">
      <c r="A7" s="127" t="s">
        <v>473</v>
      </c>
      <c r="B7" s="127"/>
      <c r="C7" s="127"/>
      <c r="D7" s="127"/>
      <c r="E7" s="127"/>
      <c r="F7" s="127"/>
    </row>
    <row r="9" spans="1:6" s="2" customFormat="1" ht="75">
      <c r="A9" s="14" t="s">
        <v>1</v>
      </c>
      <c r="B9" s="25" t="s">
        <v>139</v>
      </c>
      <c r="C9" s="14" t="s">
        <v>50</v>
      </c>
      <c r="D9" s="14" t="s">
        <v>51</v>
      </c>
      <c r="E9" s="28" t="s">
        <v>47</v>
      </c>
      <c r="F9" s="28" t="s">
        <v>137</v>
      </c>
    </row>
    <row r="10" spans="1:6" s="2" customFormat="1" ht="30">
      <c r="A10" s="14">
        <v>1</v>
      </c>
      <c r="B10" s="2" t="s">
        <v>462</v>
      </c>
      <c r="C10" s="6">
        <v>8</v>
      </c>
      <c r="D10" s="6" t="s">
        <v>429</v>
      </c>
      <c r="E10" s="8" t="s">
        <v>31</v>
      </c>
      <c r="F10" s="8" t="s">
        <v>31</v>
      </c>
    </row>
    <row r="11" spans="1:6" s="2" customFormat="1" ht="30">
      <c r="A11" s="14">
        <v>2</v>
      </c>
      <c r="B11" s="2" t="s">
        <v>463</v>
      </c>
      <c r="C11" s="6">
        <v>6</v>
      </c>
      <c r="D11" s="6" t="s">
        <v>430</v>
      </c>
      <c r="E11" s="8" t="s">
        <v>31</v>
      </c>
      <c r="F11" s="8" t="s">
        <v>31</v>
      </c>
    </row>
    <row r="12" spans="1:6" s="2" customFormat="1" ht="45">
      <c r="A12" s="14">
        <v>3</v>
      </c>
      <c r="B12" s="2" t="s">
        <v>464</v>
      </c>
      <c r="C12" s="6">
        <v>5</v>
      </c>
      <c r="D12" s="6" t="s">
        <v>431</v>
      </c>
      <c r="E12" s="8" t="s">
        <v>31</v>
      </c>
      <c r="F12" s="8" t="s">
        <v>31</v>
      </c>
    </row>
    <row r="13" spans="1:6" s="2" customFormat="1" ht="30">
      <c r="A13" s="14">
        <v>4</v>
      </c>
      <c r="B13" s="2" t="s">
        <v>472</v>
      </c>
      <c r="C13" s="6">
        <v>3</v>
      </c>
      <c r="D13" s="6" t="s">
        <v>432</v>
      </c>
      <c r="E13" s="8" t="s">
        <v>31</v>
      </c>
      <c r="F13" s="8" t="s">
        <v>31</v>
      </c>
    </row>
    <row r="14" spans="1:6" s="2" customFormat="1" ht="75">
      <c r="A14" s="14">
        <v>5</v>
      </c>
      <c r="B14" s="2" t="s">
        <v>456</v>
      </c>
      <c r="C14" s="6">
        <v>3</v>
      </c>
      <c r="D14" s="6" t="s">
        <v>433</v>
      </c>
      <c r="E14" s="8" t="s">
        <v>31</v>
      </c>
      <c r="F14" s="8" t="s">
        <v>31</v>
      </c>
    </row>
    <row r="15" spans="1:6" s="2" customFormat="1" ht="30">
      <c r="A15" s="14">
        <v>6</v>
      </c>
      <c r="B15" s="2" t="s">
        <v>445</v>
      </c>
      <c r="C15" s="6">
        <v>0.5</v>
      </c>
      <c r="D15" s="6" t="s">
        <v>434</v>
      </c>
      <c r="E15" s="8" t="s">
        <v>31</v>
      </c>
      <c r="F15" s="8" t="s">
        <v>31</v>
      </c>
    </row>
    <row r="16" spans="1:6" s="2" customFormat="1" ht="30">
      <c r="A16" s="14">
        <v>7</v>
      </c>
      <c r="B16" s="2" t="s">
        <v>446</v>
      </c>
      <c r="C16" s="6">
        <v>0.5</v>
      </c>
      <c r="D16" s="6" t="s">
        <v>435</v>
      </c>
      <c r="E16" s="8" t="s">
        <v>31</v>
      </c>
      <c r="F16" s="8" t="s">
        <v>31</v>
      </c>
    </row>
    <row r="17" spans="1:6" s="2" customFormat="1" ht="30">
      <c r="A17" s="14">
        <v>8</v>
      </c>
      <c r="B17" s="2" t="s">
        <v>447</v>
      </c>
      <c r="C17" s="6">
        <v>0.5</v>
      </c>
      <c r="D17" s="6" t="s">
        <v>436</v>
      </c>
      <c r="E17" s="8" t="s">
        <v>31</v>
      </c>
      <c r="F17" s="8" t="s">
        <v>31</v>
      </c>
    </row>
    <row r="18" spans="1:6" s="2" customFormat="1" ht="30">
      <c r="A18" s="14">
        <v>9</v>
      </c>
      <c r="B18" s="2" t="s">
        <v>448</v>
      </c>
      <c r="C18" s="6">
        <v>0.5</v>
      </c>
      <c r="D18" s="6" t="s">
        <v>437</v>
      </c>
      <c r="E18" s="8" t="s">
        <v>31</v>
      </c>
      <c r="F18" s="8" t="s">
        <v>31</v>
      </c>
    </row>
    <row r="19" spans="1:6" s="2" customFormat="1" ht="30">
      <c r="A19" s="14">
        <v>10</v>
      </c>
      <c r="B19" s="2" t="s">
        <v>449</v>
      </c>
      <c r="C19" s="6">
        <v>0.5</v>
      </c>
      <c r="D19" s="6" t="s">
        <v>438</v>
      </c>
      <c r="E19" s="8" t="s">
        <v>31</v>
      </c>
      <c r="F19" s="8" t="s">
        <v>31</v>
      </c>
    </row>
    <row r="20" spans="1:6" s="2" customFormat="1" ht="30">
      <c r="A20" s="14">
        <v>11</v>
      </c>
      <c r="B20" s="2" t="s">
        <v>450</v>
      </c>
      <c r="C20" s="6">
        <v>0.5</v>
      </c>
      <c r="D20" s="6" t="s">
        <v>439</v>
      </c>
      <c r="E20" s="8" t="s">
        <v>31</v>
      </c>
      <c r="F20" s="8" t="s">
        <v>31</v>
      </c>
    </row>
    <row r="21" spans="1:6" s="2" customFormat="1" ht="30">
      <c r="A21" s="14">
        <v>12</v>
      </c>
      <c r="B21" s="2" t="s">
        <v>451</v>
      </c>
      <c r="C21" s="6">
        <v>0.5</v>
      </c>
      <c r="D21" s="6" t="s">
        <v>440</v>
      </c>
      <c r="E21" s="8" t="s">
        <v>31</v>
      </c>
      <c r="F21" s="8" t="s">
        <v>31</v>
      </c>
    </row>
    <row r="22" spans="1:6" s="2" customFormat="1">
      <c r="A22" s="14">
        <v>13</v>
      </c>
      <c r="B22" s="2" t="s">
        <v>452</v>
      </c>
      <c r="C22" s="6">
        <v>0.5</v>
      </c>
      <c r="D22" s="6" t="s">
        <v>441</v>
      </c>
      <c r="E22" s="8" t="s">
        <v>31</v>
      </c>
      <c r="F22" s="8" t="s">
        <v>31</v>
      </c>
    </row>
    <row r="23" spans="1:6" s="2" customFormat="1">
      <c r="A23" s="14">
        <v>14</v>
      </c>
      <c r="B23" s="2" t="s">
        <v>453</v>
      </c>
      <c r="C23" s="6">
        <v>0.5</v>
      </c>
      <c r="D23" s="6" t="s">
        <v>442</v>
      </c>
      <c r="E23" s="8" t="s">
        <v>31</v>
      </c>
      <c r="F23" s="8" t="s">
        <v>31</v>
      </c>
    </row>
    <row r="24" spans="1:6" s="2" customFormat="1" ht="15.75" thickBot="1">
      <c r="A24" s="14">
        <v>15</v>
      </c>
      <c r="B24" s="2" t="s">
        <v>454</v>
      </c>
      <c r="C24" s="6">
        <v>0.5</v>
      </c>
      <c r="D24" s="6" t="s">
        <v>443</v>
      </c>
      <c r="E24" s="8" t="s">
        <v>31</v>
      </c>
      <c r="F24" s="8" t="s">
        <v>31</v>
      </c>
    </row>
    <row r="25" spans="1:6" ht="15.75" thickBot="1">
      <c r="B25" s="58" t="s">
        <v>444</v>
      </c>
      <c r="C25" s="29">
        <f>SUM(Lentelė131516[Skiriamų balų skaičius])</f>
        <v>30</v>
      </c>
      <c r="D25" s="55"/>
    </row>
    <row r="27" spans="1:6" ht="112.5" customHeight="1">
      <c r="A27" s="100" t="s">
        <v>475</v>
      </c>
      <c r="B27" s="100"/>
      <c r="C27" s="100"/>
      <c r="D27" s="100"/>
      <c r="E27" s="100"/>
      <c r="F27" s="100"/>
    </row>
  </sheetData>
  <mergeCells count="5">
    <mergeCell ref="A1:F1"/>
    <mergeCell ref="A7:F7"/>
    <mergeCell ref="A27:F27"/>
    <mergeCell ref="A5:F5"/>
    <mergeCell ref="A3:F3"/>
  </mergeCells>
  <phoneticPr fontId="20"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Asta Kuzmickienė</cp:lastModifiedBy>
  <cp:revision/>
  <cp:lastPrinted>2025-10-01T05:07:36Z</cp:lastPrinted>
  <dcterms:created xsi:type="dcterms:W3CDTF">2015-06-05T18:19:34Z</dcterms:created>
  <dcterms:modified xsi:type="dcterms:W3CDTF">2026-01-15T10:33:01Z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9f357c17-a94c-49ce-9a5b-68f8e1be09bb</vt:lpwstr>
  </property>
</Properties>
</file>