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66925"/>
  <mc:AlternateContent xmlns:mc="http://schemas.openxmlformats.org/markup-compatibility/2006">
    <mc:Choice Requires="x15">
      <x15ac:absPath xmlns:x15ac="http://schemas.microsoft.com/office/spreadsheetml/2010/11/ac" url="https://vmsa-my.sharepoint.com/personal/gintare_prieskiene_vilnius_lt/Documents/INVAZINIAI AUGALAI-GYVUNAI/PIRKIMAS 2025/Dokumentai Ecocost/"/>
    </mc:Choice>
  </mc:AlternateContent>
  <xr:revisionPtr revIDLastSave="28" documentId="13_ncr:1_{045A0EDF-A33A-4D50-9777-2893D6B82016}" xr6:coauthVersionLast="47" xr6:coauthVersionMax="47" xr10:uidLastSave="{169AEC6A-8021-4FF0-B923-61F351B79400}"/>
  <bookViews>
    <workbookView xWindow="-120" yWindow="-120" windowWidth="29040" windowHeight="15720" activeTab="2" xr2:uid="{00000000-000D-0000-FFFF-FFFF00000000}"/>
  </bookViews>
  <sheets>
    <sheet name="1 pirkimo objekto dalis" sheetId="11" r:id="rId1"/>
    <sheet name="2 pirkimo objekto dalis" sheetId="8" r:id="rId2"/>
    <sheet name="3 pirkimo objekto dalis" sheetId="9"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9" l="1"/>
  <c r="F17" i="9" s="1"/>
  <c r="F14" i="8"/>
  <c r="F13" i="8" s="1"/>
  <c r="F15" i="11"/>
  <c r="F14" i="11" s="1"/>
</calcChain>
</file>

<file path=xl/sharedStrings.xml><?xml version="1.0" encoding="utf-8"?>
<sst xmlns="http://schemas.openxmlformats.org/spreadsheetml/2006/main" count="87" uniqueCount="49">
  <si>
    <t>Eil. Nr.</t>
  </si>
  <si>
    <t>Teikiamų paslaugų pavadinimas</t>
  </si>
  <si>
    <t>Mato vnt.</t>
  </si>
  <si>
    <t>Įkainis, EUR be PVM</t>
  </si>
  <si>
    <t>Suma</t>
  </si>
  <si>
    <t>1.1</t>
  </si>
  <si>
    <t>vnt.</t>
  </si>
  <si>
    <t>1.2</t>
  </si>
  <si>
    <t>2.</t>
  </si>
  <si>
    <t>2.1</t>
  </si>
  <si>
    <t>2.2</t>
  </si>
  <si>
    <t>2.3</t>
  </si>
  <si>
    <t>2.4</t>
  </si>
  <si>
    <t>PVM</t>
  </si>
  <si>
    <t>Sma su PVM</t>
  </si>
  <si>
    <t>Sosnovskio barščių naikinimas cheminėmis priemonėmis (augalų apsaugos produktais – herbicidais)</t>
  </si>
  <si>
    <t>Preliminari 48 mėn. apimtis* (nauja)</t>
  </si>
  <si>
    <t xml:space="preserve">Sosnovskio barščių naikinimas herbicidais </t>
  </si>
  <si>
    <t>ha</t>
  </si>
  <si>
    <t>Sosnovskio barščių naikinimas mechaninėmis priemonėmis</t>
  </si>
  <si>
    <t>Sosnovskio barščių naikinimas pjaunant (pjaunant antžemines dalis ir nupjaunant nuo herbicidų nežuvusius augalus su žiedynais)</t>
  </si>
  <si>
    <t>Sosnovskio barščių naikinimas juos iškasant</t>
  </si>
  <si>
    <t>Sosnovskio barščių naikinimas agrotechninėmis priemonėmis</t>
  </si>
  <si>
    <r>
      <rPr>
        <b/>
        <sz val="12"/>
        <rFont val="Times New Roman"/>
        <family val="1"/>
      </rPr>
      <t>*</t>
    </r>
    <r>
      <rPr>
        <sz val="12"/>
        <rFont val="Times New Roman"/>
        <family val="1"/>
      </rPr>
      <t xml:space="preserve"> Nurodytos darbų apimtys yra preliminarios, kurios pirkimo sutarties vykdymo metu gali kisti (atsižvelgiant į gautų privačių žemės sklypų savininkų sutikimų skaičių ir (ar) naujai nustatytas Sosnovskio barščio augavietes, koreguoti darbų apimtis (hektarais), neviršijant pradinės sutarties vertės, nurodytos pirkimo sutartyje. Perkančioji organizacija pirkimo sutarties galiojimo laikotarpiu neįsipareigoja įsigyti visos nurodytos 48 (keturiasdešimt aštuonių) mėn. preliminarios darbų apimties.</t>
    </r>
  </si>
  <si>
    <t>Paslaugų apimčių žiniaraštis, 2 pirkimo objekto dalis. Kanadinės (Solidago canadensis) ir didžiosios (Solidago gigantea) rykštenių gausos reguliavimas Vilniaus miesto teritorijoje</t>
  </si>
  <si>
    <t>Paslaugų apimčių žiniaraštis, 1 pirkimo objekto dalis. Sosnovskio barščio (Heracleum sosnowskyi) gausos reguliavimas Vilniaus miesto savivaldybės teritorijoje</t>
  </si>
  <si>
    <t>Kanadinių ir didžiųjų rykštenių populiacijų naikinimas ir kontrolė cheminėmis priemonėmis</t>
  </si>
  <si>
    <t>Kanadinių ir didžiųjų rykštenių populiacijų naikinimas herbicidais</t>
  </si>
  <si>
    <t>Kanadinių ir didžiųjų rykštenių populiacijų naikinimas mechaninėmis priemonėmis</t>
  </si>
  <si>
    <t>Kanadinių ir didžiųjų rykštenių naikinimas ir kontrolė nupjaunant augalus</t>
  </si>
  <si>
    <t>Kanadinių ir didžiųjų rykštenių naikinimas ir kontrolė iškasant pavieniui augančius individus</t>
  </si>
  <si>
    <r>
      <rPr>
        <b/>
        <sz val="12"/>
        <rFont val="Times New Roman"/>
        <family val="1"/>
      </rPr>
      <t>*</t>
    </r>
    <r>
      <rPr>
        <sz val="12"/>
        <rFont val="Times New Roman"/>
        <family val="1"/>
      </rPr>
      <t xml:space="preserve"> Nurodytos darbų apimtys yra preliminarios, kurios pirkimo sutarties vykdymo metu gali kisti (atsižvelgiant į gautų privačių žemės sklypų savininkų sutikimų skaičių ir (ar) naujai nustatytas rykštenių augavietes, koreguoti darbų apimtis (hektarais), neviršijant pradinės sutarties vertės, nurodytos pirkimo sutartyje. Perkančioji organizacija pirkimo sutarties galiojimo laikotarpiu neįsipareigoja įsigyti visos nurodytos 48 (keturiasdešimt aštuonių) mėn. preliminarios darbų apimties.</t>
    </r>
  </si>
  <si>
    <r>
      <rPr>
        <b/>
        <sz val="12"/>
        <rFont val="Times New Roman"/>
        <family val="1"/>
      </rPr>
      <t>*</t>
    </r>
    <r>
      <rPr>
        <sz val="12"/>
        <rFont val="Times New Roman"/>
        <family val="1"/>
      </rPr>
      <t xml:space="preserve"> Nurodytos darbų apimtys yra preliminarios, kurios pirkimo sutarties vykdymo metu gali kisti (atsižvelgiant į  naujai nustatytas ispaninio ariono radavietes, koreguoti darbų apimtis, neviršijant pradinės sutarties vertės, nurodytos pirkimo sutartyje. Perkančioji organizacija pirkimo sutarties galiojimo laikotarpiu neįsipareigoja įsigyti visos nurodytos 48 (keturiasdešimt aštuonių) mėn. preliminarios darbų apimties.</t>
    </r>
  </si>
  <si>
    <t>Paslaugų apimčių žiniaraštis, 3 pirkimo objekto dalis. Ispaninio ariono (Arion vulgaris) gausos reguliavimas Vilniaus miesto savivaldybėje</t>
  </si>
  <si>
    <t>Ispaninio ariono (Arion vulgaris) gausos reguliavimas cheminėmis priemonėmis</t>
  </si>
  <si>
    <t>Ispaninio ariono populiacijos naikinimas moliuskocidais juos barstant</t>
  </si>
  <si>
    <t>Cheminių priemonių įsigijimas</t>
  </si>
  <si>
    <t>kg</t>
  </si>
  <si>
    <t>Ispaninio ariono (Arion vulgaris) gausos reguliavimas mechaninėmis priemonėmis</t>
  </si>
  <si>
    <t>2.1.</t>
  </si>
  <si>
    <t>Rankinis ispaninio arionio rinkimas</t>
  </si>
  <si>
    <t>2.2.</t>
  </si>
  <si>
    <t>Ispaninio ariono slėptuvių identifikavimas ir šalinimas</t>
  </si>
  <si>
    <t>Žolės pjovimas/šienavimas (ispaninio ariono su žalios masės surinkimu ir išvežimu)</t>
  </si>
  <si>
    <t>Gaudyklių įsigijimas</t>
  </si>
  <si>
    <t>2.5</t>
  </si>
  <si>
    <t>2.6</t>
  </si>
  <si>
    <t>Organizuoti teritorijos tvarkymo talkas (vnt.), planuojant šliužų naikinimo dienas ir aprūpinant reikalingomis priemonėmis gyventojus</t>
  </si>
  <si>
    <t>Paruošti informaciją ir supažindinti visuomenę dėl planuojamųjų priemonių (Nr. 1–6), jų taikymo laiką ir tvarkymo plotų vietas viso įgyvendinimo laikotarpiu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</si>
</sst>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rgb="FF000000"/>
      <name val="Calibri"/>
      <family val="2"/>
      <charset val="186"/>
    </font>
    <font>
      <b/>
      <sz val="12"/>
      <name val="Times New Roman"/>
      <family val="1"/>
    </font>
    <font>
      <sz val="12"/>
      <name val="Times New Roman"/>
      <family val="1"/>
    </font>
    <font>
      <sz val="12"/>
      <color rgb="FF000000"/>
      <name val="Times New Roman"/>
      <family val="1"/>
    </font>
    <font>
      <b/>
      <sz val="12"/>
      <name val="Times New Roman"/>
      <family val="1"/>
      <charset val="186"/>
    </font>
    <font>
      <sz val="12"/>
      <name val="Times New Roman"/>
      <family val="1"/>
      <charset val="186"/>
    </font>
    <font>
      <sz val="11"/>
      <color rgb="FF000000"/>
      <name val="Calibri"/>
      <family val="2"/>
      <charset val="186"/>
    </font>
  </fonts>
  <fills count="3">
    <fill>
      <patternFill patternType="none"/>
    </fill>
    <fill>
      <patternFill patternType="gray125"/>
    </fill>
    <fill>
      <patternFill patternType="solid">
        <fgColor theme="0"/>
        <bgColor indexed="64"/>
      </patternFill>
    </fill>
  </fills>
  <borders count="21">
    <border>
      <left/>
      <right/>
      <top/>
      <bottom/>
      <diagonal/>
    </border>
    <border>
      <left style="medium">
        <color rgb="FF000000"/>
      </left>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rgb="FF000000"/>
      </left>
      <right/>
      <top/>
      <bottom style="thin">
        <color rgb="FF000000"/>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style="medium">
        <color indexed="64"/>
      </left>
      <right style="thin">
        <color rgb="FF000000"/>
      </right>
      <top/>
      <bottom style="thin">
        <color rgb="FF000000"/>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rgb="FF000000"/>
      </left>
      <right style="thin">
        <color indexed="64"/>
      </right>
      <top style="medium">
        <color indexed="64"/>
      </top>
      <bottom style="medium">
        <color rgb="FF000000"/>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6" fillId="0" borderId="0" applyNumberFormat="0" applyBorder="0" applyProtection="0"/>
  </cellStyleXfs>
  <cellXfs count="60">
    <xf numFmtId="0" fontId="0" fillId="0" borderId="0" xfId="0"/>
    <xf numFmtId="0" fontId="2" fillId="0" borderId="0" xfId="0" applyFont="1"/>
    <xf numFmtId="0" fontId="2" fillId="0" borderId="0" xfId="0" applyFont="1" applyAlignment="1">
      <alignment vertical="center"/>
    </xf>
    <xf numFmtId="0" fontId="1" fillId="0" borderId="1" xfId="0" applyFont="1" applyBorder="1" applyAlignment="1">
      <alignment horizontal="center" vertical="center" wrapText="1"/>
    </xf>
    <xf numFmtId="0" fontId="2" fillId="0" borderId="2" xfId="0" applyFont="1" applyBorder="1" applyAlignment="1">
      <alignment horizontal="center" wrapText="1"/>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2" fillId="0" borderId="3" xfId="0" applyFont="1" applyBorder="1"/>
    <xf numFmtId="2" fontId="3" fillId="0" borderId="0" xfId="0" applyNumberFormat="1" applyFont="1" applyAlignment="1">
      <alignment horizontal="left"/>
    </xf>
    <xf numFmtId="2" fontId="1" fillId="0" borderId="5" xfId="0" applyNumberFormat="1" applyFont="1" applyBorder="1" applyAlignment="1">
      <alignment horizontal="center" vertical="center" wrapText="1"/>
    </xf>
    <xf numFmtId="0" fontId="4" fillId="0" borderId="0" xfId="0" applyFont="1"/>
    <xf numFmtId="2" fontId="4" fillId="0" borderId="0" xfId="0" applyNumberFormat="1" applyFont="1"/>
    <xf numFmtId="2" fontId="1" fillId="0" borderId="0" xfId="0" applyNumberFormat="1" applyFont="1" applyAlignment="1">
      <alignment horizontal="center" vertical="center" wrapText="1"/>
    </xf>
    <xf numFmtId="2" fontId="2" fillId="0" borderId="0" xfId="0" applyNumberFormat="1" applyFont="1"/>
    <xf numFmtId="0" fontId="2" fillId="0" borderId="6" xfId="0" applyFont="1" applyBorder="1" applyAlignment="1">
      <alignment horizontal="center" vertical="center" wrapText="1"/>
    </xf>
    <xf numFmtId="0" fontId="1" fillId="0" borderId="4" xfId="0" applyFont="1" applyBorder="1" applyAlignment="1">
      <alignment horizontal="center" vertical="center" wrapText="1"/>
    </xf>
    <xf numFmtId="0" fontId="2" fillId="0" borderId="4" xfId="0" applyFont="1" applyBorder="1" applyAlignment="1">
      <alignment horizontal="center" vertical="center" wrapText="1"/>
    </xf>
    <xf numFmtId="0" fontId="1" fillId="0" borderId="7" xfId="0" applyFont="1" applyBorder="1" applyAlignment="1">
      <alignment horizontal="center" vertical="center" wrapText="1"/>
    </xf>
    <xf numFmtId="1" fontId="1" fillId="0" borderId="8" xfId="0" applyNumberFormat="1" applyFont="1" applyBorder="1" applyAlignment="1">
      <alignment horizontal="center" vertical="center" wrapText="1"/>
    </xf>
    <xf numFmtId="2" fontId="1" fillId="0" borderId="9" xfId="0" applyNumberFormat="1" applyFont="1" applyBorder="1" applyAlignment="1">
      <alignment horizontal="center" vertical="center" wrapText="1"/>
    </xf>
    <xf numFmtId="0" fontId="2" fillId="0" borderId="10" xfId="0" applyFont="1" applyBorder="1" applyAlignment="1">
      <alignment horizontal="center" wrapText="1"/>
    </xf>
    <xf numFmtId="0" fontId="2" fillId="0" borderId="11" xfId="0" applyFont="1" applyBorder="1"/>
    <xf numFmtId="0" fontId="1" fillId="0" borderId="12" xfId="0" applyFont="1" applyBorder="1" applyAlignment="1">
      <alignment wrapText="1"/>
    </xf>
    <xf numFmtId="0" fontId="2" fillId="0" borderId="13" xfId="0" applyFont="1" applyBorder="1"/>
    <xf numFmtId="0" fontId="2" fillId="0" borderId="12" xfId="0" applyFont="1" applyBorder="1" applyAlignment="1">
      <alignment wrapText="1"/>
    </xf>
    <xf numFmtId="0" fontId="2" fillId="2" borderId="12" xfId="0" applyFont="1" applyFill="1" applyBorder="1" applyAlignment="1">
      <alignment wrapText="1"/>
    </xf>
    <xf numFmtId="0" fontId="4" fillId="0" borderId="3" xfId="0" applyFont="1" applyBorder="1"/>
    <xf numFmtId="1" fontId="5" fillId="2" borderId="3" xfId="0" applyNumberFormat="1" applyFont="1" applyFill="1" applyBorder="1" applyAlignment="1">
      <alignment horizontal="center" vertical="center"/>
    </xf>
    <xf numFmtId="0" fontId="2" fillId="2" borderId="15" xfId="0" applyFont="1" applyFill="1" applyBorder="1" applyAlignment="1">
      <alignment wrapText="1"/>
    </xf>
    <xf numFmtId="0" fontId="2" fillId="0" borderId="16" xfId="0" applyFont="1" applyBorder="1" applyAlignment="1">
      <alignment horizontal="center" vertical="center"/>
    </xf>
    <xf numFmtId="0" fontId="2" fillId="0" borderId="16" xfId="0" applyFont="1" applyBorder="1"/>
    <xf numFmtId="0" fontId="1" fillId="0" borderId="0" xfId="0" applyFont="1" applyAlignment="1">
      <alignment horizontal="center" vertical="center" wrapText="1"/>
    </xf>
    <xf numFmtId="0" fontId="1" fillId="0" borderId="17" xfId="0" applyFont="1" applyBorder="1" applyAlignment="1">
      <alignment horizontal="center" vertical="center" wrapText="1"/>
    </xf>
    <xf numFmtId="0" fontId="2" fillId="0" borderId="18" xfId="0" applyFont="1" applyBorder="1"/>
    <xf numFmtId="0" fontId="2" fillId="0" borderId="15" xfId="0" applyFont="1" applyBorder="1"/>
    <xf numFmtId="0" fontId="2" fillId="0" borderId="16" xfId="0" applyFont="1" applyBorder="1" applyAlignment="1">
      <alignment vertical="center"/>
    </xf>
    <xf numFmtId="2" fontId="4" fillId="0" borderId="11" xfId="0" applyNumberFormat="1" applyFont="1" applyBorder="1"/>
    <xf numFmtId="164" fontId="4" fillId="0" borderId="13" xfId="0" applyNumberFormat="1" applyFont="1" applyBorder="1"/>
    <xf numFmtId="164" fontId="4" fillId="0" borderId="11" xfId="0" applyNumberFormat="1" applyFont="1" applyBorder="1"/>
    <xf numFmtId="0" fontId="1" fillId="0" borderId="12" xfId="0" applyFont="1" applyBorder="1" applyAlignment="1">
      <alignment vertical="top" wrapText="1"/>
    </xf>
    <xf numFmtId="164" fontId="5" fillId="2" borderId="3" xfId="0" applyNumberFormat="1" applyFont="1" applyFill="1" applyBorder="1" applyAlignment="1">
      <alignment horizontal="center" vertical="center"/>
    </xf>
    <xf numFmtId="0" fontId="5" fillId="0" borderId="4" xfId="0" applyFont="1" applyBorder="1" applyAlignment="1">
      <alignment horizontal="center" vertical="center" wrapText="1"/>
    </xf>
    <xf numFmtId="0" fontId="2" fillId="0" borderId="3" xfId="0" applyFont="1" applyBorder="1" applyAlignment="1">
      <alignment horizontal="center" vertical="top"/>
    </xf>
    <xf numFmtId="0" fontId="2" fillId="0" borderId="3" xfId="0" applyFont="1" applyBorder="1" applyAlignment="1">
      <alignment vertical="top"/>
    </xf>
    <xf numFmtId="0" fontId="2" fillId="0" borderId="13" xfId="0" applyFont="1" applyBorder="1" applyAlignment="1">
      <alignment vertical="top"/>
    </xf>
    <xf numFmtId="0" fontId="1" fillId="0" borderId="18" xfId="0" applyFont="1" applyBorder="1" applyAlignment="1">
      <alignment horizontal="center" vertical="center" wrapText="1"/>
    </xf>
    <xf numFmtId="0" fontId="1" fillId="0" borderId="15" xfId="0" applyFont="1" applyBorder="1" applyAlignment="1">
      <alignment wrapText="1"/>
    </xf>
    <xf numFmtId="0" fontId="2" fillId="0" borderId="16" xfId="0" applyFont="1" applyBorder="1" applyAlignment="1">
      <alignment horizontal="center" vertical="center" wrapText="1"/>
    </xf>
    <xf numFmtId="0" fontId="2" fillId="0" borderId="3" xfId="0" applyFont="1" applyBorder="1" applyAlignment="1">
      <alignment wrapText="1"/>
    </xf>
    <xf numFmtId="0" fontId="2" fillId="0" borderId="14" xfId="0" applyFont="1" applyBorder="1" applyAlignment="1">
      <alignment horizontal="center" wrapText="1"/>
    </xf>
    <xf numFmtId="0" fontId="2" fillId="2" borderId="3" xfId="0" applyFont="1" applyFill="1" applyBorder="1" applyAlignment="1">
      <alignment wrapText="1"/>
    </xf>
    <xf numFmtId="0" fontId="2" fillId="0" borderId="3" xfId="0" applyFont="1" applyBorder="1" applyAlignment="1">
      <alignment horizontal="center" wrapText="1"/>
    </xf>
    <xf numFmtId="0" fontId="2" fillId="0" borderId="19" xfId="0" applyFont="1" applyBorder="1" applyAlignment="1">
      <alignment horizontal="center"/>
    </xf>
    <xf numFmtId="1" fontId="5" fillId="2" borderId="3" xfId="0" applyNumberFormat="1" applyFont="1" applyFill="1" applyBorder="1" applyAlignment="1">
      <alignment horizontal="center" vertical="top"/>
    </xf>
    <xf numFmtId="1" fontId="5" fillId="2" borderId="16" xfId="0" applyNumberFormat="1" applyFont="1" applyFill="1" applyBorder="1" applyAlignment="1">
      <alignment horizontal="center" vertical="top"/>
    </xf>
    <xf numFmtId="0" fontId="2" fillId="0" borderId="19" xfId="0" applyFont="1" applyBorder="1" applyAlignment="1">
      <alignment horizontal="center" vertical="top" wrapText="1"/>
    </xf>
    <xf numFmtId="0" fontId="1" fillId="0" borderId="0" xfId="0" applyFont="1" applyAlignment="1">
      <alignment horizontal="center" vertical="center" wrapText="1"/>
    </xf>
    <xf numFmtId="0" fontId="2" fillId="0" borderId="3" xfId="0" applyFont="1" applyBorder="1" applyAlignment="1">
      <alignment horizontal="left" vertical="top" wrapText="1"/>
    </xf>
    <xf numFmtId="0" fontId="2" fillId="0" borderId="3" xfId="0" applyFont="1" applyBorder="1" applyAlignment="1">
      <alignment horizontal="center" vertical="top" wrapText="1"/>
    </xf>
    <xf numFmtId="0" fontId="2" fillId="0" borderId="20" xfId="0" applyFont="1" applyBorder="1" applyAlignment="1">
      <alignment horizontal="center" vertical="top" wrapText="1"/>
    </xf>
  </cellXfs>
  <cellStyles count="2">
    <cellStyle name="Įprastas" xfId="0" builtinId="0" customBuiltin="1"/>
    <cellStyle name="Įprastas 2" xfId="1" xr:uid="{436381EE-C5BF-4C4B-A34E-E34AE36C0B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A6585-8199-4681-B00B-2198E6B34520}">
  <dimension ref="A1:M24"/>
  <sheetViews>
    <sheetView zoomScaleNormal="100" workbookViewId="0">
      <selection activeCell="K9" sqref="K9"/>
    </sheetView>
  </sheetViews>
  <sheetFormatPr defaultColWidth="9.140625" defaultRowHeight="15.75" x14ac:dyDescent="0.25"/>
  <cols>
    <col min="1" max="1" width="6.140625" style="1" customWidth="1"/>
    <col min="2" max="2" width="46" style="1" customWidth="1"/>
    <col min="3" max="3" width="7.5703125" style="1" customWidth="1"/>
    <col min="4" max="4" width="11.7109375" style="2" customWidth="1"/>
    <col min="5" max="5" width="12.42578125" style="2" customWidth="1"/>
    <col min="6" max="6" width="13.140625" style="2" customWidth="1"/>
    <col min="7" max="7" width="12.85546875" style="2" customWidth="1"/>
    <col min="8" max="8" width="16.5703125" style="1" customWidth="1"/>
    <col min="9" max="9" width="12.7109375" style="1" customWidth="1"/>
    <col min="10" max="10" width="9.140625" style="1"/>
    <col min="11" max="11" width="12.7109375" style="1" customWidth="1"/>
    <col min="12" max="12" width="9.140625" style="1"/>
    <col min="13" max="13" width="10.28515625" style="1" customWidth="1"/>
    <col min="14" max="16384" width="9.140625" style="1"/>
  </cols>
  <sheetData>
    <row r="1" spans="1:9" x14ac:dyDescent="0.25">
      <c r="C1" s="8"/>
    </row>
    <row r="3" spans="1:9" ht="39.75" customHeight="1" x14ac:dyDescent="0.25">
      <c r="A3" s="56" t="s">
        <v>25</v>
      </c>
      <c r="B3" s="56"/>
      <c r="C3" s="56"/>
      <c r="D3" s="56"/>
      <c r="E3" s="56"/>
      <c r="F3" s="56"/>
      <c r="G3" s="56"/>
    </row>
    <row r="4" spans="1:9" ht="16.5" thickBot="1" x14ac:dyDescent="0.3">
      <c r="H4" s="2"/>
    </row>
    <row r="5" spans="1:9" ht="97.5" customHeight="1" thickBot="1" x14ac:dyDescent="0.3">
      <c r="A5" s="3" t="s">
        <v>0</v>
      </c>
      <c r="B5" s="17" t="s">
        <v>1</v>
      </c>
      <c r="C5" s="32" t="s">
        <v>2</v>
      </c>
      <c r="D5" s="18" t="s">
        <v>16</v>
      </c>
      <c r="E5" s="19" t="s">
        <v>3</v>
      </c>
      <c r="F5" s="9" t="s">
        <v>4</v>
      </c>
      <c r="H5" s="2"/>
      <c r="I5" s="12"/>
    </row>
    <row r="6" spans="1:9" x14ac:dyDescent="0.25">
      <c r="A6" s="14">
        <v>1</v>
      </c>
      <c r="B6" s="20">
        <v>2</v>
      </c>
      <c r="C6" s="4">
        <v>3</v>
      </c>
      <c r="D6" s="7">
        <v>4</v>
      </c>
      <c r="E6" s="7">
        <v>5</v>
      </c>
      <c r="F6" s="21">
        <v>6</v>
      </c>
      <c r="H6" s="2"/>
    </row>
    <row r="7" spans="1:9" ht="47.25" x14ac:dyDescent="0.25">
      <c r="A7" s="15">
        <v>1</v>
      </c>
      <c r="B7" s="22" t="s">
        <v>15</v>
      </c>
      <c r="C7" s="5"/>
      <c r="D7" s="7"/>
      <c r="E7" s="7"/>
      <c r="F7" s="23"/>
      <c r="H7" s="2"/>
    </row>
    <row r="8" spans="1:9" x14ac:dyDescent="0.25">
      <c r="A8" s="16" t="s">
        <v>5</v>
      </c>
      <c r="B8" s="24" t="s">
        <v>17</v>
      </c>
      <c r="C8" s="6" t="s">
        <v>18</v>
      </c>
      <c r="D8" s="27">
        <v>208</v>
      </c>
      <c r="E8" s="7"/>
      <c r="F8" s="23"/>
      <c r="H8" s="2"/>
      <c r="I8" s="11"/>
    </row>
    <row r="9" spans="1:9" ht="31.5" x14ac:dyDescent="0.25">
      <c r="A9" s="15" t="s">
        <v>8</v>
      </c>
      <c r="B9" s="22" t="s">
        <v>19</v>
      </c>
      <c r="C9" s="5"/>
      <c r="D9" s="27"/>
      <c r="E9" s="7"/>
      <c r="F9" s="23"/>
      <c r="H9" s="2"/>
    </row>
    <row r="10" spans="1:9" ht="47.25" x14ac:dyDescent="0.25">
      <c r="A10" s="16" t="s">
        <v>9</v>
      </c>
      <c r="B10" s="24" t="s">
        <v>20</v>
      </c>
      <c r="C10" s="6" t="s">
        <v>18</v>
      </c>
      <c r="D10" s="27">
        <v>36</v>
      </c>
      <c r="E10" s="7"/>
      <c r="F10" s="23"/>
      <c r="H10" s="2"/>
    </row>
    <row r="11" spans="1:9" x14ac:dyDescent="0.25">
      <c r="A11" s="16" t="s">
        <v>10</v>
      </c>
      <c r="B11" s="24" t="s">
        <v>21</v>
      </c>
      <c r="C11" s="6" t="s">
        <v>18</v>
      </c>
      <c r="D11" s="27">
        <v>112</v>
      </c>
      <c r="E11" s="7"/>
      <c r="F11" s="23"/>
      <c r="H11" s="2"/>
    </row>
    <row r="12" spans="1:9" ht="31.5" x14ac:dyDescent="0.25">
      <c r="A12" s="16" t="s">
        <v>11</v>
      </c>
      <c r="B12" s="24" t="s">
        <v>22</v>
      </c>
      <c r="C12" s="6" t="s">
        <v>18</v>
      </c>
      <c r="D12" s="27">
        <v>52</v>
      </c>
      <c r="E12" s="7"/>
      <c r="F12" s="23"/>
      <c r="H12" s="2"/>
    </row>
    <row r="13" spans="1:9" x14ac:dyDescent="0.25">
      <c r="A13" s="16"/>
      <c r="B13" s="25"/>
      <c r="C13" s="6"/>
      <c r="D13" s="7"/>
      <c r="E13" s="26" t="s">
        <v>4</v>
      </c>
      <c r="F13" s="38">
        <v>330578.52</v>
      </c>
      <c r="H13" s="2"/>
      <c r="I13" s="11"/>
    </row>
    <row r="14" spans="1:9" x14ac:dyDescent="0.25">
      <c r="A14" s="16"/>
      <c r="B14" s="25"/>
      <c r="C14" s="6"/>
      <c r="D14" s="7"/>
      <c r="E14" s="26" t="s">
        <v>13</v>
      </c>
      <c r="F14" s="37">
        <f>+F15-F13</f>
        <v>69421.489200000011</v>
      </c>
      <c r="H14" s="2"/>
      <c r="I14" s="11"/>
    </row>
    <row r="15" spans="1:9" x14ac:dyDescent="0.25">
      <c r="A15" s="16"/>
      <c r="B15" s="28"/>
      <c r="C15" s="29"/>
      <c r="D15" s="30"/>
      <c r="E15" s="26" t="s">
        <v>14</v>
      </c>
      <c r="F15" s="37">
        <f>+F13*1.21</f>
        <v>400000.00920000003</v>
      </c>
      <c r="H15" s="2"/>
      <c r="I15" s="11"/>
    </row>
    <row r="16" spans="1:9" x14ac:dyDescent="0.25">
      <c r="A16" s="33"/>
      <c r="B16" s="34"/>
      <c r="C16" s="30"/>
      <c r="D16" s="35"/>
      <c r="E16" s="30"/>
      <c r="F16" s="30"/>
      <c r="H16" s="2"/>
      <c r="I16" s="11"/>
    </row>
    <row r="17" spans="1:13" ht="80.25" customHeight="1" x14ac:dyDescent="0.25">
      <c r="A17" s="57" t="s">
        <v>23</v>
      </c>
      <c r="B17" s="57"/>
      <c r="C17" s="57"/>
      <c r="D17" s="57"/>
      <c r="E17" s="57"/>
      <c r="F17" s="57"/>
      <c r="H17" s="2"/>
      <c r="I17" s="11"/>
    </row>
    <row r="18" spans="1:13" ht="15.75" customHeight="1" x14ac:dyDescent="0.25">
      <c r="H18" s="2"/>
      <c r="I18" s="11"/>
    </row>
    <row r="19" spans="1:13" x14ac:dyDescent="0.25">
      <c r="H19" s="2"/>
      <c r="I19" s="11"/>
    </row>
    <row r="20" spans="1:13" x14ac:dyDescent="0.25">
      <c r="H20" s="2"/>
      <c r="I20" s="11"/>
    </row>
    <row r="21" spans="1:13" x14ac:dyDescent="0.25">
      <c r="H21" s="2"/>
      <c r="I21" s="11"/>
    </row>
    <row r="22" spans="1:13" x14ac:dyDescent="0.25">
      <c r="H22" s="2"/>
      <c r="I22" s="13"/>
      <c r="M22" s="10"/>
    </row>
    <row r="23" spans="1:13" ht="55.5" customHeight="1" x14ac:dyDescent="0.25">
      <c r="H23" s="2"/>
      <c r="M23" s="10"/>
    </row>
    <row r="24" spans="1:13" x14ac:dyDescent="0.25">
      <c r="M24" s="10"/>
    </row>
  </sheetData>
  <mergeCells count="2">
    <mergeCell ref="A3:G3"/>
    <mergeCell ref="A17:F17"/>
  </mergeCells>
  <pageMargins left="0.23622047244094491" right="3.937007874015748E-2" top="0.74803149606299213" bottom="0.74803149606299213" header="0.31496062992125984" footer="0.31496062992125984"/>
  <pageSetup paperSize="9"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0EA6B-93A4-4120-9902-78EB268A79B5}">
  <dimension ref="A1:I17"/>
  <sheetViews>
    <sheetView zoomScaleNormal="100" workbookViewId="0">
      <selection activeCell="N10" sqref="N10"/>
    </sheetView>
  </sheetViews>
  <sheetFormatPr defaultColWidth="9.140625" defaultRowHeight="15.75" x14ac:dyDescent="0.25"/>
  <cols>
    <col min="1" max="1" width="6.140625" style="1" customWidth="1"/>
    <col min="2" max="2" width="46" style="1" customWidth="1"/>
    <col min="3" max="3" width="7.5703125" style="1" customWidth="1"/>
    <col min="4" max="4" width="11.7109375" style="2" customWidth="1"/>
    <col min="5" max="5" width="12.42578125" style="2" customWidth="1"/>
    <col min="6" max="6" width="13.140625" style="2" customWidth="1"/>
    <col min="7" max="7" width="12.85546875" style="2" customWidth="1"/>
    <col min="8" max="8" width="16.5703125" style="1" customWidth="1"/>
    <col min="9" max="9" width="12.7109375" style="1" customWidth="1"/>
    <col min="10" max="10" width="9.140625" style="1"/>
    <col min="11" max="11" width="12.7109375" style="1" customWidth="1"/>
    <col min="12" max="12" width="9.140625" style="1"/>
    <col min="13" max="13" width="10.28515625" style="1" customWidth="1"/>
    <col min="14" max="16384" width="9.140625" style="1"/>
  </cols>
  <sheetData>
    <row r="1" spans="1:9" x14ac:dyDescent="0.25">
      <c r="C1" s="8"/>
    </row>
    <row r="3" spans="1:9" ht="39.75" customHeight="1" x14ac:dyDescent="0.25">
      <c r="A3" s="56" t="s">
        <v>24</v>
      </c>
      <c r="B3" s="56"/>
      <c r="C3" s="56"/>
      <c r="D3" s="56"/>
      <c r="E3" s="56"/>
      <c r="F3" s="56"/>
      <c r="G3" s="56"/>
    </row>
    <row r="4" spans="1:9" ht="18" customHeight="1" thickBot="1" x14ac:dyDescent="0.3">
      <c r="A4" s="31"/>
      <c r="B4" s="31"/>
      <c r="C4" s="31"/>
      <c r="D4" s="31"/>
      <c r="E4" s="31"/>
      <c r="F4" s="31"/>
      <c r="G4" s="31"/>
    </row>
    <row r="5" spans="1:9" ht="97.5" customHeight="1" thickBot="1" x14ac:dyDescent="0.3">
      <c r="A5" s="3" t="s">
        <v>0</v>
      </c>
      <c r="B5" s="17" t="s">
        <v>1</v>
      </c>
      <c r="C5" s="32" t="s">
        <v>2</v>
      </c>
      <c r="D5" s="18" t="s">
        <v>16</v>
      </c>
      <c r="E5" s="19" t="s">
        <v>3</v>
      </c>
      <c r="F5" s="9" t="s">
        <v>4</v>
      </c>
      <c r="H5" s="2"/>
      <c r="I5" s="12"/>
    </row>
    <row r="6" spans="1:9" x14ac:dyDescent="0.25">
      <c r="A6" s="14">
        <v>1</v>
      </c>
      <c r="B6" s="20">
        <v>2</v>
      </c>
      <c r="C6" s="4">
        <v>3</v>
      </c>
      <c r="D6" s="7">
        <v>4</v>
      </c>
      <c r="E6" s="7">
        <v>5</v>
      </c>
      <c r="F6" s="21">
        <v>6</v>
      </c>
      <c r="H6" s="2"/>
    </row>
    <row r="7" spans="1:9" ht="30" customHeight="1" x14ac:dyDescent="0.25">
      <c r="A7" s="15">
        <v>1</v>
      </c>
      <c r="B7" s="39" t="s">
        <v>26</v>
      </c>
      <c r="C7" s="5"/>
      <c r="D7" s="7"/>
      <c r="E7" s="7"/>
      <c r="F7" s="23"/>
      <c r="H7" s="2"/>
    </row>
    <row r="8" spans="1:9" ht="31.5" x14ac:dyDescent="0.25">
      <c r="A8" s="16" t="s">
        <v>5</v>
      </c>
      <c r="B8" s="24" t="s">
        <v>27</v>
      </c>
      <c r="C8" s="6" t="s">
        <v>18</v>
      </c>
      <c r="D8" s="40">
        <v>61.6</v>
      </c>
      <c r="E8" s="7"/>
      <c r="F8" s="23"/>
      <c r="H8" s="2"/>
      <c r="I8" s="11"/>
    </row>
    <row r="9" spans="1:9" ht="31.5" x14ac:dyDescent="0.25">
      <c r="A9" s="15" t="s">
        <v>8</v>
      </c>
      <c r="B9" s="22" t="s">
        <v>28</v>
      </c>
      <c r="C9" s="5"/>
      <c r="D9" s="27"/>
      <c r="E9" s="7"/>
      <c r="F9" s="23"/>
      <c r="H9" s="2"/>
    </row>
    <row r="10" spans="1:9" ht="31.5" x14ac:dyDescent="0.25">
      <c r="A10" s="16" t="s">
        <v>9</v>
      </c>
      <c r="B10" s="24" t="s">
        <v>29</v>
      </c>
      <c r="C10" s="6" t="s">
        <v>18</v>
      </c>
      <c r="D10" s="40">
        <v>61.6</v>
      </c>
      <c r="E10" s="7"/>
      <c r="F10" s="23"/>
      <c r="H10" s="2"/>
    </row>
    <row r="11" spans="1:9" ht="31.5" x14ac:dyDescent="0.25">
      <c r="A11" s="16" t="s">
        <v>10</v>
      </c>
      <c r="B11" s="24" t="s">
        <v>30</v>
      </c>
      <c r="C11" s="6" t="s">
        <v>18</v>
      </c>
      <c r="D11" s="40">
        <v>61.6</v>
      </c>
      <c r="E11" s="7"/>
      <c r="F11" s="23"/>
      <c r="H11" s="2"/>
    </row>
    <row r="12" spans="1:9" x14ac:dyDescent="0.25">
      <c r="A12" s="16"/>
      <c r="B12" s="25"/>
      <c r="C12" s="6"/>
      <c r="D12" s="7"/>
      <c r="E12" s="26" t="s">
        <v>4</v>
      </c>
      <c r="F12" s="36">
        <v>82644.63</v>
      </c>
      <c r="H12" s="2"/>
      <c r="I12" s="11"/>
    </row>
    <row r="13" spans="1:9" x14ac:dyDescent="0.25">
      <c r="A13" s="16"/>
      <c r="B13" s="25"/>
      <c r="C13" s="6"/>
      <c r="D13" s="7"/>
      <c r="E13" s="26" t="s">
        <v>13</v>
      </c>
      <c r="F13" s="37">
        <f>+F14-F12</f>
        <v>17355.372300000003</v>
      </c>
      <c r="H13" s="2"/>
      <c r="I13" s="11"/>
    </row>
    <row r="14" spans="1:9" x14ac:dyDescent="0.25">
      <c r="A14" s="16"/>
      <c r="B14" s="28"/>
      <c r="C14" s="29"/>
      <c r="D14" s="30"/>
      <c r="E14" s="26" t="s">
        <v>14</v>
      </c>
      <c r="F14" s="37">
        <f>+F12*1.21</f>
        <v>100000.00230000001</v>
      </c>
      <c r="H14" s="2"/>
      <c r="I14" s="11"/>
    </row>
    <row r="15" spans="1:9" x14ac:dyDescent="0.25">
      <c r="A15" s="33"/>
      <c r="B15" s="34"/>
      <c r="C15" s="30"/>
      <c r="D15" s="35"/>
      <c r="E15" s="30"/>
      <c r="F15" s="30"/>
      <c r="H15" s="2"/>
      <c r="I15" s="11"/>
    </row>
    <row r="16" spans="1:9" ht="80.25" customHeight="1" x14ac:dyDescent="0.25">
      <c r="A16" s="57" t="s">
        <v>31</v>
      </c>
      <c r="B16" s="57"/>
      <c r="C16" s="57"/>
      <c r="D16" s="57"/>
      <c r="E16" s="57"/>
      <c r="F16" s="57"/>
      <c r="H16" s="2"/>
      <c r="I16" s="11"/>
    </row>
    <row r="17" spans="8:9" ht="15.75" customHeight="1" x14ac:dyDescent="0.25">
      <c r="H17" s="2"/>
      <c r="I17" s="11"/>
    </row>
  </sheetData>
  <mergeCells count="2">
    <mergeCell ref="A3:G3"/>
    <mergeCell ref="A16:F16"/>
  </mergeCells>
  <pageMargins left="0.23622047244094491" right="3.937007874015748E-2" top="0.74803149606299213" bottom="0.74803149606299213" header="0.31496062992125984" footer="0.31496062992125984"/>
  <pageSetup paperSize="9"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D3AD4-2824-4F75-BE66-7DBAFC8B073E}">
  <dimension ref="A1:I21"/>
  <sheetViews>
    <sheetView tabSelected="1" topLeftCell="A4" zoomScaleNormal="100" workbookViewId="0">
      <selection activeCell="B15" sqref="B15"/>
    </sheetView>
  </sheetViews>
  <sheetFormatPr defaultColWidth="9.140625" defaultRowHeight="15.75" x14ac:dyDescent="0.25"/>
  <cols>
    <col min="1" max="1" width="6.140625" style="1" customWidth="1"/>
    <col min="2" max="2" width="46" style="1" customWidth="1"/>
    <col min="3" max="3" width="7.5703125" style="1" customWidth="1"/>
    <col min="4" max="4" width="11.7109375" style="2" customWidth="1"/>
    <col min="5" max="5" width="12.42578125" style="2" customWidth="1"/>
    <col min="6" max="6" width="13.140625" style="2" customWidth="1"/>
    <col min="7" max="7" width="12.85546875" style="2" customWidth="1"/>
    <col min="8" max="8" width="16.5703125" style="1" customWidth="1"/>
    <col min="9" max="9" width="12.7109375" style="1" customWidth="1"/>
    <col min="10" max="10" width="9.140625" style="1"/>
    <col min="11" max="11" width="12.7109375" style="1" customWidth="1"/>
    <col min="12" max="12" width="9.140625" style="1"/>
    <col min="13" max="13" width="10.28515625" style="1" customWidth="1"/>
    <col min="14" max="16384" width="9.140625" style="1"/>
  </cols>
  <sheetData>
    <row r="1" spans="1:9" x14ac:dyDescent="0.25">
      <c r="C1" s="8"/>
    </row>
    <row r="2" spans="1:9" ht="39.75" customHeight="1" x14ac:dyDescent="0.25">
      <c r="A2" s="56" t="s">
        <v>33</v>
      </c>
      <c r="B2" s="56"/>
      <c r="C2" s="56"/>
      <c r="D2" s="56"/>
      <c r="E2" s="56"/>
      <c r="F2" s="56"/>
      <c r="G2" s="56"/>
    </row>
    <row r="3" spans="1:9" ht="18" customHeight="1" thickBot="1" x14ac:dyDescent="0.3">
      <c r="A3" s="31"/>
      <c r="B3" s="31"/>
      <c r="C3" s="31"/>
      <c r="D3" s="31"/>
      <c r="E3" s="31"/>
      <c r="F3" s="31"/>
      <c r="G3" s="31"/>
    </row>
    <row r="4" spans="1:9" ht="97.5" customHeight="1" thickBot="1" x14ac:dyDescent="0.3">
      <c r="A4" s="3" t="s">
        <v>0</v>
      </c>
      <c r="B4" s="17" t="s">
        <v>1</v>
      </c>
      <c r="C4" s="32" t="s">
        <v>2</v>
      </c>
      <c r="D4" s="18" t="s">
        <v>16</v>
      </c>
      <c r="E4" s="19" t="s">
        <v>3</v>
      </c>
      <c r="F4" s="9" t="s">
        <v>4</v>
      </c>
      <c r="H4" s="2"/>
      <c r="I4" s="12"/>
    </row>
    <row r="5" spans="1:9" x14ac:dyDescent="0.25">
      <c r="A5" s="14">
        <v>1</v>
      </c>
      <c r="B5" s="20">
        <v>2</v>
      </c>
      <c r="C5" s="4">
        <v>3</v>
      </c>
      <c r="D5" s="7">
        <v>4</v>
      </c>
      <c r="E5" s="7">
        <v>5</v>
      </c>
      <c r="F5" s="21">
        <v>6</v>
      </c>
      <c r="H5" s="2"/>
    </row>
    <row r="6" spans="1:9" ht="31.5" x14ac:dyDescent="0.25">
      <c r="A6" s="15">
        <v>1</v>
      </c>
      <c r="B6" s="22" t="s">
        <v>34</v>
      </c>
      <c r="C6" s="5"/>
      <c r="D6" s="7"/>
      <c r="E6" s="7"/>
      <c r="F6" s="23"/>
      <c r="H6" s="2"/>
    </row>
    <row r="7" spans="1:9" ht="31.5" x14ac:dyDescent="0.25">
      <c r="A7" s="41" t="s">
        <v>5</v>
      </c>
      <c r="B7" s="24" t="s">
        <v>35</v>
      </c>
      <c r="C7" s="5" t="s">
        <v>18</v>
      </c>
      <c r="D7" s="42">
        <v>96.2</v>
      </c>
      <c r="E7" s="43"/>
      <c r="F7" s="44"/>
      <c r="H7" s="2"/>
    </row>
    <row r="8" spans="1:9" x14ac:dyDescent="0.25">
      <c r="A8" s="16" t="s">
        <v>7</v>
      </c>
      <c r="B8" s="24" t="s">
        <v>36</v>
      </c>
      <c r="C8" s="6" t="s">
        <v>37</v>
      </c>
      <c r="D8" s="53">
        <v>580</v>
      </c>
      <c r="E8" s="7"/>
      <c r="F8" s="23"/>
      <c r="H8" s="2"/>
      <c r="I8" s="11"/>
    </row>
    <row r="9" spans="1:9" ht="31.5" x14ac:dyDescent="0.25">
      <c r="A9" s="45" t="s">
        <v>8</v>
      </c>
      <c r="B9" s="46" t="s">
        <v>38</v>
      </c>
      <c r="C9" s="47"/>
      <c r="D9" s="54"/>
      <c r="E9" s="7"/>
      <c r="F9" s="23"/>
      <c r="H9" s="2"/>
    </row>
    <row r="10" spans="1:9" x14ac:dyDescent="0.25">
      <c r="A10" s="49" t="s">
        <v>39</v>
      </c>
      <c r="B10" s="48" t="s">
        <v>40</v>
      </c>
      <c r="C10" s="51" t="s">
        <v>18</v>
      </c>
      <c r="D10" s="55">
        <v>3911.4</v>
      </c>
      <c r="E10" s="7"/>
      <c r="F10" s="23"/>
      <c r="H10" s="2"/>
    </row>
    <row r="11" spans="1:9" ht="17.25" customHeight="1" x14ac:dyDescent="0.25">
      <c r="A11" s="49" t="s">
        <v>41</v>
      </c>
      <c r="B11" s="48" t="s">
        <v>42</v>
      </c>
      <c r="C11" s="51" t="s">
        <v>18</v>
      </c>
      <c r="D11" s="55">
        <v>477</v>
      </c>
      <c r="E11" s="7"/>
      <c r="F11" s="23"/>
      <c r="H11" s="2"/>
    </row>
    <row r="12" spans="1:9" ht="31.5" x14ac:dyDescent="0.25">
      <c r="A12" s="49" t="s">
        <v>11</v>
      </c>
      <c r="B12" s="48" t="s">
        <v>43</v>
      </c>
      <c r="C12" s="51" t="s">
        <v>18</v>
      </c>
      <c r="D12" s="55">
        <v>540</v>
      </c>
      <c r="E12" s="7"/>
      <c r="F12" s="23"/>
      <c r="H12" s="2"/>
    </row>
    <row r="13" spans="1:9" x14ac:dyDescent="0.25">
      <c r="A13" s="49" t="s">
        <v>12</v>
      </c>
      <c r="B13" s="48" t="s">
        <v>44</v>
      </c>
      <c r="C13" s="51" t="s">
        <v>6</v>
      </c>
      <c r="D13" s="55">
        <v>314</v>
      </c>
      <c r="E13" s="7"/>
      <c r="F13" s="23"/>
      <c r="H13" s="2"/>
    </row>
    <row r="14" spans="1:9" ht="47.25" x14ac:dyDescent="0.25">
      <c r="A14" s="59" t="s">
        <v>45</v>
      </c>
      <c r="B14" s="48" t="s">
        <v>47</v>
      </c>
      <c r="C14" s="58" t="s">
        <v>6</v>
      </c>
      <c r="D14" s="55">
        <v>6</v>
      </c>
      <c r="E14" s="7"/>
      <c r="F14" s="21"/>
      <c r="H14" s="2"/>
    </row>
    <row r="15" spans="1:9" ht="63" x14ac:dyDescent="0.25">
      <c r="A15" s="59" t="s">
        <v>46</v>
      </c>
      <c r="B15" s="48" t="s">
        <v>48</v>
      </c>
      <c r="C15" s="58" t="s">
        <v>6</v>
      </c>
      <c r="D15" s="55">
        <v>10</v>
      </c>
      <c r="E15" s="7"/>
      <c r="F15" s="21"/>
      <c r="H15" s="2"/>
    </row>
    <row r="16" spans="1:9" x14ac:dyDescent="0.25">
      <c r="A16" s="16"/>
      <c r="B16" s="50"/>
      <c r="C16" s="6"/>
      <c r="D16" s="52"/>
      <c r="E16" s="26" t="s">
        <v>4</v>
      </c>
      <c r="F16" s="38">
        <v>330578.52</v>
      </c>
      <c r="H16" s="2"/>
      <c r="I16" s="11"/>
    </row>
    <row r="17" spans="1:9" x14ac:dyDescent="0.25">
      <c r="A17" s="16"/>
      <c r="B17" s="25"/>
      <c r="C17" s="6"/>
      <c r="D17" s="7"/>
      <c r="E17" s="26" t="s">
        <v>13</v>
      </c>
      <c r="F17" s="37">
        <f>+F18-F16</f>
        <v>69421.489200000011</v>
      </c>
      <c r="H17" s="2"/>
      <c r="I17" s="11"/>
    </row>
    <row r="18" spans="1:9" x14ac:dyDescent="0.25">
      <c r="A18" s="16"/>
      <c r="B18" s="28"/>
      <c r="C18" s="29"/>
      <c r="D18" s="30"/>
      <c r="E18" s="26" t="s">
        <v>14</v>
      </c>
      <c r="F18" s="37">
        <f>+F16*1.21</f>
        <v>400000.00920000003</v>
      </c>
      <c r="H18" s="2"/>
      <c r="I18" s="11"/>
    </row>
    <row r="19" spans="1:9" x14ac:dyDescent="0.25">
      <c r="A19" s="33"/>
      <c r="B19" s="34"/>
      <c r="C19" s="30"/>
      <c r="D19" s="35"/>
      <c r="E19" s="30"/>
      <c r="F19" s="30"/>
      <c r="H19" s="2"/>
      <c r="I19" s="11"/>
    </row>
    <row r="20" spans="1:9" ht="80.25" customHeight="1" x14ac:dyDescent="0.25">
      <c r="A20" s="57" t="s">
        <v>32</v>
      </c>
      <c r="B20" s="57"/>
      <c r="C20" s="57"/>
      <c r="D20" s="57"/>
      <c r="E20" s="57"/>
      <c r="F20" s="57"/>
      <c r="H20" s="2"/>
      <c r="I20" s="11"/>
    </row>
    <row r="21" spans="1:9" ht="15.75" customHeight="1" x14ac:dyDescent="0.25">
      <c r="H21" s="2"/>
      <c r="I21" s="11"/>
    </row>
  </sheetData>
  <mergeCells count="2">
    <mergeCell ref="A2:G2"/>
    <mergeCell ref="A20:F20"/>
  </mergeCells>
  <pageMargins left="0.23622047244094491" right="3.937007874015748E-2" top="0.74803149606299213" bottom="0.74803149606299213" header="0.31496062992125984" footer="0.31496062992125984"/>
  <pageSetup paperSize="9"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1 pirkimo objekto dalis</vt:lpstr>
      <vt:lpstr>2 pirkimo objekto dalis</vt:lpstr>
      <vt:lpstr>3 pirkimo objekto dalis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Čaiko</dc:creator>
  <cp:keywords/>
  <dc:description/>
  <cp:lastModifiedBy>Gintarė Prieskienė</cp:lastModifiedBy>
  <cp:revision/>
  <dcterms:created xsi:type="dcterms:W3CDTF">2018-11-07T07:49:40Z</dcterms:created>
  <dcterms:modified xsi:type="dcterms:W3CDTF">2026-01-15T09:36:15Z</dcterms:modified>
  <cp:category/>
  <cp:contentStatus/>
</cp:coreProperties>
</file>