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https://vst1-my.sharepoint.com/personal/kurbanavicius_miestogijos_lt/Documents/Desktop/PIRKIMAI 2025/2025 m. Pirkimai/04 SD Įvairios kompiuterinės darbo vietos dalys PU-1020/00 Rinkos kons/"/>
    </mc:Choice>
  </mc:AlternateContent>
  <xr:revisionPtr revIDLastSave="255" documentId="13_ncr:1_{D0E2512D-FDA2-4B0A-8C85-E70C6C31C999}" xr6:coauthVersionLast="47" xr6:coauthVersionMax="47" xr10:uidLastSave="{99812944-7556-44E4-B5B9-218C00B5514F}"/>
  <bookViews>
    <workbookView xWindow="-110" yWindow="-110" windowWidth="19420" windowHeight="103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1" l="1"/>
  <c r="H23" i="1"/>
  <c r="H22" i="1"/>
  <c r="H21" i="1"/>
  <c r="H20" i="1"/>
  <c r="H19" i="1"/>
  <c r="H18" i="1"/>
  <c r="H17" i="1"/>
  <c r="H16" i="1"/>
  <c r="H15" i="1"/>
  <c r="H14" i="1"/>
  <c r="H45" i="1"/>
  <c r="H44" i="1"/>
  <c r="H43" i="1"/>
  <c r="H42" i="1"/>
  <c r="H41" i="1"/>
  <c r="H40" i="1"/>
  <c r="H39" i="1"/>
  <c r="H38" i="1"/>
  <c r="H37" i="1"/>
  <c r="H36" i="1"/>
  <c r="H35" i="1"/>
  <c r="H34" i="1"/>
  <c r="H33" i="1"/>
  <c r="H32" i="1"/>
  <c r="H31" i="1"/>
  <c r="H30" i="1"/>
  <c r="H29" i="1"/>
  <c r="H28" i="1"/>
  <c r="H27" i="1"/>
  <c r="H26" i="1"/>
  <c r="H25" i="1"/>
  <c r="H46" i="1" l="1"/>
  <c r="H47" i="1" s="1"/>
  <c r="H4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Karolis Urbanavičius</author>
  </authors>
  <commentList>
    <comment ref="A8" authorId="0" shapeId="0" xr:uid="{F660CD1A-0FDB-4D41-A217-5B23E499907D}">
      <text>
        <r>
          <rPr>
            <sz val="9"/>
            <color indexed="81"/>
            <rFont val="Tahoma"/>
            <family val="2"/>
            <charset val="186"/>
          </rPr>
          <t>Tiekėjas privalo siūlyti vieną prekių katalogą. 
Jeigu šioje skiltyje bus pasiūlytas daugiau nei vienas katalogas arba katalogas apskritai nepasiūlytas, bus laikoma, kad pasiūlymas neatitinka pirkimo dokumentuose nustatytų reikalavimų.</t>
        </r>
      </text>
    </comment>
  </commentList>
</comments>
</file>

<file path=xl/sharedStrings.xml><?xml version="1.0" encoding="utf-8"?>
<sst xmlns="http://schemas.openxmlformats.org/spreadsheetml/2006/main" count="90" uniqueCount="57">
  <si>
    <t xml:space="preserve">Tiekėjo (ūkio subjektų grupės) pavadinimas, kodas: </t>
  </si>
  <si>
    <t>Pildo tiekėjas</t>
  </si>
  <si>
    <t>Mato vnt.</t>
  </si>
  <si>
    <t>Prekių katalogas 
(pateikiama nuoroda į tiekėjo vieną siūlomą viešai skelbiamą prekių katalogą, kuris privalo atitikti pirkimo dokumentų reikalavimus)</t>
  </si>
  <si>
    <t>Bendra pasiūlymo kaina EUR su PVM:</t>
  </si>
  <si>
    <t>Prekių įkainiai ir palyginamoji lentelė</t>
  </si>
  <si>
    <t>Preliminarus (palyginamsis) vnt. Kiekis</t>
  </si>
  <si>
    <t>Elementai: AAA</t>
  </si>
  <si>
    <t>vnt.</t>
  </si>
  <si>
    <t>Prekės aprašymas ir minimalūs techniniai reikalavimai</t>
  </si>
  <si>
    <t>Elementai: AA</t>
  </si>
  <si>
    <t>Termo pasta su mentele:
Techniniai parametrai (ne blogesni arba lygiaverčiai):
•Šilumos laidumas – ≥ 8,5 W/(m·K).
•Klampumas – ≥ 870 P.
•Tankis – ≥ 2,50 g/cm³.</t>
  </si>
  <si>
    <t>Kuprinės kompiuteriams:
•	Plotis: 23,9 ±0,5 cm
•	Gylis: 33 ±0,5 cm
•	Aukštis: 45 ±0,5 cm
•	*paminkštintos rankenos ir nugarėlė*.</t>
  </si>
  <si>
    <t>Išmanaus telefono apsauginis stikliukas:
•	Ne prasčiau kaip 8H grūdintas stiklas 
•	*oleofobinė danga* arba lygiavertė 
•	turi būti suderinamumas su dėklais ir Face ID.</t>
  </si>
  <si>
    <t>Kuprinės nešiojamiesiems kompiuteriams:
•	Tinka 15"–17" kompiuteriams
•	*paminkštinta kompiuterio zona*
•	atsparios drėgmei 
•	papildomos kišenės dokumentams ir aksesuarams.</t>
  </si>
  <si>
    <t>Permatoma juostelė:
•	Suderinama su DYMO LetraTag 
•	skaidri lipni juostelė 
•	plotis ne mažiau 10mm 
•	ilgis ne trumpesnė negu 2 m.</t>
  </si>
  <si>
    <t>Mini USB kabelis (≥2 m):
•	Mini USB A &gt; B tipo arba lygiavertis
•	ilgis ne trumpesnis nei 2 m 
•	palaiko duomenų perdavimą ir įkrovimą.</t>
  </si>
  <si>
    <t xml:space="preserve">Operatyvioji atmintis:
•	DDR5 tipo arba lygiavertis 
•	SO-DIMM arba lygiavertės formos 
•	talpa ne mažiau kaip 16 GB 
•	dažnis ne mažiau kaip 5600 MHz 
•	suderinama su nešiojamaisiais kompiuteriais. </t>
  </si>
  <si>
    <t>Operatyvioji atmintis:
•	DDR4 tipo arba lygiavertis 
•	SO-DIMM arba lygiavertės formos 
•	talpa ne mažiau kaip 16 GB 
•	dažnis ne mažiau kaip 3200 MHz 
•	suderinama su nešiojamaisiais kompiuteriais, kurie palaiko DDR4 SO-DIMM modulius pagal gamintojo specifikacijas.</t>
  </si>
  <si>
    <t>Kompiuterių įkrovikliai:
•	Galia ne mažesnė kaip 65 W 
•	USB-C jungtis arba lygiavertė</t>
  </si>
  <si>
    <t>Kompiuterinė kamera:
•	Kamera su ne mažiau kaip 2K (2560x1440) raiška 
•	automatinis fokusavimas 
•	*triukšmo slopinimo mikrofonas* 
•	USB jungtis arba lygiavertė.</t>
  </si>
  <si>
    <t>SSD diskas:
•	Ne mažiau kaip 1 TB 
•	NVMe M.2 arba lygiavertis 
•	skaitymo greitis ne mažiau kaip 3000 MB/s 
•	rašymo – ne mažiau kaip 2000 MB/s 
•	PCIe Gen3 arba Gen4 arba lygiavertė.</t>
  </si>
  <si>
    <t>Pelės kilimėliai:
•	Su riešo atrama 
•	ergonomiška forma
•	Neslystantis pagrindas
•	Medžiaga: neoprenas arba lygiavertė, atspari trinčiai
•	Matmenys: ne mažiau kaip 250×200 mm
•	Riešo atrama: paminkštinta</t>
  </si>
  <si>
    <t>Valymo priemonės: 
Mikropluošto servetėlės</t>
  </si>
  <si>
    <t>USB atmintinės:
•	Talpa ne mažiau 32 GB 
•	USB 3.2  arba USB-C jungtis arba lygiavertis 
•	skaitymo greitis ≥100 MB/s
•	metalinis arba plastikinis korpusas</t>
  </si>
  <si>
    <t>Išoriniai diskai:
•	Talpa ne mažiau 1 TB 
•	SSD kietasis diskas arba lygiavertis 
•	USB 3.1 ar USB-C sąsaja arba lygiavertis 
•	skaitymo greitis ne mažesnis kaip 300MB/S</t>
  </si>
  <si>
    <t>Pincetas:
•	Antistatinis arba smailus arba lenktas 
•	ilgis 110–140 mm 
•	skirtas smulkiems IT komponentams paimti</t>
  </si>
  <si>
    <t>Atidarymo įrankių komplektas.
Komplektą turi sudaryti:
•	Tikslus atsuktuvas – ergonomiškas, neslystantis rankenėlės dizainas
•	Tikslūs 4 mm atsuktuvų antgaliai  – TR6, TR8 ir TR10 antgaliai arba lygiaverčiai
•	Plastikinė mentelė (Spudger) – įrankis smulkioms detalėms atskirti ir pakelti
•	Metalinė mentelė  – skirta naudoti, kai reikia didesnio tvirtumo ar svertinės jėgos
•	Atidarymo plokštelės  – skirtos atskirti ir nuimti tvirtai prilipusias ar sujungtas dalis.</t>
  </si>
  <si>
    <t>Pasiūlymo palyginamoji kaina (su pritaikyta nuolaida) EUR su PVM:</t>
  </si>
  <si>
    <t>Bendra pasiūlymo kaina (H stulpelio kainų suma) EUR be PVM:</t>
  </si>
  <si>
    <r>
      <t>Nurodomas prekių katalogo regionas (valstybė)
(</t>
    </r>
    <r>
      <rPr>
        <b/>
        <i/>
        <sz val="11"/>
        <color rgb="FFFF0000"/>
        <rFont val="Arial"/>
        <family val="2"/>
        <charset val="186"/>
      </rPr>
      <t>pildoma, jeigu siūlomas prekių katalogas veikia daugiau, nei viename regione (valstybėje) ir todėl skiriasi prekių kainos</t>
    </r>
    <r>
      <rPr>
        <b/>
        <sz val="11"/>
        <color theme="1"/>
        <rFont val="Arial"/>
        <family val="2"/>
        <charset val="186"/>
      </rPr>
      <t>)</t>
    </r>
  </si>
  <si>
    <r>
      <t xml:space="preserve"> Internetinė nuoroda į siūlomos prekės techninę specifikaciją
ARBA
Siūlomos prekės atitikties reikalavimams aprašymas, gamintojas, modelis 
(</t>
    </r>
    <r>
      <rPr>
        <sz val="11"/>
        <rFont val="Arial"/>
        <family val="2"/>
        <charset val="186"/>
      </rPr>
      <t>šiuo atveju su pasiūlymu teikiami prekės gamintojo dokumentai, patvirtinantys atitiktį prekių tech. reikalavimams</t>
    </r>
    <r>
      <rPr>
        <b/>
        <sz val="11"/>
        <rFont val="Arial"/>
        <family val="2"/>
        <charset val="186"/>
      </rPr>
      <t xml:space="preserve">)
</t>
    </r>
    <r>
      <rPr>
        <b/>
        <i/>
        <sz val="11"/>
        <color rgb="FFFF0000"/>
        <rFont val="Arial"/>
        <family val="2"/>
        <charset val="186"/>
      </rPr>
      <t>Pildo tiekėjas</t>
    </r>
  </si>
  <si>
    <r>
      <t xml:space="preserve">1 vnt. Prekės įkainis EUR be PVM 
</t>
    </r>
    <r>
      <rPr>
        <b/>
        <sz val="11"/>
        <color rgb="FFFF0000"/>
        <rFont val="Arial"/>
        <family val="2"/>
        <charset val="186"/>
      </rPr>
      <t>Pildo tiekėjas</t>
    </r>
    <r>
      <rPr>
        <b/>
        <sz val="11"/>
        <rFont val="Arial"/>
        <family val="2"/>
        <charset val="186"/>
      </rPr>
      <t xml:space="preserve"> </t>
    </r>
  </si>
  <si>
    <r>
      <rPr>
        <b/>
        <i/>
        <sz val="11"/>
        <rFont val="Arial"/>
        <family val="2"/>
        <charset val="186"/>
      </rPr>
      <t>Siūlomų prekių aprašymas</t>
    </r>
    <r>
      <rPr>
        <b/>
        <sz val="11"/>
        <rFont val="Arial"/>
        <family val="2"/>
        <charset val="186"/>
      </rPr>
      <t xml:space="preserve">
</t>
    </r>
    <r>
      <rPr>
        <sz val="11"/>
        <rFont val="Arial"/>
        <family val="2"/>
        <charset val="186"/>
      </rPr>
      <t>(Pildo tiekėjas tik tuo atveju, jei siūlomos lygiaverčių parametrų prekės)</t>
    </r>
  </si>
  <si>
    <r>
      <rPr>
        <b/>
        <sz val="11"/>
        <color theme="1"/>
        <rFont val="Arial"/>
        <family val="2"/>
        <charset val="186"/>
      </rPr>
      <t>Siūloma nuolaida proc.</t>
    </r>
    <r>
      <rPr>
        <sz val="11"/>
        <color theme="1"/>
        <rFont val="Arial"/>
        <family val="2"/>
        <charset val="186"/>
      </rPr>
      <t xml:space="preserve"> (sveikas skaičius pvz.: 10) </t>
    </r>
    <r>
      <rPr>
        <b/>
        <i/>
        <sz val="11"/>
        <color rgb="FFFF0000"/>
        <rFont val="Arial"/>
        <family val="2"/>
        <charset val="186"/>
      </rPr>
      <t>pildo tiekėjas</t>
    </r>
  </si>
  <si>
    <t>1 lentelė:</t>
  </si>
  <si>
    <t>Visi 1 lentelės G stulpelyje siūlomi įkainiai EUR be PVM privalo būti nurodyti ne daugiau kaip 2 skaičių po kablelio tikslumu.</t>
  </si>
  <si>
    <t>*Reikalavimai pažymėti žvaigždute (*) gali neatsispindėti prekių techniniuose dokumentuose ar nuorodose į prekių technines specifikacijas, tačiau atitikimas jiems turi būti užtikrintas.</t>
  </si>
  <si>
    <t xml:space="preserve">**Esant skirtingam tiekėjų PVM mokėtojų statusui, galutinės pasiūlymų kainos bus vertinamos atsižvelgiant į Viešųjų pirkimų tarnybos išaiškinimą: 
https://klausk.vpt.lt/hc/lt/articles/115005730785-Kaip-vertinti-pasi%C5%ABlymus-kai-tiek%C4%97j%C5%B3-statusas-pagal-PVM-mok%C4%97jim%C4%85-yra-nevienodas- </t>
  </si>
  <si>
    <t>***Tiekėjas teikdamas pasiūlymą patvirtina, kad siūlo Prekes, atitinkančias šio dokumento 1 lentelės "A/B" stulpelių reikalavimus. Jei siūlomos lygiaverčių parametrų prekės, tiekėjas privalo užpildyti 1 lentelės "I" stulpelį.</t>
  </si>
  <si>
    <t xml:space="preserve">****Lygiaverčiu laikomas pirkimo objektas, kurio savybės nėra prastesnės (t.y. tokios pat arba geresnės) negu pirkimo dokumentuose perkamam objektui keliami reikalavimai ir siūlomą lygiavertį pirkimo objektą galima panaudoti pagal paskirtį be jokių apribojimų (įskaitant bet neapsiribojant išvardintais):
•     neatliekant papildomų sąveikaujančių elementų pakeitimų;
•    panaudojimas neturės įtakos sąveikaujančių elementų greitesniam susidėvėjimui, gedimams ir (ar) garantijos praradimui;
•     numatytas tarnavimo laikotarpis nėra  trumpesnis;
•     nėra prastesnio techninio pažangumo lygio.
Siūlant lygiavertį pirkimo objektą, privaloma pateikti dokumentus, įrodančius atitiktį pirkimo objektui keliamiems reikalavimams. Tokie dokumentai galėtų būti Lietuvos Respublikoje įsteigtos atitikties vertinimo įstaigos tyrimų ataskaita ar pažyma, taip pat pripažįstama kitose šalyse įsteigtų lygiaverčių atitikties vertinimo įstaigų išduotos pažymos. Jeigu Tiekėjas negali gauti nurodytų pažymų ar tyrimų ataskaitų dėl nuo Tiekėjo nepriklausančių aplinkybių ir objektyviais, rašytiniais įrodymais įrodo, kad siūlomas lygiavertis pirkimo objektas atitinka Techninėje specifikacijoje nurodytus reikalavimus ar kriterijus, pasiūlymų vertinimo kriterijus ar pirkimo sutarties vykdymo sąlygas, Pirkėjas pripažįsta ir kitas tinkamas priemones. Tačiau tinkamomis priemonėmis nelaikoma Tiekėjo savideklaracija be konkrečių, techninių įrodymų. Pirkėjas pasilieka sau teisę atlikti Pavojaus rizikos vertinimą jei siūlomos prekės lygiavertiškumui pateikti dokumentai bus nepakankami. </t>
  </si>
  <si>
    <t>Ausinės ant ausų (ne blogesni arba lygiaverčiai):
•Laidinės;
•USB 
•su mikrofonu 
•garso izoliacija
•*minkštos ausų pagalvėlės*</t>
  </si>
  <si>
    <t xml:space="preserve">Ausinės ant ausų (ne blogesni arba lygiaverčiai):
•Belaidės 
•įkrovimas Type-C
•su mikrofonu 
•garso izoliacija 
•ne mažiau kaip 2 Bluetooth prijungtų įrenginių palaikymas </t>
  </si>
  <si>
    <t xml:space="preserve">Ausinės į ausis (ne blogesni arba lygiaverčiai):
•Laidinės 
•Type-C jungtis 
•su mikrofonu 
•*garso izoliacija* </t>
  </si>
  <si>
    <t xml:space="preserve">Ausinės į ausis (ne blogesni arba lygiaverčiai):
•	Belaidės 
•	įkrovimas Type-C 
•	su mikrofonu 
•	*garso izoliacija* 
•	ne mažiau kaip 2 Bluetooth prijungtų įrenginių palaikymas </t>
  </si>
  <si>
    <t>Belaidžių klaviatūrų su pelėmis komplektai:
•	Komplektai su „Universal Pairing“ ar lygiaverte funkcija 
•	vienas imtuvas prijungia ne mažiau 2 įrenginių 
•	2.4 GHz ryšys ar lygiavertis
•	baterijos veikimo laikas ne mažiau 2 mėnesių 
•	„plug and play“ ar lygiavertė funkcija</t>
  </si>
  <si>
    <t xml:space="preserve">Pelės (laidinės) (ne blogesni arba lygiaverčiai):
•	USB jungtis 
•	ergonomiškas dizainas
•	min. 1000 DPI optinis jutiklis </t>
  </si>
  <si>
    <t>Pelės (bevielės) (ne blogesni arba lygiaverčiai):
•	Belaidis ryšys (USB arba Bluetooth) 
•	optinis jutiklis (min. 1000 DPI ne blogesnis arba lygiavertis) 
•	ne mažiau 2 mėnesių baterijos veikimas 
•	ergonomiškas dizainas</t>
  </si>
  <si>
    <t>Universalus susiejimo imtuvas (Universal Pairing Receiver):
•	USB imtuvas, palaikantis „Universal Pairing“ ar lygiavertę technologiją 
•	prijungia ne mažiau 2 įrenginių 
•	veikia be papildomų tvarkyklių.</t>
  </si>
  <si>
    <t>Monitorius (ne blogesni arba lygiaverčiai):
•	27" IPS ekranas arba lygiavertis
•	QHD ne mažiau kaip (2560x1440) 
•	ne mažiau kaip 120 Hz 
•	DisplayPort 
•	HDMI 
•	USB-C 
•	reguliuojamas aukštis ir pasvirimas.</t>
  </si>
  <si>
    <t>Jungčių stotelė (ne blogesni arba lygiaverčiai):
•	USB-C prijungimas 
•	Power Delivery iki 130 W 
•	jungtys ne mažiau kaip: 2x DisplayPort 1.4, 1x HDMI 2.0, 1x USB-C (DP Alt Mode), 3x USB-A 3.2, 2x USB-C, RJ-45, audio 
•	palaiko 2x 4K arba 1x 5K ekranus.</t>
  </si>
  <si>
    <t>Monitorius (ne blogesni arba lygiaverčiai):
•	Ekrano įstrižainė ne mažesnė kaip 34" 
•	raiška – ne mažesnė kaip 3840x2160 (4K) 
•	atkūrimo dažnis min. 120 Hz 
•	UltraWide formato 
•	jungtys – DisplayPort, HDMI, USB-C 
•	reguliuojamas stovas.</t>
  </si>
  <si>
    <t>Telefono įkroviklis (ne blogesni arba lygiaverčiai):
•	Ilgis ne mažiau kaip 2 m 
•	60–100 W įkrovimo galia 
•	USB-C &gt; USB-C  
•	USB Power Delivery palaikymas.</t>
  </si>
  <si>
    <t>Telefono įkroviklis (ne blogesni arba lygiaverčiai):
•	Ilgis ne mažiau kaip 2 m 
•	USB-A &gt; USB-C 
•	greito įkrovimo palaikymas.</t>
  </si>
  <si>
    <r>
      <t xml:space="preserve">EUR be PVM
</t>
    </r>
    <r>
      <rPr>
        <sz val="11"/>
        <rFont val="Arial"/>
        <family val="2"/>
        <charset val="186"/>
      </rPr>
      <t>(E ir G stulpelių  sandauga)</t>
    </r>
  </si>
  <si>
    <t>PROJEKTAS</t>
  </si>
  <si>
    <t>Įvairios kompiuterinės darbo vietos dalys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</si>
</sst>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11"/>
      <color theme="1"/>
      <name val="Calibri"/>
      <family val="2"/>
      <scheme val="minor"/>
    </font>
    <font>
      <sz val="11"/>
      <color theme="1"/>
      <name val="Calibri"/>
      <family val="2"/>
      <charset val="186"/>
      <scheme val="minor"/>
    </font>
    <font>
      <sz val="11"/>
      <color indexed="8"/>
      <name val="Calibri"/>
      <family val="2"/>
      <scheme val="minor"/>
    </font>
    <font>
      <sz val="10"/>
      <name val="Arial"/>
      <family val="2"/>
      <charset val="186"/>
    </font>
    <font>
      <u/>
      <sz val="11"/>
      <color theme="10"/>
      <name val="Calibri"/>
      <family val="2"/>
      <scheme val="minor"/>
    </font>
    <font>
      <u/>
      <sz val="11"/>
      <color theme="10"/>
      <name val="Calibri"/>
      <family val="2"/>
      <charset val="186"/>
      <scheme val="minor"/>
    </font>
    <font>
      <sz val="9"/>
      <color indexed="81"/>
      <name val="Tahoma"/>
      <family val="2"/>
      <charset val="186"/>
    </font>
    <font>
      <sz val="11"/>
      <color theme="1"/>
      <name val="Arial"/>
      <family val="2"/>
      <charset val="186"/>
    </font>
    <font>
      <b/>
      <sz val="11"/>
      <color theme="1"/>
      <name val="Arial"/>
      <family val="2"/>
      <charset val="186"/>
    </font>
    <font>
      <sz val="11"/>
      <color rgb="FFFF0000"/>
      <name val="Arial"/>
      <family val="2"/>
      <charset val="186"/>
    </font>
    <font>
      <b/>
      <i/>
      <sz val="11"/>
      <color rgb="FFFF0000"/>
      <name val="Arial"/>
      <family val="2"/>
      <charset val="186"/>
    </font>
    <font>
      <sz val="9"/>
      <color theme="1"/>
      <name val="Arial"/>
      <family val="2"/>
      <charset val="186"/>
    </font>
    <font>
      <b/>
      <sz val="11"/>
      <name val="Arial"/>
      <family val="2"/>
      <charset val="186"/>
    </font>
    <font>
      <sz val="11"/>
      <name val="Arial"/>
      <family val="2"/>
      <charset val="186"/>
    </font>
    <font>
      <b/>
      <sz val="11"/>
      <color rgb="FFFF0000"/>
      <name val="Arial"/>
      <family val="2"/>
      <charset val="186"/>
    </font>
    <font>
      <b/>
      <i/>
      <sz val="11"/>
      <name val="Arial"/>
      <family val="2"/>
      <charset val="186"/>
    </font>
    <font>
      <sz val="12"/>
      <color indexed="8"/>
      <name val="Arial"/>
      <family val="2"/>
      <charset val="186"/>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0" fontId="3" fillId="0" borderId="0"/>
    <xf numFmtId="0" fontId="6" fillId="0" borderId="0" applyNumberFormat="0" applyFill="0" applyBorder="0" applyAlignment="0" applyProtection="0"/>
    <xf numFmtId="0" fontId="5" fillId="0" borderId="0" applyNumberFormat="0" applyFill="0" applyBorder="0" applyAlignment="0" applyProtection="0"/>
    <xf numFmtId="0" fontId="4" fillId="0" borderId="0"/>
    <xf numFmtId="0" fontId="2" fillId="0" borderId="0"/>
    <xf numFmtId="0" fontId="1" fillId="0" borderId="0"/>
  </cellStyleXfs>
  <cellXfs count="40">
    <xf numFmtId="0" fontId="0" fillId="0" borderId="0" xfId="0"/>
    <xf numFmtId="0" fontId="8" fillId="0" borderId="0" xfId="0" applyFont="1" applyAlignment="1">
      <alignment wrapText="1"/>
    </xf>
    <xf numFmtId="0" fontId="13" fillId="2" borderId="1" xfId="1" applyFont="1" applyFill="1" applyBorder="1" applyAlignment="1">
      <alignment horizontal="center" vertical="center" wrapText="1"/>
    </xf>
    <xf numFmtId="0" fontId="8" fillId="0" borderId="0" xfId="6" applyFont="1"/>
    <xf numFmtId="0" fontId="8" fillId="0" borderId="0" xfId="0" applyFont="1"/>
    <xf numFmtId="0" fontId="8" fillId="0" borderId="1" xfId="0" applyFont="1" applyBorder="1" applyAlignment="1">
      <alignment horizontal="center" vertical="center"/>
    </xf>
    <xf numFmtId="0" fontId="8" fillId="0" borderId="1" xfId="0" applyFont="1" applyBorder="1" applyAlignment="1">
      <alignment horizontal="center" vertical="top"/>
    </xf>
    <xf numFmtId="0" fontId="17" fillId="3" borderId="3" xfId="1" applyFont="1" applyFill="1" applyBorder="1" applyAlignment="1" applyProtection="1">
      <alignment horizontal="left" vertical="top" wrapText="1"/>
      <protection locked="0"/>
    </xf>
    <xf numFmtId="4" fontId="17" fillId="3" borderId="1" xfId="1" applyNumberFormat="1" applyFont="1" applyFill="1" applyBorder="1" applyAlignment="1" applyProtection="1">
      <alignment horizontal="center" vertical="center" wrapText="1"/>
      <protection locked="0"/>
    </xf>
    <xf numFmtId="4" fontId="17" fillId="0" borderId="1" xfId="1" applyNumberFormat="1" applyFont="1" applyBorder="1" applyAlignment="1">
      <alignment horizontal="center" vertical="center" wrapText="1"/>
    </xf>
    <xf numFmtId="0" fontId="17" fillId="0" borderId="1" xfId="1" applyFont="1" applyBorder="1" applyAlignment="1" applyProtection="1">
      <alignment horizontal="left" vertical="top" wrapText="1"/>
      <protection locked="0"/>
    </xf>
    <xf numFmtId="0" fontId="14" fillId="0" borderId="1" xfId="0" applyFont="1" applyBorder="1" applyAlignment="1">
      <alignment horizontal="center" vertical="top"/>
    </xf>
    <xf numFmtId="4" fontId="8" fillId="0" borderId="1" xfId="0" applyNumberFormat="1" applyFont="1" applyBorder="1" applyAlignment="1">
      <alignment horizontal="center" vertical="center" wrapText="1"/>
    </xf>
    <xf numFmtId="1" fontId="9" fillId="0" borderId="1" xfId="0" applyNumberFormat="1" applyFont="1" applyBorder="1" applyAlignment="1" applyProtection="1">
      <alignment horizontal="center" vertical="center" wrapText="1"/>
      <protection locked="0"/>
    </xf>
    <xf numFmtId="4" fontId="9" fillId="0" borderId="1" xfId="0" applyNumberFormat="1" applyFont="1" applyBorder="1" applyAlignment="1">
      <alignment horizontal="center" vertical="center" wrapText="1"/>
    </xf>
    <xf numFmtId="0" fontId="13" fillId="2" borderId="2"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8" fillId="0" borderId="0" xfId="0" applyFont="1" applyAlignment="1">
      <alignment horizontal="left" vertical="top" wrapText="1"/>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0" fontId="8" fillId="0" borderId="3" xfId="0" applyFont="1" applyBorder="1" applyAlignment="1">
      <alignment horizontal="left" vertical="top" wrapText="1"/>
    </xf>
    <xf numFmtId="0" fontId="12" fillId="0" borderId="0" xfId="0" applyFont="1" applyAlignment="1">
      <alignment horizontal="left" vertical="top" wrapText="1"/>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top" wrapText="1"/>
    </xf>
    <xf numFmtId="0" fontId="11" fillId="0" borderId="1" xfId="0" applyFont="1" applyBorder="1" applyAlignment="1" applyProtection="1">
      <alignment horizontal="left" vertical="center" wrapText="1"/>
      <protection locked="0"/>
    </xf>
    <xf numFmtId="0" fontId="8" fillId="0" borderId="0" xfId="0" applyFont="1" applyAlignment="1">
      <alignment wrapText="1"/>
    </xf>
    <xf numFmtId="0" fontId="9" fillId="0" borderId="0" xfId="0" applyFont="1" applyAlignment="1">
      <alignment horizontal="center" wrapText="1"/>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10" fillId="0" borderId="0" xfId="0" applyFont="1" applyAlignment="1">
      <alignment horizontal="center" vertical="top" wrapText="1"/>
    </xf>
    <xf numFmtId="0" fontId="9" fillId="0" borderId="0" xfId="0" applyFont="1" applyAlignment="1">
      <alignment horizontal="left" vertical="top" wrapText="1"/>
    </xf>
    <xf numFmtId="0" fontId="9" fillId="4" borderId="2" xfId="0" applyFont="1" applyFill="1" applyBorder="1" applyAlignment="1">
      <alignment horizontal="right" vertical="top" wrapText="1"/>
    </xf>
    <xf numFmtId="0" fontId="9" fillId="4" borderId="3" xfId="0" applyFont="1" applyFill="1" applyBorder="1" applyAlignment="1">
      <alignment horizontal="right" vertical="top" wrapText="1"/>
    </xf>
    <xf numFmtId="0" fontId="8" fillId="4" borderId="2" xfId="0" applyFont="1" applyFill="1" applyBorder="1" applyAlignment="1">
      <alignment horizontal="right" vertical="top" wrapText="1"/>
    </xf>
    <xf numFmtId="0" fontId="8" fillId="4" borderId="3" xfId="0" applyFont="1" applyFill="1" applyBorder="1" applyAlignment="1">
      <alignment horizontal="right" vertical="top" wrapText="1"/>
    </xf>
    <xf numFmtId="0" fontId="8" fillId="0" borderId="0" xfId="0" applyFont="1" applyAlignment="1">
      <alignment vertical="top" wrapText="1"/>
    </xf>
    <xf numFmtId="0" fontId="11" fillId="3" borderId="2"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11" fillId="3" borderId="3" xfId="0" applyFont="1" applyFill="1" applyBorder="1" applyAlignment="1" applyProtection="1">
      <alignment horizontal="left" vertical="top" wrapText="1"/>
      <protection locked="0"/>
    </xf>
  </cellXfs>
  <cellStyles count="7">
    <cellStyle name="Hyperlink 2" xfId="2" xr:uid="{00000000-0005-0000-0000-000001000000}"/>
    <cellStyle name="Hyperlink 3" xfId="3" xr:uid="{00000000-0005-0000-0000-000002000000}"/>
    <cellStyle name="Normal" xfId="0" builtinId="0"/>
    <cellStyle name="Normal 2" xfId="1" xr:uid="{00000000-0005-0000-0000-000004000000}"/>
    <cellStyle name="Normal 2 2" xfId="4" xr:uid="{00000000-0005-0000-0000-000005000000}"/>
    <cellStyle name="Normal 2 3 2" xfId="5" xr:uid="{00000000-0005-0000-0000-000006000000}"/>
    <cellStyle name="Normal 3" xfId="6" xr:uid="{AF8CA8CE-7734-4AD6-B6CD-5BA3465CB2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0"/>
  <sheetViews>
    <sheetView tabSelected="1" topLeftCell="A45" zoomScale="70" zoomScaleNormal="70" workbookViewId="0">
      <selection activeCell="C8" sqref="C8:F8"/>
    </sheetView>
  </sheetViews>
  <sheetFormatPr defaultColWidth="9.1796875" defaultRowHeight="14" x14ac:dyDescent="0.3"/>
  <cols>
    <col min="1" max="1" width="64.90625" style="1" customWidth="1"/>
    <col min="2" max="2" width="17.08984375" style="1" customWidth="1"/>
    <col min="3" max="3" width="0.36328125" style="1" customWidth="1"/>
    <col min="4" max="4" width="19.81640625" style="1" customWidth="1"/>
    <col min="5" max="5" width="17.1796875" style="1" customWidth="1"/>
    <col min="6" max="6" width="62.54296875" style="1" customWidth="1"/>
    <col min="7" max="7" width="17.90625" style="1" customWidth="1"/>
    <col min="8" max="8" width="16.36328125" style="1" customWidth="1"/>
    <col min="9" max="9" width="44.1796875" style="1" customWidth="1"/>
    <col min="10" max="16384" width="9.1796875" style="1"/>
  </cols>
  <sheetData>
    <row r="1" spans="1:10" x14ac:dyDescent="0.3">
      <c r="F1" s="26" t="s">
        <v>55</v>
      </c>
      <c r="G1" s="26"/>
    </row>
    <row r="2" spans="1:10" x14ac:dyDescent="0.3">
      <c r="C2" s="27" t="s">
        <v>5</v>
      </c>
      <c r="D2" s="27"/>
      <c r="E2" s="27"/>
    </row>
    <row r="3" spans="1:10" ht="21" customHeight="1" x14ac:dyDescent="0.3">
      <c r="A3" s="30"/>
      <c r="B3" s="30"/>
      <c r="C3" s="30"/>
      <c r="D3" s="30"/>
      <c r="E3" s="30"/>
      <c r="F3" s="30"/>
    </row>
    <row r="4" spans="1:10" x14ac:dyDescent="0.3">
      <c r="A4" s="31" t="s">
        <v>56</v>
      </c>
      <c r="B4" s="31"/>
      <c r="C4" s="31"/>
      <c r="D4" s="31"/>
      <c r="E4" s="31"/>
      <c r="F4" s="31"/>
    </row>
    <row r="6" spans="1:10" ht="15" customHeight="1" x14ac:dyDescent="0.3">
      <c r="A6" s="28" t="s">
        <v>0</v>
      </c>
      <c r="B6" s="29"/>
      <c r="C6" s="37" t="s">
        <v>1</v>
      </c>
      <c r="D6" s="38"/>
      <c r="E6" s="38"/>
      <c r="F6" s="39"/>
    </row>
    <row r="7" spans="1:10" ht="15" customHeight="1" x14ac:dyDescent="0.3"/>
    <row r="8" spans="1:10" ht="43.25" customHeight="1" x14ac:dyDescent="0.3">
      <c r="A8" s="23" t="s">
        <v>3</v>
      </c>
      <c r="B8" s="24"/>
      <c r="C8" s="25" t="s">
        <v>1</v>
      </c>
      <c r="D8" s="25"/>
      <c r="E8" s="25"/>
      <c r="F8" s="25"/>
    </row>
    <row r="9" spans="1:10" ht="48" customHeight="1" x14ac:dyDescent="0.3">
      <c r="A9" s="23" t="s">
        <v>30</v>
      </c>
      <c r="B9" s="24"/>
      <c r="C9" s="25" t="s">
        <v>1</v>
      </c>
      <c r="D9" s="25"/>
      <c r="E9" s="25"/>
      <c r="F9" s="25"/>
    </row>
    <row r="10" spans="1:10" ht="15" customHeight="1" x14ac:dyDescent="0.3"/>
    <row r="11" spans="1:10" ht="15" customHeight="1" x14ac:dyDescent="0.3">
      <c r="A11" s="18" t="s">
        <v>36</v>
      </c>
      <c r="B11" s="18"/>
      <c r="C11" s="18"/>
      <c r="D11" s="18"/>
      <c r="E11" s="18"/>
    </row>
    <row r="12" spans="1:10" ht="14.25" customHeight="1" x14ac:dyDescent="0.3">
      <c r="A12" s="22" t="s">
        <v>35</v>
      </c>
      <c r="B12" s="22"/>
      <c r="C12" s="22"/>
      <c r="D12" s="22"/>
      <c r="E12" s="22"/>
      <c r="F12" s="22"/>
      <c r="G12" s="22"/>
      <c r="H12" s="22"/>
    </row>
    <row r="13" spans="1:10" s="4" customFormat="1" ht="109.5" customHeight="1" x14ac:dyDescent="0.3">
      <c r="A13" s="15" t="s">
        <v>9</v>
      </c>
      <c r="B13" s="16"/>
      <c r="C13" s="17"/>
      <c r="D13" s="2" t="s">
        <v>2</v>
      </c>
      <c r="E13" s="2" t="s">
        <v>6</v>
      </c>
      <c r="F13" s="2" t="s">
        <v>31</v>
      </c>
      <c r="G13" s="2" t="s">
        <v>32</v>
      </c>
      <c r="H13" s="2" t="s">
        <v>54</v>
      </c>
      <c r="I13" s="2" t="s">
        <v>33</v>
      </c>
      <c r="J13" s="3"/>
    </row>
    <row r="14" spans="1:10" s="4" customFormat="1" ht="40.75" customHeight="1" x14ac:dyDescent="0.3">
      <c r="A14" s="19" t="s">
        <v>10</v>
      </c>
      <c r="B14" s="20"/>
      <c r="C14" s="21"/>
      <c r="D14" s="5" t="s">
        <v>8</v>
      </c>
      <c r="E14" s="6">
        <v>100</v>
      </c>
      <c r="F14" s="7"/>
      <c r="G14" s="8"/>
      <c r="H14" s="9">
        <f>G14*E14</f>
        <v>0</v>
      </c>
      <c r="I14" s="10"/>
      <c r="J14" s="3"/>
    </row>
    <row r="15" spans="1:10" s="4" customFormat="1" ht="33.5" customHeight="1" x14ac:dyDescent="0.3">
      <c r="A15" s="19" t="s">
        <v>7</v>
      </c>
      <c r="B15" s="20"/>
      <c r="C15" s="21"/>
      <c r="D15" s="5" t="s">
        <v>8</v>
      </c>
      <c r="E15" s="6">
        <v>60</v>
      </c>
      <c r="F15" s="7"/>
      <c r="G15" s="8"/>
      <c r="H15" s="9">
        <f t="shared" ref="H15:H24" si="0">G15*E15</f>
        <v>0</v>
      </c>
      <c r="I15" s="10"/>
      <c r="J15" s="3"/>
    </row>
    <row r="16" spans="1:10" s="4" customFormat="1" ht="79.5" customHeight="1" x14ac:dyDescent="0.3">
      <c r="A16" s="19" t="s">
        <v>11</v>
      </c>
      <c r="B16" s="20"/>
      <c r="C16" s="21"/>
      <c r="D16" s="5" t="s">
        <v>8</v>
      </c>
      <c r="E16" s="6">
        <v>4</v>
      </c>
      <c r="F16" s="7"/>
      <c r="G16" s="8"/>
      <c r="H16" s="9">
        <f t="shared" si="0"/>
        <v>0</v>
      </c>
      <c r="I16" s="10"/>
      <c r="J16" s="3"/>
    </row>
    <row r="17" spans="1:10" s="4" customFormat="1" ht="87.5" customHeight="1" x14ac:dyDescent="0.3">
      <c r="A17" s="19" t="s">
        <v>41</v>
      </c>
      <c r="B17" s="20"/>
      <c r="C17" s="21"/>
      <c r="D17" s="5" t="s">
        <v>8</v>
      </c>
      <c r="E17" s="6">
        <v>20</v>
      </c>
      <c r="F17" s="7"/>
      <c r="G17" s="8"/>
      <c r="H17" s="9">
        <f t="shared" si="0"/>
        <v>0</v>
      </c>
      <c r="I17" s="10"/>
      <c r="J17" s="3"/>
    </row>
    <row r="18" spans="1:10" s="4" customFormat="1" ht="91.5" customHeight="1" x14ac:dyDescent="0.3">
      <c r="A18" s="19" t="s">
        <v>42</v>
      </c>
      <c r="B18" s="20"/>
      <c r="C18" s="21"/>
      <c r="D18" s="5" t="s">
        <v>8</v>
      </c>
      <c r="E18" s="11">
        <v>20</v>
      </c>
      <c r="F18" s="7"/>
      <c r="G18" s="8"/>
      <c r="H18" s="9">
        <f t="shared" si="0"/>
        <v>0</v>
      </c>
      <c r="I18" s="10"/>
      <c r="J18" s="3"/>
    </row>
    <row r="19" spans="1:10" s="4" customFormat="1" ht="73.5" customHeight="1" x14ac:dyDescent="0.3">
      <c r="A19" s="19" t="s">
        <v>43</v>
      </c>
      <c r="B19" s="20"/>
      <c r="C19" s="21"/>
      <c r="D19" s="5" t="s">
        <v>8</v>
      </c>
      <c r="E19" s="6">
        <v>5</v>
      </c>
      <c r="F19" s="7"/>
      <c r="G19" s="8"/>
      <c r="H19" s="9">
        <f t="shared" si="0"/>
        <v>0</v>
      </c>
      <c r="I19" s="10"/>
      <c r="J19" s="3"/>
    </row>
    <row r="20" spans="1:10" s="4" customFormat="1" ht="94.5" customHeight="1" x14ac:dyDescent="0.3">
      <c r="A20" s="19" t="s">
        <v>44</v>
      </c>
      <c r="B20" s="20"/>
      <c r="C20" s="21"/>
      <c r="D20" s="5" t="s">
        <v>8</v>
      </c>
      <c r="E20" s="6">
        <v>5</v>
      </c>
      <c r="F20" s="7"/>
      <c r="G20" s="8"/>
      <c r="H20" s="9">
        <f t="shared" si="0"/>
        <v>0</v>
      </c>
      <c r="I20" s="10"/>
      <c r="J20" s="3"/>
    </row>
    <row r="21" spans="1:10" s="4" customFormat="1" ht="90" customHeight="1" x14ac:dyDescent="0.3">
      <c r="A21" s="19" t="s">
        <v>45</v>
      </c>
      <c r="B21" s="20"/>
      <c r="C21" s="21"/>
      <c r="D21" s="5" t="s">
        <v>8</v>
      </c>
      <c r="E21" s="6">
        <v>20</v>
      </c>
      <c r="F21" s="7"/>
      <c r="G21" s="8"/>
      <c r="H21" s="9">
        <f t="shared" si="0"/>
        <v>0</v>
      </c>
      <c r="I21" s="10"/>
    </row>
    <row r="22" spans="1:10" s="4" customFormat="1" ht="61" customHeight="1" x14ac:dyDescent="0.3">
      <c r="A22" s="19" t="s">
        <v>46</v>
      </c>
      <c r="B22" s="20"/>
      <c r="C22" s="21"/>
      <c r="D22" s="5" t="s">
        <v>8</v>
      </c>
      <c r="E22" s="6">
        <v>10</v>
      </c>
      <c r="F22" s="7"/>
      <c r="G22" s="8"/>
      <c r="H22" s="9">
        <f t="shared" si="0"/>
        <v>0</v>
      </c>
      <c r="I22" s="10"/>
    </row>
    <row r="23" spans="1:10" s="4" customFormat="1" ht="73" customHeight="1" x14ac:dyDescent="0.3">
      <c r="A23" s="19" t="s">
        <v>47</v>
      </c>
      <c r="B23" s="20"/>
      <c r="C23" s="21"/>
      <c r="D23" s="5" t="s">
        <v>8</v>
      </c>
      <c r="E23" s="6">
        <v>10</v>
      </c>
      <c r="F23" s="7"/>
      <c r="G23" s="8"/>
      <c r="H23" s="9">
        <f t="shared" si="0"/>
        <v>0</v>
      </c>
      <c r="I23" s="10"/>
    </row>
    <row r="24" spans="1:10" s="4" customFormat="1" ht="77" customHeight="1" x14ac:dyDescent="0.3">
      <c r="A24" s="19" t="s">
        <v>12</v>
      </c>
      <c r="B24" s="20"/>
      <c r="C24" s="21"/>
      <c r="D24" s="5" t="s">
        <v>8</v>
      </c>
      <c r="E24" s="6">
        <v>5</v>
      </c>
      <c r="F24" s="7"/>
      <c r="G24" s="8"/>
      <c r="H24" s="9">
        <f t="shared" si="0"/>
        <v>0</v>
      </c>
      <c r="I24" s="10"/>
    </row>
    <row r="25" spans="1:10" s="4" customFormat="1" ht="64" customHeight="1" x14ac:dyDescent="0.3">
      <c r="A25" s="19" t="s">
        <v>48</v>
      </c>
      <c r="B25" s="20"/>
      <c r="C25" s="21"/>
      <c r="D25" s="5" t="s">
        <v>8</v>
      </c>
      <c r="E25" s="6">
        <v>20</v>
      </c>
      <c r="F25" s="7"/>
      <c r="G25" s="8"/>
      <c r="H25" s="9">
        <f>G25*E25</f>
        <v>0</v>
      </c>
      <c r="I25" s="10"/>
      <c r="J25" s="3"/>
    </row>
    <row r="26" spans="1:10" s="4" customFormat="1" ht="62" customHeight="1" x14ac:dyDescent="0.3">
      <c r="A26" s="19" t="s">
        <v>13</v>
      </c>
      <c r="B26" s="20"/>
      <c r="C26" s="21"/>
      <c r="D26" s="5" t="s">
        <v>8</v>
      </c>
      <c r="E26" s="6">
        <v>1</v>
      </c>
      <c r="F26" s="7"/>
      <c r="G26" s="8"/>
      <c r="H26" s="9">
        <f t="shared" ref="H26:H45" si="1">G26*E26</f>
        <v>0</v>
      </c>
      <c r="I26" s="10"/>
      <c r="J26" s="3"/>
    </row>
    <row r="27" spans="1:10" s="4" customFormat="1" ht="79.5" customHeight="1" x14ac:dyDescent="0.3">
      <c r="A27" s="19" t="s">
        <v>14</v>
      </c>
      <c r="B27" s="20"/>
      <c r="C27" s="21"/>
      <c r="D27" s="5" t="s">
        <v>8</v>
      </c>
      <c r="E27" s="6">
        <v>20</v>
      </c>
      <c r="F27" s="7"/>
      <c r="G27" s="8"/>
      <c r="H27" s="9">
        <f t="shared" si="1"/>
        <v>0</v>
      </c>
      <c r="I27" s="10"/>
      <c r="J27" s="3"/>
    </row>
    <row r="28" spans="1:10" s="4" customFormat="1" ht="80.5" customHeight="1" x14ac:dyDescent="0.3">
      <c r="A28" s="19" t="s">
        <v>15</v>
      </c>
      <c r="B28" s="20"/>
      <c r="C28" s="21"/>
      <c r="D28" s="5" t="s">
        <v>8</v>
      </c>
      <c r="E28" s="6">
        <v>5</v>
      </c>
      <c r="F28" s="7"/>
      <c r="G28" s="8"/>
      <c r="H28" s="9">
        <f t="shared" si="1"/>
        <v>0</v>
      </c>
      <c r="I28" s="10"/>
      <c r="J28" s="3"/>
    </row>
    <row r="29" spans="1:10" s="4" customFormat="1" ht="62.5" customHeight="1" x14ac:dyDescent="0.3">
      <c r="A29" s="19" t="s">
        <v>16</v>
      </c>
      <c r="B29" s="20"/>
      <c r="C29" s="21"/>
      <c r="D29" s="5" t="s">
        <v>8</v>
      </c>
      <c r="E29" s="11">
        <v>1</v>
      </c>
      <c r="F29" s="7"/>
      <c r="G29" s="8"/>
      <c r="H29" s="9">
        <f t="shared" si="1"/>
        <v>0</v>
      </c>
      <c r="I29" s="10"/>
      <c r="J29" s="3"/>
    </row>
    <row r="30" spans="1:10" s="4" customFormat="1" ht="115" customHeight="1" x14ac:dyDescent="0.3">
      <c r="A30" s="19" t="s">
        <v>49</v>
      </c>
      <c r="B30" s="20"/>
      <c r="C30" s="21"/>
      <c r="D30" s="5" t="s">
        <v>8</v>
      </c>
      <c r="E30" s="6">
        <v>20</v>
      </c>
      <c r="F30" s="7"/>
      <c r="G30" s="8"/>
      <c r="H30" s="9">
        <f t="shared" si="1"/>
        <v>0</v>
      </c>
      <c r="I30" s="10"/>
      <c r="J30" s="3"/>
    </row>
    <row r="31" spans="1:10" s="4" customFormat="1" ht="90.5" customHeight="1" x14ac:dyDescent="0.3">
      <c r="A31" s="19" t="s">
        <v>50</v>
      </c>
      <c r="B31" s="20"/>
      <c r="C31" s="21"/>
      <c r="D31" s="5" t="s">
        <v>8</v>
      </c>
      <c r="E31" s="6">
        <v>15</v>
      </c>
      <c r="F31" s="7"/>
      <c r="G31" s="8"/>
      <c r="H31" s="9">
        <f t="shared" si="1"/>
        <v>0</v>
      </c>
      <c r="I31" s="10"/>
      <c r="J31" s="3"/>
    </row>
    <row r="32" spans="1:10" s="4" customFormat="1" ht="103.5" customHeight="1" x14ac:dyDescent="0.3">
      <c r="A32" s="19" t="s">
        <v>51</v>
      </c>
      <c r="B32" s="20"/>
      <c r="C32" s="21"/>
      <c r="D32" s="5" t="s">
        <v>8</v>
      </c>
      <c r="E32" s="6">
        <v>5</v>
      </c>
      <c r="F32" s="7"/>
      <c r="G32" s="8"/>
      <c r="H32" s="9">
        <f t="shared" si="1"/>
        <v>0</v>
      </c>
      <c r="I32" s="10"/>
    </row>
    <row r="33" spans="1:10" s="4" customFormat="1" ht="75.5" customHeight="1" x14ac:dyDescent="0.3">
      <c r="A33" s="19" t="s">
        <v>52</v>
      </c>
      <c r="B33" s="20"/>
      <c r="C33" s="21"/>
      <c r="D33" s="5" t="s">
        <v>8</v>
      </c>
      <c r="E33" s="6">
        <v>10</v>
      </c>
      <c r="F33" s="7"/>
      <c r="G33" s="8"/>
      <c r="H33" s="9">
        <f t="shared" si="1"/>
        <v>0</v>
      </c>
      <c r="I33" s="10"/>
    </row>
    <row r="34" spans="1:10" s="4" customFormat="1" ht="61" customHeight="1" x14ac:dyDescent="0.3">
      <c r="A34" s="19" t="s">
        <v>53</v>
      </c>
      <c r="B34" s="20"/>
      <c r="C34" s="21"/>
      <c r="D34" s="5" t="s">
        <v>8</v>
      </c>
      <c r="E34" s="6">
        <v>10</v>
      </c>
      <c r="F34" s="7"/>
      <c r="G34" s="8"/>
      <c r="H34" s="9">
        <f t="shared" si="1"/>
        <v>0</v>
      </c>
      <c r="I34" s="10"/>
    </row>
    <row r="35" spans="1:10" s="4" customFormat="1" ht="91.5" customHeight="1" x14ac:dyDescent="0.3">
      <c r="A35" s="19" t="s">
        <v>17</v>
      </c>
      <c r="B35" s="20"/>
      <c r="C35" s="21"/>
      <c r="D35" s="5" t="s">
        <v>8</v>
      </c>
      <c r="E35" s="6">
        <v>5</v>
      </c>
      <c r="F35" s="7"/>
      <c r="G35" s="8"/>
      <c r="H35" s="9">
        <f t="shared" si="1"/>
        <v>0</v>
      </c>
      <c r="I35" s="10"/>
    </row>
    <row r="36" spans="1:10" s="4" customFormat="1" ht="102.5" customHeight="1" x14ac:dyDescent="0.3">
      <c r="A36" s="19" t="s">
        <v>18</v>
      </c>
      <c r="B36" s="20"/>
      <c r="C36" s="21"/>
      <c r="D36" s="5" t="s">
        <v>8</v>
      </c>
      <c r="E36" s="6">
        <v>5</v>
      </c>
      <c r="F36" s="7"/>
      <c r="G36" s="8"/>
      <c r="H36" s="9">
        <f t="shared" si="1"/>
        <v>0</v>
      </c>
      <c r="I36" s="10"/>
    </row>
    <row r="37" spans="1:10" s="4" customFormat="1" ht="46.5" customHeight="1" x14ac:dyDescent="0.3">
      <c r="A37" s="19" t="s">
        <v>19</v>
      </c>
      <c r="B37" s="20"/>
      <c r="C37" s="21"/>
      <c r="D37" s="5" t="s">
        <v>8</v>
      </c>
      <c r="E37" s="6">
        <v>5</v>
      </c>
      <c r="F37" s="7"/>
      <c r="G37" s="8"/>
      <c r="H37" s="9">
        <f t="shared" si="1"/>
        <v>0</v>
      </c>
      <c r="I37" s="10"/>
    </row>
    <row r="38" spans="1:10" s="4" customFormat="1" ht="75" customHeight="1" x14ac:dyDescent="0.3">
      <c r="A38" s="19" t="s">
        <v>20</v>
      </c>
      <c r="B38" s="20"/>
      <c r="C38" s="21"/>
      <c r="D38" s="5" t="s">
        <v>8</v>
      </c>
      <c r="E38" s="6">
        <v>5</v>
      </c>
      <c r="F38" s="7"/>
      <c r="G38" s="8"/>
      <c r="H38" s="9">
        <f t="shared" si="1"/>
        <v>0</v>
      </c>
      <c r="I38" s="10"/>
    </row>
    <row r="39" spans="1:10" s="4" customFormat="1" ht="88.5" customHeight="1" x14ac:dyDescent="0.3">
      <c r="A39" s="19" t="s">
        <v>21</v>
      </c>
      <c r="B39" s="20"/>
      <c r="C39" s="21"/>
      <c r="D39" s="5" t="s">
        <v>8</v>
      </c>
      <c r="E39" s="6">
        <v>1</v>
      </c>
      <c r="F39" s="7"/>
      <c r="G39" s="8"/>
      <c r="H39" s="9">
        <f t="shared" si="1"/>
        <v>0</v>
      </c>
      <c r="I39" s="10"/>
    </row>
    <row r="40" spans="1:10" s="4" customFormat="1" ht="102" customHeight="1" x14ac:dyDescent="0.3">
      <c r="A40" s="19" t="s">
        <v>22</v>
      </c>
      <c r="B40" s="20"/>
      <c r="C40" s="21"/>
      <c r="D40" s="5" t="s">
        <v>8</v>
      </c>
      <c r="E40" s="6">
        <v>5</v>
      </c>
      <c r="F40" s="7"/>
      <c r="G40" s="8"/>
      <c r="H40" s="9">
        <f t="shared" si="1"/>
        <v>0</v>
      </c>
      <c r="I40" s="10"/>
    </row>
    <row r="41" spans="1:10" s="4" customFormat="1" ht="32" customHeight="1" x14ac:dyDescent="0.3">
      <c r="A41" s="19" t="s">
        <v>23</v>
      </c>
      <c r="B41" s="20"/>
      <c r="C41" s="21"/>
      <c r="D41" s="5" t="s">
        <v>8</v>
      </c>
      <c r="E41" s="6">
        <v>1</v>
      </c>
      <c r="F41" s="7"/>
      <c r="G41" s="8"/>
      <c r="H41" s="9">
        <f t="shared" si="1"/>
        <v>0</v>
      </c>
      <c r="I41" s="10"/>
    </row>
    <row r="42" spans="1:10" s="4" customFormat="1" ht="75.5" customHeight="1" x14ac:dyDescent="0.3">
      <c r="A42" s="19" t="s">
        <v>24</v>
      </c>
      <c r="B42" s="20"/>
      <c r="C42" s="21"/>
      <c r="D42" s="5" t="s">
        <v>8</v>
      </c>
      <c r="E42" s="6">
        <v>5</v>
      </c>
      <c r="F42" s="7"/>
      <c r="G42" s="8"/>
      <c r="H42" s="9">
        <f t="shared" si="1"/>
        <v>0</v>
      </c>
      <c r="I42" s="10"/>
    </row>
    <row r="43" spans="1:10" s="4" customFormat="1" ht="74" customHeight="1" x14ac:dyDescent="0.3">
      <c r="A43" s="19" t="s">
        <v>25</v>
      </c>
      <c r="B43" s="20"/>
      <c r="C43" s="21"/>
      <c r="D43" s="5" t="s">
        <v>8</v>
      </c>
      <c r="E43" s="6">
        <v>1</v>
      </c>
      <c r="F43" s="7"/>
      <c r="G43" s="8"/>
      <c r="H43" s="9">
        <f t="shared" si="1"/>
        <v>0</v>
      </c>
      <c r="I43" s="10"/>
    </row>
    <row r="44" spans="1:10" s="4" customFormat="1" ht="61.5" customHeight="1" x14ac:dyDescent="0.3">
      <c r="A44" s="19" t="s">
        <v>26</v>
      </c>
      <c r="B44" s="20"/>
      <c r="C44" s="21"/>
      <c r="D44" s="5" t="s">
        <v>8</v>
      </c>
      <c r="E44" s="6">
        <v>1</v>
      </c>
      <c r="F44" s="7"/>
      <c r="G44" s="8"/>
      <c r="H44" s="9">
        <f t="shared" si="1"/>
        <v>0</v>
      </c>
      <c r="I44" s="10"/>
    </row>
    <row r="45" spans="1:10" s="4" customFormat="1" ht="103.5" customHeight="1" x14ac:dyDescent="0.3">
      <c r="A45" s="19" t="s">
        <v>27</v>
      </c>
      <c r="B45" s="20"/>
      <c r="C45" s="21"/>
      <c r="D45" s="5" t="s">
        <v>8</v>
      </c>
      <c r="E45" s="6">
        <v>1</v>
      </c>
      <c r="F45" s="7"/>
      <c r="G45" s="8"/>
      <c r="H45" s="9">
        <f t="shared" si="1"/>
        <v>0</v>
      </c>
      <c r="I45" s="10"/>
      <c r="J45" s="3"/>
    </row>
    <row r="46" spans="1:10" ht="14.5" customHeight="1" x14ac:dyDescent="0.3">
      <c r="F46" s="34" t="s">
        <v>29</v>
      </c>
      <c r="G46" s="35"/>
      <c r="H46" s="12">
        <f>SUM(H6:H45)</f>
        <v>0</v>
      </c>
    </row>
    <row r="47" spans="1:10" ht="14.5" customHeight="1" x14ac:dyDescent="0.3">
      <c r="A47" s="18" t="s">
        <v>37</v>
      </c>
      <c r="B47" s="18"/>
      <c r="C47" s="18"/>
      <c r="D47" s="18"/>
      <c r="F47" s="34" t="s">
        <v>4</v>
      </c>
      <c r="G47" s="35"/>
      <c r="H47" s="12">
        <f>H46*1.21</f>
        <v>0</v>
      </c>
    </row>
    <row r="48" spans="1:10" ht="14.5" customHeight="1" x14ac:dyDescent="0.3">
      <c r="A48" s="18"/>
      <c r="B48" s="18"/>
      <c r="C48" s="18"/>
      <c r="D48" s="18"/>
      <c r="F48" s="34" t="s">
        <v>34</v>
      </c>
      <c r="G48" s="35"/>
      <c r="H48" s="13"/>
    </row>
    <row r="49" spans="1:8" ht="14.5" customHeight="1" x14ac:dyDescent="0.3">
      <c r="F49" s="32" t="s">
        <v>28</v>
      </c>
      <c r="G49" s="33"/>
      <c r="H49" s="14">
        <f>H47-H47*H48/100</f>
        <v>0</v>
      </c>
    </row>
    <row r="50" spans="1:8" ht="31" customHeight="1" x14ac:dyDescent="0.3">
      <c r="A50" s="36" t="s">
        <v>38</v>
      </c>
      <c r="B50" s="36"/>
      <c r="C50" s="36"/>
      <c r="D50" s="36"/>
      <c r="E50" s="36"/>
      <c r="F50" s="36"/>
    </row>
    <row r="52" spans="1:8" x14ac:dyDescent="0.3">
      <c r="A52" s="18" t="s">
        <v>39</v>
      </c>
      <c r="B52" s="18"/>
      <c r="C52" s="18"/>
      <c r="D52" s="18"/>
      <c r="E52" s="18"/>
      <c r="F52" s="18"/>
      <c r="G52" s="18"/>
    </row>
    <row r="54" spans="1:8" x14ac:dyDescent="0.3">
      <c r="A54" s="18" t="s">
        <v>40</v>
      </c>
      <c r="B54" s="18"/>
      <c r="C54" s="18"/>
      <c r="D54" s="18"/>
      <c r="E54" s="18"/>
      <c r="F54" s="18"/>
    </row>
    <row r="55" spans="1:8" x14ac:dyDescent="0.3">
      <c r="A55" s="18"/>
      <c r="B55" s="18"/>
      <c r="C55" s="18"/>
      <c r="D55" s="18"/>
      <c r="E55" s="18"/>
      <c r="F55" s="18"/>
    </row>
    <row r="56" spans="1:8" x14ac:dyDescent="0.3">
      <c r="A56" s="18"/>
      <c r="B56" s="18"/>
      <c r="C56" s="18"/>
      <c r="D56" s="18"/>
      <c r="E56" s="18"/>
      <c r="F56" s="18"/>
    </row>
    <row r="57" spans="1:8" x14ac:dyDescent="0.3">
      <c r="A57" s="18"/>
      <c r="B57" s="18"/>
      <c r="C57" s="18"/>
      <c r="D57" s="18"/>
      <c r="E57" s="18"/>
      <c r="F57" s="18"/>
    </row>
    <row r="58" spans="1:8" x14ac:dyDescent="0.3">
      <c r="A58" s="18"/>
      <c r="B58" s="18"/>
      <c r="C58" s="18"/>
      <c r="D58" s="18"/>
      <c r="E58" s="18"/>
      <c r="F58" s="18"/>
    </row>
    <row r="59" spans="1:8" x14ac:dyDescent="0.3">
      <c r="A59" s="18"/>
      <c r="B59" s="18"/>
      <c r="C59" s="18"/>
      <c r="D59" s="18"/>
      <c r="E59" s="18"/>
      <c r="F59" s="18"/>
    </row>
    <row r="60" spans="1:8" ht="77.5" customHeight="1" x14ac:dyDescent="0.3">
      <c r="A60" s="18"/>
      <c r="B60" s="18"/>
      <c r="C60" s="18"/>
      <c r="D60" s="18"/>
      <c r="E60" s="18"/>
      <c r="F60" s="18"/>
    </row>
  </sheetData>
  <sheetProtection formatColumns="0" formatRows="0" selectLockedCells="1"/>
  <mergeCells count="53">
    <mergeCell ref="C6:F6"/>
    <mergeCell ref="A6:B6"/>
    <mergeCell ref="A54:F60"/>
    <mergeCell ref="A43:C43"/>
    <mergeCell ref="A44:C44"/>
    <mergeCell ref="A45:C45"/>
    <mergeCell ref="F49:G49"/>
    <mergeCell ref="A47:D48"/>
    <mergeCell ref="F46:G46"/>
    <mergeCell ref="F47:G47"/>
    <mergeCell ref="A50:F50"/>
    <mergeCell ref="F48:G48"/>
    <mergeCell ref="A23:C23"/>
    <mergeCell ref="A24:C24"/>
    <mergeCell ref="A25:C25"/>
    <mergeCell ref="A41:C41"/>
    <mergeCell ref="A42:C42"/>
    <mergeCell ref="A33:C33"/>
    <mergeCell ref="A34:C34"/>
    <mergeCell ref="A35:C35"/>
    <mergeCell ref="A36:C36"/>
    <mergeCell ref="A37:C37"/>
    <mergeCell ref="A32:C32"/>
    <mergeCell ref="F1:G1"/>
    <mergeCell ref="C2:E2"/>
    <mergeCell ref="A3:F3"/>
    <mergeCell ref="A4:F4"/>
    <mergeCell ref="A12:H12"/>
    <mergeCell ref="A8:B8"/>
    <mergeCell ref="C8:F8"/>
    <mergeCell ref="A9:B9"/>
    <mergeCell ref="C9:F9"/>
    <mergeCell ref="A18:C18"/>
    <mergeCell ref="A19:C19"/>
    <mergeCell ref="A20:C20"/>
    <mergeCell ref="A21:C21"/>
    <mergeCell ref="A22:C22"/>
    <mergeCell ref="A13:C13"/>
    <mergeCell ref="A11:E11"/>
    <mergeCell ref="A52:G52"/>
    <mergeCell ref="A26:C26"/>
    <mergeCell ref="A27:C27"/>
    <mergeCell ref="A38:C38"/>
    <mergeCell ref="A39:C39"/>
    <mergeCell ref="A40:C40"/>
    <mergeCell ref="A14:C14"/>
    <mergeCell ref="A15:C15"/>
    <mergeCell ref="A16:C16"/>
    <mergeCell ref="A17:C17"/>
    <mergeCell ref="A28:C28"/>
    <mergeCell ref="A29:C29"/>
    <mergeCell ref="A30:C30"/>
    <mergeCell ref="A31:C31"/>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Vilniaus universitetas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Karolis Urbanavčiius</dc:creator>
  <cp:lastModifiedBy>Karolis Urbanavičius</cp:lastModifiedBy>
  <dcterms:created xsi:type="dcterms:W3CDTF">2019-05-17T11:14:20Z</dcterms:created>
  <dcterms:modified xsi:type="dcterms:W3CDTF">2026-01-19T06:56:43Z</dcterms:modified>
</cp:coreProperties>
</file>