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vadvpt01\Kulig\2026\2. SUPAPRASTINTI konkursai\4386 Chirurginiai instrumentai galvos smegenų ir stuburo operacijom\CVPIS_\"/>
    </mc:Choice>
  </mc:AlternateContent>
  <xr:revisionPtr revIDLastSave="0" documentId="13_ncr:1_{37B7B514-67E5-4B91-87AD-AE647B15E56C}" xr6:coauthVersionLast="47" xr6:coauthVersionMax="47" xr10:uidLastSave="{00000000-0000-0000-0000-000000000000}"/>
  <bookViews>
    <workbookView xWindow="-110" yWindow="-110" windowWidth="19420" windowHeight="1150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44" i="1" l="1"/>
  <c r="G143" i="1"/>
  <c r="F143" i="1"/>
  <c r="F144" i="1" s="1"/>
  <c r="F145" i="1" s="1"/>
  <c r="F131" i="1"/>
  <c r="G121" i="1"/>
  <c r="F106" i="1"/>
  <c r="F96" i="1"/>
  <c r="F86" i="1"/>
  <c r="G120" i="1" s="1"/>
  <c r="G76" i="1"/>
  <c r="G75" i="1"/>
  <c r="F75" i="1"/>
  <c r="F76" i="1" s="1"/>
  <c r="F77" i="1" s="1"/>
  <c r="F64" i="1"/>
  <c r="F58" i="1"/>
  <c r="F51" i="1"/>
  <c r="F44" i="1"/>
  <c r="F37" i="1"/>
  <c r="G21" i="1"/>
  <c r="F120" i="1" l="1"/>
  <c r="F121" i="1" s="1"/>
  <c r="F122" i="1" s="1"/>
</calcChain>
</file>

<file path=xl/sharedStrings.xml><?xml version="1.0" encoding="utf-8"?>
<sst xmlns="http://schemas.openxmlformats.org/spreadsheetml/2006/main" count="284" uniqueCount="199">
  <si>
    <t>PIRKIMO SĄLYGŲ PRIEDAS "PASIŪLYMO FORMA"</t>
  </si>
  <si>
    <t>CHIRURGINIAI INSTRUMENTAI GALVOS SMEGENŲ IR STUBURO OPERACIJOMS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</si>
  <si>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</si>
  <si>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</si>
  <si>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</si>
  <si>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</si>
  <si>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</si>
  <si>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</si>
  <si>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</si>
  <si>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</si>
  <si>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</si>
  <si>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</si>
  <si>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</si>
  <si>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</si>
  <si>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</si>
  <si>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</si>
  <si>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</si>
  <si>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</si>
  <si>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</si>
  <si>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</si>
  <si>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</si>
  <si>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</si>
  <si>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</si>
  <si>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</si>
  <si>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</si>
  <si>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</si>
  <si>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</si>
  <si>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SIURBIMO KANIULĖS </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</si>
  <si>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</si>
  <si>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</si>
  <si>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</si>
  <si>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</si>
  <si>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</si>
  <si>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</si>
  <si>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</si>
  <si>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</si>
  <si>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</si>
  <si>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</si>
  <si>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t>
  </si>
  <si>
    <t xml:space="preserve">Siurbimo kaniulės </t>
  </si>
  <si>
    <t>1.1.</t>
  </si>
  <si>
    <t>Siurbimo kaniulė</t>
  </si>
  <si>
    <t>vnt.</t>
  </si>
  <si>
    <t>1.1.1.</t>
  </si>
  <si>
    <t>Fergusson tipo arba lygiavertė siurbimo kaniulė (truputį lenkta);</t>
  </si>
  <si>
    <t>1.1.2.</t>
  </si>
  <si>
    <t>Lenkta, su piršto kontrole;</t>
  </si>
  <si>
    <t>1.1.3.</t>
  </si>
  <si>
    <t>Darbinės dalies Ø1.5 mm ±0,1 mm</t>
  </si>
  <si>
    <t>1.1.4.</t>
  </si>
  <si>
    <t xml:space="preserve">Darbinės dalies ilgis 110±2 mm, </t>
  </si>
  <si>
    <t>1.1.5.</t>
  </si>
  <si>
    <t xml:space="preserve">Bendras instrumento ilgis 185±10 mm, </t>
  </si>
  <si>
    <t>1.1.6.</t>
  </si>
  <si>
    <t>Pagaminta iš nerūdijančio plieno arba lygiavertės medžiagos.</t>
  </si>
  <si>
    <t>1.2.</t>
  </si>
  <si>
    <t>1.2.1.</t>
  </si>
  <si>
    <t>1.2.2.</t>
  </si>
  <si>
    <t>1.2.3.</t>
  </si>
  <si>
    <t>Darbinės dalies Ø2.5 mm ±0,1 mm</t>
  </si>
  <si>
    <t>1.2.4.</t>
  </si>
  <si>
    <t>1.2.5.</t>
  </si>
  <si>
    <t>1.2.6.</t>
  </si>
  <si>
    <t>1.3.</t>
  </si>
  <si>
    <t>1.3.1.</t>
  </si>
  <si>
    <t>1.3.2.</t>
  </si>
  <si>
    <t>1.3.3.</t>
  </si>
  <si>
    <t>Darbinės dalies Ø3.0 mm ±0,1 mm</t>
  </si>
  <si>
    <t>1.3.4.</t>
  </si>
  <si>
    <t>1.3.5.</t>
  </si>
  <si>
    <t>1.3.6.</t>
  </si>
  <si>
    <t>1.4.</t>
  </si>
  <si>
    <t>1.4.1.</t>
  </si>
  <si>
    <t>1.4.2.</t>
  </si>
  <si>
    <t>1.4.3.</t>
  </si>
  <si>
    <t>1.4.4.</t>
  </si>
  <si>
    <t xml:space="preserve">Darbinės dalies ilgis 160±2 mm, </t>
  </si>
  <si>
    <t>1.4.5.</t>
  </si>
  <si>
    <t>1.5.</t>
  </si>
  <si>
    <t>1.5.1.</t>
  </si>
  <si>
    <t>Adson tipo arba lygiavertė siurbimo kaniulė</t>
  </si>
  <si>
    <t>1.5.2.</t>
  </si>
  <si>
    <t>Tiesi su nežymiai lenktu galu</t>
  </si>
  <si>
    <t>1.5.3.</t>
  </si>
  <si>
    <t>Su piršto kontrole;</t>
  </si>
  <si>
    <t>1.5.4.</t>
  </si>
  <si>
    <t>Darbinės dalies Ø 4.5 mm ±0,5 mm</t>
  </si>
  <si>
    <t>1.5.5.</t>
  </si>
  <si>
    <t xml:space="preserve">Darbinės dalies ilgis 200±2 mm, </t>
  </si>
  <si>
    <t>1.5.6.</t>
  </si>
  <si>
    <t>1.5.7.</t>
  </si>
  <si>
    <t>Bendriniai reikalavimai:</t>
  </si>
  <si>
    <t>1.5.8.</t>
  </si>
  <si>
    <t>Siūlomi instrumentai turi būti daugkartinio naudojimo.</t>
  </si>
  <si>
    <t>1.5.9.</t>
  </si>
  <si>
    <t>Tinkami plovimui automatinėse instrumentų plovimo-dezinfekavimo mašinose ir autoklavavimui.</t>
  </si>
  <si>
    <t>1.5.10.</t>
  </si>
  <si>
    <t xml:space="preserve">Instrumentams suteikiama ne mažiau nei 24 mėnesių garantija </t>
  </si>
  <si>
    <t>Suma be PVM</t>
  </si>
  <si>
    <t>Taikomas PVM dydis (%)</t>
  </si>
  <si>
    <t>PVM suma</t>
  </si>
  <si>
    <t>Suma su PVM</t>
  </si>
  <si>
    <t>2. DALIS</t>
  </si>
  <si>
    <t>ELEKTROCHIRURGINIAI PINCETAI</t>
  </si>
  <si>
    <t>2.</t>
  </si>
  <si>
    <t>Elektrochirurginiai pincetai</t>
  </si>
  <si>
    <t>2.1.</t>
  </si>
  <si>
    <t>Elektrochirurginis pincetas</t>
  </si>
  <si>
    <t>2.1.1.</t>
  </si>
  <si>
    <t>Bajonetinio tipo;</t>
  </si>
  <si>
    <t>2.1.2.</t>
  </si>
  <si>
    <t>Bendras instrumento ilgis 200 mm±5 mm</t>
  </si>
  <si>
    <t>2.1.3.</t>
  </si>
  <si>
    <t>Nelimpantis prie audinių;</t>
  </si>
  <si>
    <t>2.1.4.</t>
  </si>
  <si>
    <t>Izoliuotas antirefleksine danga;</t>
  </si>
  <si>
    <t>2.1.5.</t>
  </si>
  <si>
    <t>Skirtas kraujagyslių iki 2 mm hemostazei;</t>
  </si>
  <si>
    <t>2.1.6.</t>
  </si>
  <si>
    <t>Pinceto distalinė darbinė dalis tiesi, ilgis  9 ± 0,2 mm;</t>
  </si>
  <si>
    <t>2.1.7.</t>
  </si>
  <si>
    <t>Pinceto distalinės darbinės dalies plotis 2 ± 0,1 mm;</t>
  </si>
  <si>
    <t>2.1.8.</t>
  </si>
  <si>
    <t>Proksimalinė instrumento dalis su europinio tipo plokščia jungtimi;</t>
  </si>
  <si>
    <t>2.1.9.</t>
  </si>
  <si>
    <t>Komplektuojamas su ne trumpesniu kaip 3 m. laidu, pajungimui prie gydymo įstaigoje tinkančio elektrochirurginio generatoriaus.</t>
  </si>
  <si>
    <t>2.2.</t>
  </si>
  <si>
    <t>2.2.1.</t>
  </si>
  <si>
    <t>2.2.2.</t>
  </si>
  <si>
    <t>2.2.3.</t>
  </si>
  <si>
    <t>2.2.4.</t>
  </si>
  <si>
    <t>2.2.5.</t>
  </si>
  <si>
    <t>2.2.6.</t>
  </si>
  <si>
    <t>2.2.7.</t>
  </si>
  <si>
    <t>Pinceto distalinės darbinės dalies plotis 1 ± 0,1 mm;</t>
  </si>
  <si>
    <t>2.2.8.</t>
  </si>
  <si>
    <t>2.2.9.</t>
  </si>
  <si>
    <t>2.3.</t>
  </si>
  <si>
    <t>2.3.1.</t>
  </si>
  <si>
    <t>2.3.2.</t>
  </si>
  <si>
    <t>2.3.3.</t>
  </si>
  <si>
    <t>2.3.4.</t>
  </si>
  <si>
    <t>2.3.5.</t>
  </si>
  <si>
    <t>2.3.6.</t>
  </si>
  <si>
    <t>2.3.7.</t>
  </si>
  <si>
    <t>Pinceto distalinės darbinės dalies plotis 0,6 ± 0,1 mm;</t>
  </si>
  <si>
    <t>2.3.8.</t>
  </si>
  <si>
    <t>2.3.9.</t>
  </si>
  <si>
    <t>2.3.10.</t>
  </si>
  <si>
    <t>2.3.11.</t>
  </si>
  <si>
    <t>2.3.12.</t>
  </si>
  <si>
    <t>2.3.13.</t>
  </si>
  <si>
    <t>3. DALIS</t>
  </si>
  <si>
    <t>RETRAKTORIUS/PLĖTIKLIS</t>
  </si>
  <si>
    <t>3.</t>
  </si>
  <si>
    <t>Retraktorius/plėtiklis</t>
  </si>
  <si>
    <t>3.1.</t>
  </si>
  <si>
    <t>Juosmeninės mikrodisektomijos retraktorius/plėtiklis</t>
  </si>
  <si>
    <t>3.1.1.</t>
  </si>
  <si>
    <t xml:space="preserve">Caspor tipo arba lygiavertis retraktorius </t>
  </si>
  <si>
    <t>3.1.2.</t>
  </si>
  <si>
    <t>Skirtas minkštųjų audinių atitraukimui ir chirurginio lauko palaikymui stuburo operacijų metu</t>
  </si>
  <si>
    <t>3.1.3.</t>
  </si>
  <si>
    <t>Vientisas instrumentas su ergonomišku lenktu laikikliu ir integruotomis atitraukiamosiomis plokštelėmis (blades);</t>
  </si>
  <si>
    <t>3.1.4.</t>
  </si>
  <si>
    <t>Instrumento atitraukiamų plokštelių ilgis nuo 40 mm iki  85 mm,</t>
  </si>
  <si>
    <t>3.1.5.</t>
  </si>
  <si>
    <t xml:space="preserve">Ne mažiau kaip  9 skirtingi ilgiai intervale pasirinktinai. </t>
  </si>
  <si>
    <t>3.1.6.</t>
  </si>
  <si>
    <t>Atitraukiamųjų plokštelių plotis 18 mm ± 2 mm visiems ilgiams</t>
  </si>
  <si>
    <t>3.1.7.</t>
  </si>
  <si>
    <t>Paviršius padengtas juoda danga.</t>
  </si>
  <si>
    <t>3.1.8.</t>
  </si>
  <si>
    <t>3.1.9.</t>
  </si>
  <si>
    <t>3.1.10.</t>
  </si>
  <si>
    <t>3.1.11.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</si>
  <si>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</si>
  <si>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</si>
  <si>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</si>
  <si>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</si>
  <si>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</si>
  <si>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</si>
  <si>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</si>
  <si>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</si>
  <si>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</si>
  <si>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</si>
  <si>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</si>
  <si>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</si>
  <si>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</si>
  <si>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</si>
  <si>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</si>
  <si>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</si>
  <si>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</si>
  <si>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</si>
  <si>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</si>
  <si>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</si>
  <si>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</si>
  <si>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</si>
  <si>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4386 2026-01-19 20:38:57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</si>
</sst>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2" borderId="0" xfId="0" applyFont="1" applyFill="1" applyAlignment="1">
      <alignment wrapText="1"/>
    </xf>
    <xf numFmtId="0" fontId="1" fillId="4" borderId="23" xfId="0" applyFont="1" applyFill="1" applyBorder="1" applyAlignment="1">
      <alignment wrapText="1"/>
    </xf>
    <xf numFmtId="0" fontId="0" fillId="0" borderId="22" xfId="0" applyBorder="1" applyAlignment="1">
      <alignment wrapText="1"/>
    </xf>
    <xf numFmtId="0" fontId="0" fillId="0" borderId="15" xfId="0" applyBorder="1" applyAlignment="1">
      <alignment wrapText="1"/>
    </xf>
    <xf numFmtId="0" fontId="0" fillId="0" borderId="23" xfId="0" applyBorder="1" applyAlignment="1">
      <alignment wrapText="1"/>
    </xf>
    <xf numFmtId="0" fontId="1" fillId="4" borderId="0" xfId="0" applyFont="1" applyFill="1" applyAlignment="1">
      <alignment wrapText="1"/>
    </xf>
    <xf numFmtId="0" fontId="0" fillId="0" borderId="0" xfId="0" applyAlignment="1"/>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45"/>
  <sheetViews>
    <sheetView tabSelected="1" topLeftCell="F129" workbookViewId="0">
      <selection activeCell="B134" sqref="B134"/>
    </sheetView>
  </sheetViews>
  <sheetFormatPr defaultColWidth="10.83203125" defaultRowHeight="14.5" x14ac:dyDescent="0.35"/>
  <cols>
    <col min="1" max="1" width="9.1640625" style="1" customWidth="1"/>
    <col min="2" max="2" width="40.9140625" style="1" customWidth="1"/>
    <col min="3" max="3" width="9.75" style="1" customWidth="1"/>
    <col min="4" max="4" width="10" style="1" customWidth="1"/>
    <col min="5" max="5" width="9.33203125" style="1" customWidth="1"/>
    <col min="6" max="6" width="10.9140625" style="1" customWidth="1"/>
    <col min="7" max="7" width="20.5" style="1" customWidth="1"/>
    <col min="8" max="8" width="43.3320312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row>
    <row r="9" spans="1:6" x14ac:dyDescent="0.35">
      <c r="A9" s="4" t="s">
        <v>5</v>
      </c>
      <c r="B9" s="13"/>
    </row>
    <row r="10" spans="1:6" x14ac:dyDescent="0.35">
      <c r="A10" s="4" t="s">
        <v>6</v>
      </c>
      <c r="B10" s="13"/>
    </row>
    <row r="12" spans="1:6" ht="15.5" x14ac:dyDescent="0.35">
      <c r="A12" s="28" t="s">
        <v>7</v>
      </c>
      <c r="B12" s="70"/>
      <c r="C12" s="25"/>
      <c r="D12" s="26"/>
      <c r="E12" s="26"/>
      <c r="F12" s="27"/>
    </row>
    <row r="13" spans="1:6" ht="16" customHeight="1" x14ac:dyDescent="0.35">
      <c r="A13" s="34" t="s">
        <v>8</v>
      </c>
      <c r="B13" s="69"/>
      <c r="C13" s="25"/>
      <c r="D13" s="26"/>
      <c r="E13" s="26"/>
      <c r="F13" s="27"/>
    </row>
    <row r="14" spans="1:6" ht="16" customHeight="1" x14ac:dyDescent="0.35">
      <c r="A14" s="34" t="s">
        <v>9</v>
      </c>
      <c r="B14" s="69"/>
      <c r="C14" s="25"/>
      <c r="D14" s="26"/>
      <c r="E14" s="26"/>
      <c r="F14" s="27"/>
    </row>
    <row r="15" spans="1:6" ht="16" customHeight="1" x14ac:dyDescent="0.35">
      <c r="A15" s="28" t="s">
        <v>10</v>
      </c>
      <c r="B15" s="70"/>
      <c r="C15" s="25"/>
      <c r="D15" s="26"/>
      <c r="E15" s="26"/>
      <c r="F15" s="27"/>
    </row>
    <row r="16" spans="1:6" ht="63" customHeight="1" x14ac:dyDescent="0.35">
      <c r="A16" s="34" t="s">
        <v>11</v>
      </c>
      <c r="B16" s="69"/>
      <c r="C16" s="25"/>
      <c r="D16" s="26"/>
      <c r="E16" s="26"/>
      <c r="F16" s="27"/>
    </row>
    <row r="17" spans="1:7" ht="16" customHeight="1" x14ac:dyDescent="0.35">
      <c r="A17" s="28" t="s">
        <v>12</v>
      </c>
      <c r="B17" s="70"/>
      <c r="C17" s="25"/>
      <c r="D17" s="26"/>
      <c r="E17" s="26"/>
      <c r="F17" s="27"/>
    </row>
    <row r="18" spans="1:7" ht="16" customHeight="1" x14ac:dyDescent="0.35">
      <c r="A18" s="28" t="s">
        <v>13</v>
      </c>
      <c r="B18" s="70"/>
      <c r="C18" s="25"/>
      <c r="D18" s="26"/>
      <c r="E18" s="26"/>
      <c r="F18" s="27"/>
    </row>
    <row r="19" spans="1:7" ht="48" customHeight="1" x14ac:dyDescent="0.35">
      <c r="A19" s="28" t="s">
        <v>14</v>
      </c>
      <c r="B19" s="70"/>
      <c r="C19" s="25"/>
      <c r="D19" s="26"/>
      <c r="E19" s="26"/>
      <c r="F19" s="27"/>
    </row>
    <row r="20" spans="1:7" ht="55" customHeight="1" x14ac:dyDescent="0.35">
      <c r="A20" s="28" t="s">
        <v>15</v>
      </c>
      <c r="B20" s="70"/>
      <c r="C20" s="25"/>
      <c r="D20" s="26"/>
      <c r="E20" s="26"/>
      <c r="F20" s="27"/>
    </row>
    <row r="21" spans="1:7" ht="71" customHeight="1" x14ac:dyDescent="0.35">
      <c r="A21" s="30" t="s">
        <v>16</v>
      </c>
      <c r="B21" s="71"/>
      <c r="C21" s="32"/>
      <c r="D21" s="33"/>
      <c r="E21" s="33"/>
      <c r="F21" s="33"/>
      <c r="G21" s="14"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35" t="s">
        <v>17</v>
      </c>
      <c r="B23" s="24"/>
      <c r="C23" s="24"/>
      <c r="D23" s="24"/>
      <c r="E23" s="24"/>
      <c r="F23" s="24"/>
    </row>
    <row r="24" spans="1:7" x14ac:dyDescent="0.35">
      <c r="A24" s="24" t="s">
        <v>18</v>
      </c>
      <c r="B24" s="24"/>
      <c r="C24" s="24"/>
      <c r="D24" s="24"/>
      <c r="E24" s="24"/>
      <c r="F24" s="24"/>
    </row>
    <row r="25" spans="1:7" x14ac:dyDescent="0.35">
      <c r="A25" s="24" t="s">
        <v>19</v>
      </c>
      <c r="B25" s="24"/>
      <c r="C25" s="24"/>
      <c r="D25" s="24"/>
      <c r="E25" s="24"/>
      <c r="F25" s="24"/>
    </row>
    <row r="26" spans="1:7" x14ac:dyDescent="0.35">
      <c r="A26" s="24" t="s">
        <v>20</v>
      </c>
      <c r="B26" s="24"/>
      <c r="C26" s="24"/>
      <c r="D26" s="24"/>
      <c r="E26" s="24"/>
      <c r="F26" s="24"/>
    </row>
    <row r="27" spans="1:7" x14ac:dyDescent="0.35">
      <c r="A27" s="24" t="s">
        <v>21</v>
      </c>
      <c r="B27" s="24"/>
      <c r="C27" s="24"/>
      <c r="D27" s="24"/>
      <c r="E27" s="24"/>
      <c r="F27" s="24"/>
    </row>
    <row r="28" spans="1:7" ht="32" customHeight="1" x14ac:dyDescent="0.35">
      <c r="A28" s="31" t="s">
        <v>22</v>
      </c>
      <c r="B28" s="24"/>
      <c r="C28" s="24"/>
      <c r="D28" s="24"/>
      <c r="E28" s="24"/>
      <c r="F28" s="24"/>
    </row>
    <row r="29" spans="1:7" x14ac:dyDescent="0.35">
      <c r="A29" s="24" t="s">
        <v>23</v>
      </c>
      <c r="B29" s="24"/>
      <c r="C29" s="24"/>
      <c r="D29" s="24"/>
      <c r="E29" s="24"/>
      <c r="F29" s="24"/>
    </row>
    <row r="30" spans="1:7" ht="32" customHeight="1" x14ac:dyDescent="0.35">
      <c r="A30" s="72" t="s">
        <v>24</v>
      </c>
      <c r="B30" s="73"/>
      <c r="C30" s="73"/>
      <c r="D30" s="74"/>
    </row>
    <row r="31" spans="1:7" x14ac:dyDescent="0.35">
      <c r="A31" s="14" t="s">
        <v>25</v>
      </c>
    </row>
    <row r="32" spans="1:7" x14ac:dyDescent="0.35">
      <c r="A32" s="12" t="s">
        <v>26</v>
      </c>
      <c r="B32" s="12" t="s">
        <v>27</v>
      </c>
    </row>
    <row r="34" spans="1:9" x14ac:dyDescent="0.35">
      <c r="A34" s="12" t="s">
        <v>28</v>
      </c>
    </row>
    <row r="35" spans="1:9" s="67" customFormat="1" ht="43.5" x14ac:dyDescent="0.35">
      <c r="A35" s="66" t="s">
        <v>29</v>
      </c>
      <c r="B35" s="66" t="s">
        <v>30</v>
      </c>
      <c r="C35" s="66" t="s">
        <v>31</v>
      </c>
      <c r="D35" s="66" t="s">
        <v>32</v>
      </c>
      <c r="E35" s="66" t="s">
        <v>33</v>
      </c>
      <c r="F35" s="66" t="s">
        <v>34</v>
      </c>
      <c r="G35" s="66" t="s">
        <v>35</v>
      </c>
      <c r="H35" s="66" t="s">
        <v>36</v>
      </c>
      <c r="I35" s="66" t="s">
        <v>37</v>
      </c>
    </row>
    <row r="36" spans="1:9" x14ac:dyDescent="0.35">
      <c r="A36" s="15" t="s">
        <v>38</v>
      </c>
      <c r="B36" s="66" t="s">
        <v>39</v>
      </c>
      <c r="C36" s="16"/>
      <c r="D36" s="16"/>
      <c r="E36" s="16"/>
      <c r="F36" s="16"/>
      <c r="G36" s="16"/>
      <c r="H36" s="16"/>
      <c r="I36" s="16"/>
    </row>
    <row r="37" spans="1:9" ht="36" customHeight="1" x14ac:dyDescent="0.35">
      <c r="A37" s="16" t="s">
        <v>40</v>
      </c>
      <c r="B37" s="68" t="s">
        <v>41</v>
      </c>
      <c r="C37" s="16">
        <v>20</v>
      </c>
      <c r="D37" s="16" t="s">
        <v>42</v>
      </c>
      <c r="E37" s="17"/>
      <c r="F37" s="16" t="str">
        <f>IF(ISBLANK(E37),"", PRODUCT(C37,E37))</f>
        <v/>
      </c>
      <c r="G37" s="18"/>
      <c r="H37" s="16"/>
      <c r="I37" s="16"/>
    </row>
    <row r="38" spans="1:9" x14ac:dyDescent="0.35">
      <c r="A38" s="16" t="s">
        <v>43</v>
      </c>
      <c r="B38" s="68" t="s">
        <v>44</v>
      </c>
      <c r="C38" s="16"/>
      <c r="D38" s="16"/>
      <c r="E38" s="16"/>
      <c r="F38" s="16"/>
      <c r="G38" s="16"/>
      <c r="H38" s="18"/>
      <c r="I38" s="18"/>
    </row>
    <row r="39" spans="1:9" x14ac:dyDescent="0.35">
      <c r="A39" s="16" t="s">
        <v>45</v>
      </c>
      <c r="B39" s="68" t="s">
        <v>46</v>
      </c>
      <c r="C39" s="16"/>
      <c r="D39" s="16"/>
      <c r="E39" s="16"/>
      <c r="F39" s="16"/>
      <c r="G39" s="16"/>
      <c r="H39" s="18"/>
      <c r="I39" s="18"/>
    </row>
    <row r="40" spans="1:9" x14ac:dyDescent="0.35">
      <c r="A40" s="16" t="s">
        <v>47</v>
      </c>
      <c r="B40" s="68" t="s">
        <v>48</v>
      </c>
      <c r="C40" s="16"/>
      <c r="D40" s="16"/>
      <c r="E40" s="16"/>
      <c r="F40" s="16"/>
      <c r="G40" s="16"/>
      <c r="H40" s="18"/>
      <c r="I40" s="18"/>
    </row>
    <row r="41" spans="1:9" x14ac:dyDescent="0.35">
      <c r="A41" s="16" t="s">
        <v>49</v>
      </c>
      <c r="B41" s="68" t="s">
        <v>50</v>
      </c>
      <c r="C41" s="16"/>
      <c r="D41" s="16"/>
      <c r="E41" s="16"/>
      <c r="F41" s="16"/>
      <c r="G41" s="16"/>
      <c r="H41" s="18"/>
      <c r="I41" s="18"/>
    </row>
    <row r="42" spans="1:9" x14ac:dyDescent="0.35">
      <c r="A42" s="16" t="s">
        <v>51</v>
      </c>
      <c r="B42" s="68" t="s">
        <v>52</v>
      </c>
      <c r="C42" s="16"/>
      <c r="D42" s="16"/>
      <c r="E42" s="16"/>
      <c r="F42" s="16"/>
      <c r="G42" s="16"/>
      <c r="H42" s="18"/>
      <c r="I42" s="18"/>
    </row>
    <row r="43" spans="1:9" x14ac:dyDescent="0.35">
      <c r="A43" s="16" t="s">
        <v>53</v>
      </c>
      <c r="B43" s="68" t="s">
        <v>54</v>
      </c>
      <c r="C43" s="16"/>
      <c r="D43" s="16"/>
      <c r="E43" s="16"/>
      <c r="F43" s="16"/>
      <c r="G43" s="16"/>
      <c r="H43" s="18"/>
      <c r="I43" s="18"/>
    </row>
    <row r="44" spans="1:9" x14ac:dyDescent="0.35">
      <c r="A44" s="16" t="s">
        <v>55</v>
      </c>
      <c r="B44" s="68" t="s">
        <v>41</v>
      </c>
      <c r="C44" s="16">
        <v>20</v>
      </c>
      <c r="D44" s="16" t="s">
        <v>42</v>
      </c>
      <c r="E44" s="17"/>
      <c r="F44" s="16" t="str">
        <f>IF(ISBLANK(E44),"", PRODUCT(C44,E44))</f>
        <v/>
      </c>
      <c r="G44" s="18"/>
      <c r="H44" s="16"/>
      <c r="I44" s="16"/>
    </row>
    <row r="45" spans="1:9" x14ac:dyDescent="0.35">
      <c r="A45" s="16" t="s">
        <v>56</v>
      </c>
      <c r="B45" s="68" t="s">
        <v>44</v>
      </c>
      <c r="C45" s="16"/>
      <c r="D45" s="16"/>
      <c r="E45" s="16"/>
      <c r="F45" s="16"/>
      <c r="G45" s="16"/>
      <c r="H45" s="18"/>
      <c r="I45" s="18"/>
    </row>
    <row r="46" spans="1:9" x14ac:dyDescent="0.35">
      <c r="A46" s="16" t="s">
        <v>57</v>
      </c>
      <c r="B46" s="68" t="s">
        <v>46</v>
      </c>
      <c r="C46" s="16"/>
      <c r="D46" s="16"/>
      <c r="E46" s="16"/>
      <c r="F46" s="16"/>
      <c r="G46" s="16"/>
      <c r="H46" s="18"/>
      <c r="I46" s="18"/>
    </row>
    <row r="47" spans="1:9" x14ac:dyDescent="0.35">
      <c r="A47" s="16" t="s">
        <v>58</v>
      </c>
      <c r="B47" s="68" t="s">
        <v>59</v>
      </c>
      <c r="C47" s="16"/>
      <c r="D47" s="16"/>
      <c r="E47" s="16"/>
      <c r="F47" s="16"/>
      <c r="G47" s="16"/>
      <c r="H47" s="18"/>
      <c r="I47" s="18"/>
    </row>
    <row r="48" spans="1:9" x14ac:dyDescent="0.35">
      <c r="A48" s="16" t="s">
        <v>60</v>
      </c>
      <c r="B48" s="68" t="s">
        <v>50</v>
      </c>
      <c r="C48" s="16"/>
      <c r="D48" s="16"/>
      <c r="E48" s="16"/>
      <c r="F48" s="16"/>
      <c r="G48" s="16"/>
      <c r="H48" s="18"/>
      <c r="I48" s="18"/>
    </row>
    <row r="49" spans="1:9" x14ac:dyDescent="0.35">
      <c r="A49" s="16" t="s">
        <v>61</v>
      </c>
      <c r="B49" s="68" t="s">
        <v>52</v>
      </c>
      <c r="C49" s="16"/>
      <c r="D49" s="16"/>
      <c r="E49" s="16"/>
      <c r="F49" s="16"/>
      <c r="G49" s="16"/>
      <c r="H49" s="18"/>
      <c r="I49" s="18"/>
    </row>
    <row r="50" spans="1:9" x14ac:dyDescent="0.35">
      <c r="A50" s="16" t="s">
        <v>62</v>
      </c>
      <c r="B50" s="68" t="s">
        <v>54</v>
      </c>
      <c r="C50" s="16"/>
      <c r="D50" s="16"/>
      <c r="E50" s="16"/>
      <c r="F50" s="16"/>
      <c r="G50" s="16"/>
      <c r="H50" s="18"/>
      <c r="I50" s="18"/>
    </row>
    <row r="51" spans="1:9" x14ac:dyDescent="0.35">
      <c r="A51" s="16" t="s">
        <v>63</v>
      </c>
      <c r="B51" s="68" t="s">
        <v>41</v>
      </c>
      <c r="C51" s="16">
        <v>20</v>
      </c>
      <c r="D51" s="16" t="s">
        <v>42</v>
      </c>
      <c r="E51" s="17"/>
      <c r="F51" s="16" t="str">
        <f>IF(ISBLANK(E51),"", PRODUCT(C51,E51))</f>
        <v/>
      </c>
      <c r="G51" s="18"/>
      <c r="H51" s="16"/>
      <c r="I51" s="16"/>
    </row>
    <row r="52" spans="1:9" x14ac:dyDescent="0.35">
      <c r="A52" s="16" t="s">
        <v>64</v>
      </c>
      <c r="B52" s="68" t="s">
        <v>44</v>
      </c>
      <c r="C52" s="16"/>
      <c r="D52" s="16"/>
      <c r="E52" s="16"/>
      <c r="F52" s="16"/>
      <c r="G52" s="16"/>
      <c r="H52" s="18"/>
      <c r="I52" s="18"/>
    </row>
    <row r="53" spans="1:9" x14ac:dyDescent="0.35">
      <c r="A53" s="16" t="s">
        <v>65</v>
      </c>
      <c r="B53" s="68" t="s">
        <v>46</v>
      </c>
      <c r="C53" s="16"/>
      <c r="D53" s="16"/>
      <c r="E53" s="16"/>
      <c r="F53" s="16"/>
      <c r="G53" s="16"/>
      <c r="H53" s="18"/>
      <c r="I53" s="18"/>
    </row>
    <row r="54" spans="1:9" x14ac:dyDescent="0.35">
      <c r="A54" s="16" t="s">
        <v>66</v>
      </c>
      <c r="B54" s="68" t="s">
        <v>67</v>
      </c>
      <c r="C54" s="16"/>
      <c r="D54" s="16"/>
      <c r="E54" s="16"/>
      <c r="F54" s="16"/>
      <c r="G54" s="16"/>
      <c r="H54" s="18"/>
      <c r="I54" s="18"/>
    </row>
    <row r="55" spans="1:9" x14ac:dyDescent="0.35">
      <c r="A55" s="16" t="s">
        <v>68</v>
      </c>
      <c r="B55" s="68" t="s">
        <v>50</v>
      </c>
      <c r="C55" s="16"/>
      <c r="D55" s="16"/>
      <c r="E55" s="16"/>
      <c r="F55" s="16"/>
      <c r="G55" s="16"/>
      <c r="H55" s="18"/>
      <c r="I55" s="18"/>
    </row>
    <row r="56" spans="1:9" x14ac:dyDescent="0.35">
      <c r="A56" s="16" t="s">
        <v>69</v>
      </c>
      <c r="B56" s="68" t="s">
        <v>52</v>
      </c>
      <c r="C56" s="16"/>
      <c r="D56" s="16"/>
      <c r="E56" s="16"/>
      <c r="F56" s="16"/>
      <c r="G56" s="16"/>
      <c r="H56" s="18"/>
      <c r="I56" s="18"/>
    </row>
    <row r="57" spans="1:9" x14ac:dyDescent="0.35">
      <c r="A57" s="16" t="s">
        <v>70</v>
      </c>
      <c r="B57" s="68" t="s">
        <v>54</v>
      </c>
      <c r="C57" s="16"/>
      <c r="D57" s="16"/>
      <c r="E57" s="16"/>
      <c r="F57" s="16"/>
      <c r="G57" s="16"/>
      <c r="H57" s="18"/>
      <c r="I57" s="18"/>
    </row>
    <row r="58" spans="1:9" x14ac:dyDescent="0.35">
      <c r="A58" s="16" t="s">
        <v>71</v>
      </c>
      <c r="B58" s="68" t="s">
        <v>41</v>
      </c>
      <c r="C58" s="16">
        <v>20</v>
      </c>
      <c r="D58" s="16" t="s">
        <v>42</v>
      </c>
      <c r="E58" s="17"/>
      <c r="F58" s="16" t="str">
        <f>IF(ISBLANK(E58),"", PRODUCT(C58,E58))</f>
        <v/>
      </c>
      <c r="G58" s="18"/>
      <c r="H58" s="16"/>
      <c r="I58" s="16"/>
    </row>
    <row r="59" spans="1:9" x14ac:dyDescent="0.35">
      <c r="A59" s="16" t="s">
        <v>72</v>
      </c>
      <c r="B59" s="68" t="s">
        <v>44</v>
      </c>
      <c r="C59" s="16"/>
      <c r="D59" s="16"/>
      <c r="E59" s="16"/>
      <c r="F59" s="16"/>
      <c r="G59" s="16"/>
      <c r="H59" s="18"/>
      <c r="I59" s="18"/>
    </row>
    <row r="60" spans="1:9" x14ac:dyDescent="0.35">
      <c r="A60" s="16" t="s">
        <v>73</v>
      </c>
      <c r="B60" s="68" t="s">
        <v>46</v>
      </c>
      <c r="C60" s="16"/>
      <c r="D60" s="16"/>
      <c r="E60" s="16"/>
      <c r="F60" s="16"/>
      <c r="G60" s="16"/>
      <c r="H60" s="18"/>
      <c r="I60" s="18"/>
    </row>
    <row r="61" spans="1:9" x14ac:dyDescent="0.35">
      <c r="A61" s="16" t="s">
        <v>74</v>
      </c>
      <c r="B61" s="68" t="s">
        <v>67</v>
      </c>
      <c r="C61" s="16"/>
      <c r="D61" s="16"/>
      <c r="E61" s="16"/>
      <c r="F61" s="16"/>
      <c r="G61" s="16"/>
      <c r="H61" s="18"/>
      <c r="I61" s="18"/>
    </row>
    <row r="62" spans="1:9" x14ac:dyDescent="0.35">
      <c r="A62" s="16" t="s">
        <v>75</v>
      </c>
      <c r="B62" s="68" t="s">
        <v>76</v>
      </c>
      <c r="C62" s="16"/>
      <c r="D62" s="16"/>
      <c r="E62" s="16"/>
      <c r="F62" s="16"/>
      <c r="G62" s="16"/>
      <c r="H62" s="18"/>
      <c r="I62" s="18"/>
    </row>
    <row r="63" spans="1:9" x14ac:dyDescent="0.35">
      <c r="A63" s="16" t="s">
        <v>77</v>
      </c>
      <c r="B63" s="68" t="s">
        <v>54</v>
      </c>
      <c r="C63" s="16"/>
      <c r="D63" s="16"/>
      <c r="E63" s="16"/>
      <c r="F63" s="16"/>
      <c r="G63" s="16"/>
      <c r="H63" s="18"/>
      <c r="I63" s="18"/>
    </row>
    <row r="64" spans="1:9" x14ac:dyDescent="0.35">
      <c r="A64" s="16" t="s">
        <v>78</v>
      </c>
      <c r="B64" s="68" t="s">
        <v>41</v>
      </c>
      <c r="C64" s="16">
        <v>20</v>
      </c>
      <c r="D64" s="16" t="s">
        <v>42</v>
      </c>
      <c r="E64" s="17"/>
      <c r="F64" s="16" t="str">
        <f>IF(ISBLANK(E64),"", PRODUCT(C64,E64))</f>
        <v/>
      </c>
      <c r="G64" s="18"/>
      <c r="H64" s="16"/>
      <c r="I64" s="16"/>
    </row>
    <row r="65" spans="1:9" x14ac:dyDescent="0.35">
      <c r="A65" s="16" t="s">
        <v>79</v>
      </c>
      <c r="B65" s="68" t="s">
        <v>80</v>
      </c>
      <c r="C65" s="16"/>
      <c r="D65" s="16"/>
      <c r="E65" s="16"/>
      <c r="F65" s="16"/>
      <c r="G65" s="16"/>
      <c r="H65" s="18"/>
      <c r="I65" s="18"/>
    </row>
    <row r="66" spans="1:9" x14ac:dyDescent="0.35">
      <c r="A66" s="16" t="s">
        <v>81</v>
      </c>
      <c r="B66" s="68" t="s">
        <v>82</v>
      </c>
      <c r="C66" s="16"/>
      <c r="D66" s="16"/>
      <c r="E66" s="16"/>
      <c r="F66" s="16"/>
      <c r="G66" s="16"/>
      <c r="H66" s="18"/>
      <c r="I66" s="18"/>
    </row>
    <row r="67" spans="1:9" x14ac:dyDescent="0.35">
      <c r="A67" s="16" t="s">
        <v>83</v>
      </c>
      <c r="B67" s="68" t="s">
        <v>84</v>
      </c>
      <c r="C67" s="16"/>
      <c r="D67" s="16"/>
      <c r="E67" s="16"/>
      <c r="F67" s="16"/>
      <c r="G67" s="16"/>
      <c r="H67" s="18"/>
      <c r="I67" s="18"/>
    </row>
    <row r="68" spans="1:9" x14ac:dyDescent="0.35">
      <c r="A68" s="16" t="s">
        <v>85</v>
      </c>
      <c r="B68" s="68" t="s">
        <v>86</v>
      </c>
      <c r="C68" s="16"/>
      <c r="D68" s="16"/>
      <c r="E68" s="16"/>
      <c r="F68" s="16"/>
      <c r="G68" s="16"/>
      <c r="H68" s="18"/>
      <c r="I68" s="18"/>
    </row>
    <row r="69" spans="1:9" x14ac:dyDescent="0.35">
      <c r="A69" s="16" t="s">
        <v>87</v>
      </c>
      <c r="B69" s="68" t="s">
        <v>88</v>
      </c>
      <c r="C69" s="16"/>
      <c r="D69" s="16"/>
      <c r="E69" s="16"/>
      <c r="F69" s="16"/>
      <c r="G69" s="16"/>
      <c r="H69" s="18"/>
      <c r="I69" s="18"/>
    </row>
    <row r="70" spans="1:9" x14ac:dyDescent="0.35">
      <c r="A70" s="16" t="s">
        <v>89</v>
      </c>
      <c r="B70" s="68" t="s">
        <v>54</v>
      </c>
      <c r="C70" s="16"/>
      <c r="D70" s="16"/>
      <c r="E70" s="16"/>
      <c r="F70" s="16"/>
      <c r="G70" s="16"/>
      <c r="H70" s="18"/>
      <c r="I70" s="18"/>
    </row>
    <row r="71" spans="1:9" x14ac:dyDescent="0.35">
      <c r="A71" s="16" t="s">
        <v>90</v>
      </c>
      <c r="B71" s="68" t="s">
        <v>91</v>
      </c>
      <c r="C71" s="16"/>
      <c r="D71" s="16"/>
      <c r="E71" s="16"/>
      <c r="F71" s="16"/>
      <c r="G71" s="16"/>
      <c r="H71" s="18"/>
      <c r="I71" s="18"/>
    </row>
    <row r="72" spans="1:9" x14ac:dyDescent="0.35">
      <c r="A72" s="16" t="s">
        <v>92</v>
      </c>
      <c r="B72" s="68" t="s">
        <v>93</v>
      </c>
      <c r="C72" s="16"/>
      <c r="D72" s="16"/>
      <c r="E72" s="16"/>
      <c r="F72" s="16"/>
      <c r="G72" s="16"/>
      <c r="H72" s="18"/>
      <c r="I72" s="18"/>
    </row>
    <row r="73" spans="1:9" x14ac:dyDescent="0.35">
      <c r="A73" s="16" t="s">
        <v>94</v>
      </c>
      <c r="B73" s="68" t="s">
        <v>95</v>
      </c>
      <c r="C73" s="16"/>
      <c r="D73" s="16"/>
      <c r="E73" s="16"/>
      <c r="F73" s="16"/>
      <c r="G73" s="16"/>
      <c r="H73" s="18"/>
      <c r="I73" s="18"/>
    </row>
    <row r="74" spans="1:9" x14ac:dyDescent="0.35">
      <c r="A74" s="16" t="s">
        <v>96</v>
      </c>
      <c r="B74" s="68" t="s">
        <v>97</v>
      </c>
      <c r="C74" s="16"/>
      <c r="D74" s="16"/>
      <c r="E74" s="16"/>
      <c r="F74" s="16"/>
      <c r="G74" s="16"/>
      <c r="H74" s="18"/>
      <c r="I74" s="18"/>
    </row>
    <row r="75" spans="1:9" x14ac:dyDescent="0.35">
      <c r="E75" s="15" t="s">
        <v>98</v>
      </c>
      <c r="F75" s="15" t="str">
        <f>IF((COUNT(C37:C74)&lt;&gt;COUNT(F37:F74)),"", ROUND(SUM(F37:F74),2))</f>
        <v/>
      </c>
      <c r="G75" s="14" t="str">
        <f>IF((COUNT(C37:C74)&lt;&gt;COUNT(F37:F74)),"Neužpildytos visų objektų kainos", "")</f>
        <v>Neužpildytos visų objektų kainos</v>
      </c>
    </row>
    <row r="76" spans="1:9" ht="43.5" x14ac:dyDescent="0.35">
      <c r="C76" s="66" t="s">
        <v>99</v>
      </c>
      <c r="D76" s="18"/>
      <c r="E76" s="15" t="s">
        <v>100</v>
      </c>
      <c r="F76" s="15" t="str">
        <f>IF(OR(F75="",D76=""),"", ROUND(PRODUCT(D76,F75)/100,2))</f>
        <v/>
      </c>
      <c r="G76" s="14" t="str">
        <f>IF(D76="", "Nurodykite taikomą PVM dydį", "")</f>
        <v>Nurodykite taikomą PVM dydį</v>
      </c>
    </row>
    <row r="77" spans="1:9" x14ac:dyDescent="0.35">
      <c r="E77" s="15" t="s">
        <v>101</v>
      </c>
      <c r="F77" s="15">
        <f>IF(ISBLANK(F76), "", ROUND(SUM(F75:F76),2))</f>
        <v>0</v>
      </c>
    </row>
    <row r="81" spans="1:9" x14ac:dyDescent="0.35">
      <c r="A81" s="12" t="s">
        <v>102</v>
      </c>
      <c r="B81" s="12" t="s">
        <v>103</v>
      </c>
    </row>
    <row r="83" spans="1:9" x14ac:dyDescent="0.35">
      <c r="A83" s="12" t="s">
        <v>28</v>
      </c>
    </row>
    <row r="84" spans="1:9" s="67" customFormat="1" ht="43.5" x14ac:dyDescent="0.35">
      <c r="A84" s="66" t="s">
        <v>29</v>
      </c>
      <c r="B84" s="66" t="s">
        <v>30</v>
      </c>
      <c r="C84" s="66" t="s">
        <v>31</v>
      </c>
      <c r="D84" s="66" t="s">
        <v>32</v>
      </c>
      <c r="E84" s="66" t="s">
        <v>33</v>
      </c>
      <c r="F84" s="66" t="s">
        <v>34</v>
      </c>
      <c r="G84" s="66" t="s">
        <v>35</v>
      </c>
      <c r="H84" s="66" t="s">
        <v>36</v>
      </c>
      <c r="I84" s="66" t="s">
        <v>37</v>
      </c>
    </row>
    <row r="85" spans="1:9" x14ac:dyDescent="0.35">
      <c r="A85" s="15" t="s">
        <v>104</v>
      </c>
      <c r="B85" s="66" t="s">
        <v>105</v>
      </c>
      <c r="C85" s="16"/>
      <c r="D85" s="16"/>
      <c r="E85" s="16"/>
      <c r="F85" s="16"/>
      <c r="G85" s="16"/>
      <c r="H85" s="16"/>
      <c r="I85" s="16"/>
    </row>
    <row r="86" spans="1:9" ht="29" customHeight="1" x14ac:dyDescent="0.35">
      <c r="A86" s="16" t="s">
        <v>106</v>
      </c>
      <c r="B86" s="68" t="s">
        <v>107</v>
      </c>
      <c r="C86" s="16">
        <v>10</v>
      </c>
      <c r="D86" s="16" t="s">
        <v>42</v>
      </c>
      <c r="E86" s="17"/>
      <c r="F86" s="16" t="str">
        <f>IF(ISBLANK(E86),"", PRODUCT(C86,E86))</f>
        <v/>
      </c>
      <c r="G86" s="18"/>
      <c r="H86" s="16"/>
      <c r="I86" s="16"/>
    </row>
    <row r="87" spans="1:9" x14ac:dyDescent="0.35">
      <c r="A87" s="16" t="s">
        <v>108</v>
      </c>
      <c r="B87" s="68" t="s">
        <v>109</v>
      </c>
      <c r="C87" s="16"/>
      <c r="D87" s="16"/>
      <c r="E87" s="16"/>
      <c r="F87" s="16"/>
      <c r="G87" s="16"/>
      <c r="H87" s="18"/>
      <c r="I87" s="18"/>
    </row>
    <row r="88" spans="1:9" x14ac:dyDescent="0.35">
      <c r="A88" s="16" t="s">
        <v>110</v>
      </c>
      <c r="B88" s="68" t="s">
        <v>111</v>
      </c>
      <c r="C88" s="16"/>
      <c r="D88" s="16"/>
      <c r="E88" s="16"/>
      <c r="F88" s="16"/>
      <c r="G88" s="16"/>
      <c r="H88" s="18"/>
      <c r="I88" s="18"/>
    </row>
    <row r="89" spans="1:9" x14ac:dyDescent="0.35">
      <c r="A89" s="16" t="s">
        <v>112</v>
      </c>
      <c r="B89" s="68" t="s">
        <v>113</v>
      </c>
      <c r="C89" s="16"/>
      <c r="D89" s="16"/>
      <c r="E89" s="16"/>
      <c r="F89" s="16"/>
      <c r="G89" s="16"/>
      <c r="H89" s="18"/>
      <c r="I89" s="18"/>
    </row>
    <row r="90" spans="1:9" x14ac:dyDescent="0.35">
      <c r="A90" s="16" t="s">
        <v>114</v>
      </c>
      <c r="B90" s="68" t="s">
        <v>115</v>
      </c>
      <c r="C90" s="16"/>
      <c r="D90" s="16"/>
      <c r="E90" s="16"/>
      <c r="F90" s="16"/>
      <c r="G90" s="16"/>
      <c r="H90" s="18"/>
      <c r="I90" s="18"/>
    </row>
    <row r="91" spans="1:9" x14ac:dyDescent="0.35">
      <c r="A91" s="16" t="s">
        <v>116</v>
      </c>
      <c r="B91" s="68" t="s">
        <v>117</v>
      </c>
      <c r="C91" s="16"/>
      <c r="D91" s="16"/>
      <c r="E91" s="16"/>
      <c r="F91" s="16"/>
      <c r="G91" s="16"/>
      <c r="H91" s="18"/>
      <c r="I91" s="18"/>
    </row>
    <row r="92" spans="1:9" x14ac:dyDescent="0.35">
      <c r="A92" s="16" t="s">
        <v>118</v>
      </c>
      <c r="B92" s="68" t="s">
        <v>119</v>
      </c>
      <c r="C92" s="16"/>
      <c r="D92" s="16"/>
      <c r="E92" s="16"/>
      <c r="F92" s="16"/>
      <c r="G92" s="16"/>
      <c r="H92" s="18"/>
      <c r="I92" s="18"/>
    </row>
    <row r="93" spans="1:9" x14ac:dyDescent="0.35">
      <c r="A93" s="16" t="s">
        <v>120</v>
      </c>
      <c r="B93" s="68" t="s">
        <v>121</v>
      </c>
      <c r="C93" s="16"/>
      <c r="D93" s="16"/>
      <c r="E93" s="16"/>
      <c r="F93" s="16"/>
      <c r="G93" s="16"/>
      <c r="H93" s="18"/>
      <c r="I93" s="18"/>
    </row>
    <row r="94" spans="1:9" x14ac:dyDescent="0.35">
      <c r="A94" s="16" t="s">
        <v>122</v>
      </c>
      <c r="B94" s="68" t="s">
        <v>123</v>
      </c>
      <c r="C94" s="16"/>
      <c r="D94" s="16"/>
      <c r="E94" s="16"/>
      <c r="F94" s="16"/>
      <c r="G94" s="16"/>
      <c r="H94" s="18"/>
      <c r="I94" s="18"/>
    </row>
    <row r="95" spans="1:9" ht="29" x14ac:dyDescent="0.35">
      <c r="A95" s="16" t="s">
        <v>124</v>
      </c>
      <c r="B95" s="68" t="s">
        <v>125</v>
      </c>
      <c r="C95" s="16"/>
      <c r="D95" s="16"/>
      <c r="E95" s="16"/>
      <c r="F95" s="16"/>
      <c r="G95" s="16"/>
      <c r="H95" s="18"/>
      <c r="I95" s="18"/>
    </row>
    <row r="96" spans="1:9" x14ac:dyDescent="0.35">
      <c r="A96" s="16" t="s">
        <v>126</v>
      </c>
      <c r="B96" s="68" t="s">
        <v>107</v>
      </c>
      <c r="C96" s="16">
        <v>10</v>
      </c>
      <c r="D96" s="16" t="s">
        <v>42</v>
      </c>
      <c r="E96" s="17"/>
      <c r="F96" s="16" t="str">
        <f>IF(ISBLANK(E96),"", PRODUCT(C96,E96))</f>
        <v/>
      </c>
      <c r="G96" s="18"/>
      <c r="H96" s="16"/>
      <c r="I96" s="16"/>
    </row>
    <row r="97" spans="1:9" x14ac:dyDescent="0.35">
      <c r="A97" s="16" t="s">
        <v>127</v>
      </c>
      <c r="B97" s="68" t="s">
        <v>109</v>
      </c>
      <c r="C97" s="16"/>
      <c r="D97" s="16"/>
      <c r="E97" s="16"/>
      <c r="F97" s="16"/>
      <c r="G97" s="16"/>
      <c r="H97" s="18"/>
      <c r="I97" s="18"/>
    </row>
    <row r="98" spans="1:9" x14ac:dyDescent="0.35">
      <c r="A98" s="16" t="s">
        <v>128</v>
      </c>
      <c r="B98" s="68" t="s">
        <v>111</v>
      </c>
      <c r="C98" s="16"/>
      <c r="D98" s="16"/>
      <c r="E98" s="16"/>
      <c r="F98" s="16"/>
      <c r="G98" s="16"/>
      <c r="H98" s="18"/>
      <c r="I98" s="18"/>
    </row>
    <row r="99" spans="1:9" x14ac:dyDescent="0.35">
      <c r="A99" s="16" t="s">
        <v>129</v>
      </c>
      <c r="B99" s="68" t="s">
        <v>113</v>
      </c>
      <c r="C99" s="16"/>
      <c r="D99" s="16"/>
      <c r="E99" s="16"/>
      <c r="F99" s="16"/>
      <c r="G99" s="16"/>
      <c r="H99" s="18"/>
      <c r="I99" s="18"/>
    </row>
    <row r="100" spans="1:9" x14ac:dyDescent="0.35">
      <c r="A100" s="16" t="s">
        <v>130</v>
      </c>
      <c r="B100" s="68" t="s">
        <v>115</v>
      </c>
      <c r="C100" s="16"/>
      <c r="D100" s="16"/>
      <c r="E100" s="16"/>
      <c r="F100" s="16"/>
      <c r="G100" s="16"/>
      <c r="H100" s="18"/>
      <c r="I100" s="18"/>
    </row>
    <row r="101" spans="1:9" x14ac:dyDescent="0.35">
      <c r="A101" s="16" t="s">
        <v>131</v>
      </c>
      <c r="B101" s="68" t="s">
        <v>117</v>
      </c>
      <c r="C101" s="16"/>
      <c r="D101" s="16"/>
      <c r="E101" s="16"/>
      <c r="F101" s="16"/>
      <c r="G101" s="16"/>
      <c r="H101" s="18"/>
      <c r="I101" s="18"/>
    </row>
    <row r="102" spans="1:9" x14ac:dyDescent="0.35">
      <c r="A102" s="16" t="s">
        <v>132</v>
      </c>
      <c r="B102" s="68" t="s">
        <v>119</v>
      </c>
      <c r="C102" s="16"/>
      <c r="D102" s="16"/>
      <c r="E102" s="16"/>
      <c r="F102" s="16"/>
      <c r="G102" s="16"/>
      <c r="H102" s="18"/>
      <c r="I102" s="18"/>
    </row>
    <row r="103" spans="1:9" x14ac:dyDescent="0.35">
      <c r="A103" s="16" t="s">
        <v>133</v>
      </c>
      <c r="B103" s="68" t="s">
        <v>134</v>
      </c>
      <c r="C103" s="16"/>
      <c r="D103" s="16"/>
      <c r="E103" s="16"/>
      <c r="F103" s="16"/>
      <c r="G103" s="16"/>
      <c r="H103" s="18"/>
      <c r="I103" s="18"/>
    </row>
    <row r="104" spans="1:9" x14ac:dyDescent="0.35">
      <c r="A104" s="16" t="s">
        <v>135</v>
      </c>
      <c r="B104" s="68" t="s">
        <v>123</v>
      </c>
      <c r="C104" s="16"/>
      <c r="D104" s="16"/>
      <c r="E104" s="16"/>
      <c r="F104" s="16"/>
      <c r="G104" s="16"/>
      <c r="H104" s="18"/>
      <c r="I104" s="18"/>
    </row>
    <row r="105" spans="1:9" ht="29" x14ac:dyDescent="0.35">
      <c r="A105" s="16" t="s">
        <v>136</v>
      </c>
      <c r="B105" s="68" t="s">
        <v>125</v>
      </c>
      <c r="C105" s="16"/>
      <c r="D105" s="16"/>
      <c r="E105" s="16"/>
      <c r="F105" s="16"/>
      <c r="G105" s="16"/>
      <c r="H105" s="18"/>
      <c r="I105" s="18"/>
    </row>
    <row r="106" spans="1:9" x14ac:dyDescent="0.35">
      <c r="A106" s="16" t="s">
        <v>137</v>
      </c>
      <c r="B106" s="68" t="s">
        <v>107</v>
      </c>
      <c r="C106" s="16">
        <v>10</v>
      </c>
      <c r="D106" s="16" t="s">
        <v>42</v>
      </c>
      <c r="E106" s="17"/>
      <c r="F106" s="16" t="str">
        <f>IF(ISBLANK(E106),"", PRODUCT(C106,E106))</f>
        <v/>
      </c>
      <c r="G106" s="18"/>
      <c r="H106" s="16"/>
      <c r="I106" s="16"/>
    </row>
    <row r="107" spans="1:9" x14ac:dyDescent="0.35">
      <c r="A107" s="16" t="s">
        <v>138</v>
      </c>
      <c r="B107" s="68" t="s">
        <v>109</v>
      </c>
      <c r="C107" s="16"/>
      <c r="D107" s="16"/>
      <c r="E107" s="16"/>
      <c r="F107" s="16"/>
      <c r="G107" s="16"/>
      <c r="H107" s="18"/>
      <c r="I107" s="18"/>
    </row>
    <row r="108" spans="1:9" x14ac:dyDescent="0.35">
      <c r="A108" s="16" t="s">
        <v>139</v>
      </c>
      <c r="B108" s="68" t="s">
        <v>111</v>
      </c>
      <c r="C108" s="16"/>
      <c r="D108" s="16"/>
      <c r="E108" s="16"/>
      <c r="F108" s="16"/>
      <c r="G108" s="16"/>
      <c r="H108" s="18"/>
      <c r="I108" s="18"/>
    </row>
    <row r="109" spans="1:9" x14ac:dyDescent="0.35">
      <c r="A109" s="16" t="s">
        <v>140</v>
      </c>
      <c r="B109" s="68" t="s">
        <v>113</v>
      </c>
      <c r="C109" s="16"/>
      <c r="D109" s="16"/>
      <c r="E109" s="16"/>
      <c r="F109" s="16"/>
      <c r="G109" s="16"/>
      <c r="H109" s="18"/>
      <c r="I109" s="18"/>
    </row>
    <row r="110" spans="1:9" x14ac:dyDescent="0.35">
      <c r="A110" s="16" t="s">
        <v>141</v>
      </c>
      <c r="B110" s="68" t="s">
        <v>115</v>
      </c>
      <c r="C110" s="16"/>
      <c r="D110" s="16"/>
      <c r="E110" s="16"/>
      <c r="F110" s="16"/>
      <c r="G110" s="16"/>
      <c r="H110" s="18"/>
      <c r="I110" s="18"/>
    </row>
    <row r="111" spans="1:9" x14ac:dyDescent="0.35">
      <c r="A111" s="16" t="s">
        <v>142</v>
      </c>
      <c r="B111" s="68" t="s">
        <v>117</v>
      </c>
      <c r="C111" s="16"/>
      <c r="D111" s="16"/>
      <c r="E111" s="16"/>
      <c r="F111" s="16"/>
      <c r="G111" s="16"/>
      <c r="H111" s="18"/>
      <c r="I111" s="18"/>
    </row>
    <row r="112" spans="1:9" x14ac:dyDescent="0.35">
      <c r="A112" s="16" t="s">
        <v>143</v>
      </c>
      <c r="B112" s="68" t="s">
        <v>119</v>
      </c>
      <c r="C112" s="16"/>
      <c r="D112" s="16"/>
      <c r="E112" s="16"/>
      <c r="F112" s="16"/>
      <c r="G112" s="16"/>
      <c r="H112" s="18"/>
      <c r="I112" s="18"/>
    </row>
    <row r="113" spans="1:9" x14ac:dyDescent="0.35">
      <c r="A113" s="16" t="s">
        <v>144</v>
      </c>
      <c r="B113" s="68" t="s">
        <v>145</v>
      </c>
      <c r="C113" s="16"/>
      <c r="D113" s="16"/>
      <c r="E113" s="16"/>
      <c r="F113" s="16"/>
      <c r="G113" s="16"/>
      <c r="H113" s="18"/>
      <c r="I113" s="18"/>
    </row>
    <row r="114" spans="1:9" x14ac:dyDescent="0.35">
      <c r="A114" s="16" t="s">
        <v>146</v>
      </c>
      <c r="B114" s="68" t="s">
        <v>123</v>
      </c>
      <c r="C114" s="16"/>
      <c r="D114" s="16"/>
      <c r="E114" s="16"/>
      <c r="F114" s="16"/>
      <c r="G114" s="16"/>
      <c r="H114" s="18"/>
      <c r="I114" s="18"/>
    </row>
    <row r="115" spans="1:9" ht="29" x14ac:dyDescent="0.35">
      <c r="A115" s="16" t="s">
        <v>147</v>
      </c>
      <c r="B115" s="68" t="s">
        <v>125</v>
      </c>
      <c r="C115" s="16"/>
      <c r="D115" s="16"/>
      <c r="E115" s="16"/>
      <c r="F115" s="16"/>
      <c r="G115" s="16"/>
      <c r="H115" s="18"/>
      <c r="I115" s="18"/>
    </row>
    <row r="116" spans="1:9" x14ac:dyDescent="0.35">
      <c r="A116" s="16" t="s">
        <v>148</v>
      </c>
      <c r="B116" s="68" t="s">
        <v>91</v>
      </c>
      <c r="C116" s="16"/>
      <c r="D116" s="16"/>
      <c r="E116" s="16"/>
      <c r="F116" s="16"/>
      <c r="G116" s="16"/>
      <c r="H116" s="18"/>
      <c r="I116" s="18"/>
    </row>
    <row r="117" spans="1:9" x14ac:dyDescent="0.35">
      <c r="A117" s="16" t="s">
        <v>149</v>
      </c>
      <c r="B117" s="68" t="s">
        <v>93</v>
      </c>
      <c r="C117" s="16"/>
      <c r="D117" s="16"/>
      <c r="E117" s="16"/>
      <c r="F117" s="16"/>
      <c r="G117" s="16"/>
      <c r="H117" s="18"/>
      <c r="I117" s="18"/>
    </row>
    <row r="118" spans="1:9" x14ac:dyDescent="0.35">
      <c r="A118" s="16" t="s">
        <v>150</v>
      </c>
      <c r="B118" s="68" t="s">
        <v>95</v>
      </c>
      <c r="C118" s="16"/>
      <c r="D118" s="16"/>
      <c r="E118" s="16"/>
      <c r="F118" s="16"/>
      <c r="G118" s="16"/>
      <c r="H118" s="18"/>
      <c r="I118" s="18"/>
    </row>
    <row r="119" spans="1:9" x14ac:dyDescent="0.35">
      <c r="A119" s="16" t="s">
        <v>151</v>
      </c>
      <c r="B119" s="68" t="s">
        <v>97</v>
      </c>
      <c r="C119" s="16"/>
      <c r="D119" s="16"/>
      <c r="E119" s="16"/>
      <c r="F119" s="16"/>
      <c r="G119" s="16"/>
      <c r="H119" s="18"/>
      <c r="I119" s="18"/>
    </row>
    <row r="120" spans="1:9" x14ac:dyDescent="0.35">
      <c r="E120" s="15" t="s">
        <v>98</v>
      </c>
      <c r="F120" s="15" t="str">
        <f>IF((COUNT(C86:C119)&lt;&gt;COUNT(F86:F119)),"", ROUND(SUM(F86:F119),2))</f>
        <v/>
      </c>
      <c r="G120" s="14" t="str">
        <f>IF((COUNT(C86:C119)&lt;&gt;COUNT(F86:F119)),"Neužpildytos visų objektų kainos", "")</f>
        <v>Neužpildytos visų objektų kainos</v>
      </c>
    </row>
    <row r="121" spans="1:9" ht="43.5" x14ac:dyDescent="0.35">
      <c r="C121" s="66" t="s">
        <v>99</v>
      </c>
      <c r="D121" s="18"/>
      <c r="E121" s="15" t="s">
        <v>100</v>
      </c>
      <c r="F121" s="15" t="str">
        <f>IF(OR(F120="",D121=""),"", ROUND(PRODUCT(D121,F120)/100,2))</f>
        <v/>
      </c>
      <c r="G121" s="14" t="str">
        <f>IF(D121="", "Nurodykite taikomą PVM dydį", "")</f>
        <v>Nurodykite taikomą PVM dydį</v>
      </c>
    </row>
    <row r="122" spans="1:9" x14ac:dyDescent="0.35">
      <c r="E122" s="15" t="s">
        <v>101</v>
      </c>
      <c r="F122" s="15">
        <f>IF(ISBLANK(F121), "", ROUND(SUM(F120:F121),2))</f>
        <v>0</v>
      </c>
    </row>
    <row r="126" spans="1:9" x14ac:dyDescent="0.35">
      <c r="A126" s="12" t="s">
        <v>152</v>
      </c>
      <c r="B126" s="12" t="s">
        <v>153</v>
      </c>
    </row>
    <row r="128" spans="1:9" x14ac:dyDescent="0.35">
      <c r="A128" s="12" t="s">
        <v>28</v>
      </c>
    </row>
    <row r="129" spans="1:9" s="67" customFormat="1" ht="43.5" x14ac:dyDescent="0.35">
      <c r="A129" s="66" t="s">
        <v>29</v>
      </c>
      <c r="B129" s="66" t="s">
        <v>30</v>
      </c>
      <c r="C129" s="66" t="s">
        <v>31</v>
      </c>
      <c r="D129" s="66" t="s">
        <v>32</v>
      </c>
      <c r="E129" s="66" t="s">
        <v>33</v>
      </c>
      <c r="F129" s="66" t="s">
        <v>34</v>
      </c>
      <c r="G129" s="66" t="s">
        <v>35</v>
      </c>
      <c r="H129" s="66" t="s">
        <v>36</v>
      </c>
      <c r="I129" s="66" t="s">
        <v>37</v>
      </c>
    </row>
    <row r="130" spans="1:9" x14ac:dyDescent="0.35">
      <c r="A130" s="15" t="s">
        <v>154</v>
      </c>
      <c r="B130" s="66" t="s">
        <v>155</v>
      </c>
      <c r="C130" s="16"/>
      <c r="D130" s="16"/>
      <c r="E130" s="16"/>
      <c r="F130" s="16"/>
      <c r="G130" s="16"/>
      <c r="H130" s="16"/>
      <c r="I130" s="16"/>
    </row>
    <row r="131" spans="1:9" ht="31.5" customHeight="1" x14ac:dyDescent="0.35">
      <c r="A131" s="16" t="s">
        <v>156</v>
      </c>
      <c r="B131" s="68" t="s">
        <v>157</v>
      </c>
      <c r="C131" s="16">
        <v>12</v>
      </c>
      <c r="D131" s="16" t="s">
        <v>42</v>
      </c>
      <c r="E131" s="17"/>
      <c r="F131" s="16" t="str">
        <f>IF(ISBLANK(E131),"", PRODUCT(C131,E131))</f>
        <v/>
      </c>
      <c r="G131" s="18"/>
      <c r="H131" s="16"/>
      <c r="I131" s="16"/>
    </row>
    <row r="132" spans="1:9" x14ac:dyDescent="0.35">
      <c r="A132" s="16" t="s">
        <v>158</v>
      </c>
      <c r="B132" s="68" t="s">
        <v>159</v>
      </c>
      <c r="C132" s="16"/>
      <c r="D132" s="16"/>
      <c r="E132" s="16"/>
      <c r="F132" s="16"/>
      <c r="G132" s="16"/>
      <c r="H132" s="18"/>
      <c r="I132" s="18"/>
    </row>
    <row r="133" spans="1:9" x14ac:dyDescent="0.35">
      <c r="A133" s="16" t="s">
        <v>160</v>
      </c>
      <c r="B133" s="68" t="s">
        <v>161</v>
      </c>
      <c r="C133" s="16"/>
      <c r="D133" s="16"/>
      <c r="E133" s="16"/>
      <c r="F133" s="16"/>
      <c r="G133" s="16"/>
      <c r="H133" s="18"/>
      <c r="I133" s="18"/>
    </row>
    <row r="134" spans="1:9" ht="29" x14ac:dyDescent="0.35">
      <c r="A134" s="16" t="s">
        <v>162</v>
      </c>
      <c r="B134" s="68" t="s">
        <v>163</v>
      </c>
      <c r="C134" s="16"/>
      <c r="D134" s="16"/>
      <c r="E134" s="16"/>
      <c r="F134" s="16"/>
      <c r="G134" s="16"/>
      <c r="H134" s="18"/>
      <c r="I134" s="18"/>
    </row>
    <row r="135" spans="1:9" x14ac:dyDescent="0.35">
      <c r="A135" s="16" t="s">
        <v>164</v>
      </c>
      <c r="B135" s="68" t="s">
        <v>165</v>
      </c>
      <c r="C135" s="16"/>
      <c r="D135" s="16"/>
      <c r="E135" s="16"/>
      <c r="F135" s="16"/>
      <c r="G135" s="16"/>
      <c r="H135" s="18"/>
      <c r="I135" s="18"/>
    </row>
    <row r="136" spans="1:9" x14ac:dyDescent="0.35">
      <c r="A136" s="16" t="s">
        <v>166</v>
      </c>
      <c r="B136" s="68" t="s">
        <v>167</v>
      </c>
      <c r="C136" s="16"/>
      <c r="D136" s="16"/>
      <c r="E136" s="16"/>
      <c r="F136" s="16"/>
      <c r="G136" s="16"/>
      <c r="H136" s="18"/>
      <c r="I136" s="18"/>
    </row>
    <row r="137" spans="1:9" x14ac:dyDescent="0.35">
      <c r="A137" s="16" t="s">
        <v>168</v>
      </c>
      <c r="B137" s="68" t="s">
        <v>169</v>
      </c>
      <c r="C137" s="16"/>
      <c r="D137" s="16"/>
      <c r="E137" s="16"/>
      <c r="F137" s="16"/>
      <c r="G137" s="16"/>
      <c r="H137" s="18"/>
      <c r="I137" s="18"/>
    </row>
    <row r="138" spans="1:9" x14ac:dyDescent="0.35">
      <c r="A138" s="16" t="s">
        <v>170</v>
      </c>
      <c r="B138" s="68" t="s">
        <v>171</v>
      </c>
      <c r="C138" s="16"/>
      <c r="D138" s="16"/>
      <c r="E138" s="16"/>
      <c r="F138" s="16"/>
      <c r="G138" s="16"/>
      <c r="H138" s="18"/>
      <c r="I138" s="18"/>
    </row>
    <row r="139" spans="1:9" x14ac:dyDescent="0.35">
      <c r="A139" s="16" t="s">
        <v>172</v>
      </c>
      <c r="B139" s="68" t="s">
        <v>91</v>
      </c>
      <c r="C139" s="16"/>
      <c r="D139" s="16"/>
      <c r="E139" s="16"/>
      <c r="F139" s="16"/>
      <c r="G139" s="16"/>
      <c r="H139" s="18"/>
      <c r="I139" s="18"/>
    </row>
    <row r="140" spans="1:9" x14ac:dyDescent="0.35">
      <c r="A140" s="16" t="s">
        <v>173</v>
      </c>
      <c r="B140" s="68" t="s">
        <v>93</v>
      </c>
      <c r="C140" s="16"/>
      <c r="D140" s="16"/>
      <c r="E140" s="16"/>
      <c r="F140" s="16"/>
      <c r="G140" s="16"/>
      <c r="H140" s="18"/>
      <c r="I140" s="18"/>
    </row>
    <row r="141" spans="1:9" x14ac:dyDescent="0.35">
      <c r="A141" s="16" t="s">
        <v>174</v>
      </c>
      <c r="B141" s="68" t="s">
        <v>95</v>
      </c>
      <c r="C141" s="16"/>
      <c r="D141" s="16"/>
      <c r="E141" s="16"/>
      <c r="F141" s="16"/>
      <c r="G141" s="16"/>
      <c r="H141" s="18"/>
      <c r="I141" s="18"/>
    </row>
    <row r="142" spans="1:9" x14ac:dyDescent="0.35">
      <c r="A142" s="16" t="s">
        <v>175</v>
      </c>
      <c r="B142" s="68" t="s">
        <v>97</v>
      </c>
      <c r="C142" s="16"/>
      <c r="D142" s="16"/>
      <c r="E142" s="16"/>
      <c r="F142" s="16"/>
      <c r="G142" s="16"/>
      <c r="H142" s="18"/>
      <c r="I142" s="18"/>
    </row>
    <row r="143" spans="1:9" x14ac:dyDescent="0.35">
      <c r="E143" s="15" t="s">
        <v>98</v>
      </c>
      <c r="F143" s="15" t="str">
        <f>IF((COUNT(C131:C142)&lt;&gt;COUNT(F131:F142)),"", ROUND(SUM(F131:F142),2))</f>
        <v/>
      </c>
      <c r="G143" s="14" t="str">
        <f>IF((COUNT(C131:C142)&lt;&gt;COUNT(F131:F142)),"Neužpildytos visų objektų kainos", "")</f>
        <v>Neužpildytos visų objektų kainos</v>
      </c>
    </row>
    <row r="144" spans="1:9" ht="43.5" x14ac:dyDescent="0.35">
      <c r="C144" s="66" t="s">
        <v>99</v>
      </c>
      <c r="D144" s="18"/>
      <c r="E144" s="15" t="s">
        <v>100</v>
      </c>
      <c r="F144" s="15" t="str">
        <f>IF(OR(F143="",D144=""),"", ROUND(PRODUCT(D144,F143)/100,2))</f>
        <v/>
      </c>
      <c r="G144" s="14" t="str">
        <f>IF(D144="", "Nurodykite taikomą PVM dydį", "")</f>
        <v>Nurodykite taikomą PVM dydį</v>
      </c>
    </row>
    <row r="145" spans="5:6" x14ac:dyDescent="0.35">
      <c r="E145" s="15" t="s">
        <v>101</v>
      </c>
      <c r="F145" s="15">
        <f>IF(ISBLANK(F144), "", ROUND(SUM(F143:F144),2))</f>
        <v>0</v>
      </c>
    </row>
  </sheetData>
  <mergeCells count="28">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31496062992125984" right="0.31496062992125984" top="0.55118110236220474" bottom="0.55118110236220474" header="0.11811023622047245" footer="0.39370078740157483"/>
  <pageSetup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36" t="s">
        <v>176</v>
      </c>
      <c r="B2" s="24"/>
      <c r="C2" s="24"/>
      <c r="D2" s="24"/>
      <c r="E2" s="24"/>
      <c r="F2" s="24"/>
      <c r="G2" s="24"/>
      <c r="H2" s="24"/>
      <c r="I2" s="24"/>
      <c r="J2" s="24"/>
      <c r="K2" s="24"/>
    </row>
    <row r="3" spans="1:11" x14ac:dyDescent="0.35">
      <c r="A3" s="24"/>
      <c r="B3" s="24"/>
      <c r="C3" s="24"/>
      <c r="D3" s="24"/>
      <c r="E3" s="24"/>
      <c r="F3" s="24"/>
      <c r="G3" s="24"/>
      <c r="H3" s="24"/>
      <c r="I3" s="24"/>
      <c r="J3" s="24"/>
      <c r="K3" s="24"/>
    </row>
    <row r="4" spans="1:11" ht="16" customHeight="1" thickBot="1" x14ac:dyDescent="0.4">
      <c r="A4" s="7"/>
      <c r="B4" s="7"/>
      <c r="C4" s="7"/>
      <c r="D4" s="7"/>
      <c r="E4" s="7"/>
      <c r="F4" s="7"/>
      <c r="G4" s="7"/>
      <c r="H4" s="7"/>
      <c r="I4" s="7"/>
      <c r="J4" s="7"/>
    </row>
    <row r="5" spans="1:11" ht="48" customHeight="1" x14ac:dyDescent="0.35">
      <c r="A5" s="63" t="s">
        <v>177</v>
      </c>
      <c r="B5" s="47"/>
      <c r="C5" s="45" t="s">
        <v>178</v>
      </c>
      <c r="D5" s="46"/>
      <c r="E5" s="47"/>
      <c r="F5" s="45" t="s">
        <v>179</v>
      </c>
      <c r="G5" s="46"/>
      <c r="H5" s="47"/>
      <c r="I5" s="45" t="s">
        <v>180</v>
      </c>
      <c r="J5" s="47"/>
      <c r="K5" s="9" t="s">
        <v>181</v>
      </c>
    </row>
    <row r="6" spans="1:11" ht="49" customHeight="1" x14ac:dyDescent="0.35">
      <c r="A6" s="39"/>
      <c r="B6" s="29"/>
      <c r="C6" s="40"/>
      <c r="D6" s="38"/>
      <c r="E6" s="29"/>
      <c r="F6" s="40"/>
      <c r="G6" s="38"/>
      <c r="H6" s="29"/>
      <c r="I6" s="40"/>
      <c r="J6" s="29"/>
      <c r="K6" s="19"/>
    </row>
    <row r="7" spans="1:11" ht="49" customHeight="1" x14ac:dyDescent="0.35">
      <c r="A7" s="39"/>
      <c r="B7" s="29"/>
      <c r="C7" s="40"/>
      <c r="D7" s="38"/>
      <c r="E7" s="29"/>
      <c r="F7" s="40"/>
      <c r="G7" s="38"/>
      <c r="H7" s="29"/>
      <c r="I7" s="40"/>
      <c r="J7" s="29"/>
      <c r="K7" s="19"/>
    </row>
    <row r="8" spans="1:11" ht="49" customHeight="1" x14ac:dyDescent="0.35">
      <c r="A8" s="39"/>
      <c r="B8" s="29"/>
      <c r="C8" s="40"/>
      <c r="D8" s="38"/>
      <c r="E8" s="29"/>
      <c r="F8" s="40"/>
      <c r="G8" s="38"/>
      <c r="H8" s="29"/>
      <c r="I8" s="40"/>
      <c r="J8" s="29"/>
      <c r="K8" s="19"/>
    </row>
    <row r="9" spans="1:11" ht="49" customHeight="1" x14ac:dyDescent="0.35">
      <c r="A9" s="39"/>
      <c r="B9" s="29"/>
      <c r="C9" s="40"/>
      <c r="D9" s="38"/>
      <c r="E9" s="29"/>
      <c r="F9" s="40"/>
      <c r="G9" s="38"/>
      <c r="H9" s="29"/>
      <c r="I9" s="40"/>
      <c r="J9" s="29"/>
      <c r="K9" s="19"/>
    </row>
    <row r="10" spans="1:11" ht="49" customHeight="1" x14ac:dyDescent="0.35">
      <c r="A10" s="39"/>
      <c r="B10" s="29"/>
      <c r="C10" s="40"/>
      <c r="D10" s="38"/>
      <c r="E10" s="29"/>
      <c r="F10" s="40"/>
      <c r="G10" s="38"/>
      <c r="H10" s="29"/>
      <c r="I10" s="40"/>
      <c r="J10" s="29"/>
      <c r="K10" s="19"/>
    </row>
    <row r="11" spans="1:11" ht="49" customHeight="1" x14ac:dyDescent="0.35">
      <c r="A11" s="39"/>
      <c r="B11" s="29"/>
      <c r="C11" s="40"/>
      <c r="D11" s="38"/>
      <c r="E11" s="29"/>
      <c r="F11" s="40"/>
      <c r="G11" s="38"/>
      <c r="H11" s="29"/>
      <c r="I11" s="40"/>
      <c r="J11" s="29"/>
      <c r="K11" s="19"/>
    </row>
    <row r="12" spans="1:11" ht="49" customHeight="1" x14ac:dyDescent="0.35">
      <c r="A12" s="39"/>
      <c r="B12" s="29"/>
      <c r="C12" s="40"/>
      <c r="D12" s="38"/>
      <c r="E12" s="29"/>
      <c r="F12" s="40"/>
      <c r="G12" s="38"/>
      <c r="H12" s="29"/>
      <c r="I12" s="40"/>
      <c r="J12" s="29"/>
      <c r="K12" s="19"/>
    </row>
    <row r="13" spans="1:11" ht="49" customHeight="1" x14ac:dyDescent="0.35">
      <c r="A13" s="39"/>
      <c r="B13" s="29"/>
      <c r="C13" s="40"/>
      <c r="D13" s="38"/>
      <c r="E13" s="29"/>
      <c r="F13" s="40"/>
      <c r="G13" s="38"/>
      <c r="H13" s="29"/>
      <c r="I13" s="40"/>
      <c r="J13" s="29"/>
      <c r="K13" s="19"/>
    </row>
    <row r="14" spans="1:11" ht="49" customHeight="1" x14ac:dyDescent="0.35">
      <c r="A14" s="39"/>
      <c r="B14" s="29"/>
      <c r="C14" s="40"/>
      <c r="D14" s="38"/>
      <c r="E14" s="29"/>
      <c r="F14" s="40"/>
      <c r="G14" s="38"/>
      <c r="H14" s="29"/>
      <c r="I14" s="40"/>
      <c r="J14" s="29"/>
      <c r="K14" s="19"/>
    </row>
    <row r="15" spans="1:11" ht="48" customHeight="1" thickBot="1" x14ac:dyDescent="0.4">
      <c r="A15" s="65"/>
      <c r="B15" s="53"/>
      <c r="C15" s="58"/>
      <c r="D15" s="52"/>
      <c r="E15" s="53"/>
      <c r="F15" s="58"/>
      <c r="G15" s="52"/>
      <c r="H15" s="53"/>
      <c r="I15" s="58"/>
      <c r="J15" s="53"/>
      <c r="K15" s="20"/>
    </row>
    <row r="16" spans="1:11" ht="19" customHeight="1" x14ac:dyDescent="0.35">
      <c r="A16" s="10"/>
      <c r="B16" s="10"/>
      <c r="C16" s="10"/>
      <c r="D16" s="10"/>
      <c r="E16" s="10"/>
      <c r="F16" s="10"/>
      <c r="G16" s="10"/>
      <c r="H16" s="10"/>
      <c r="I16" s="10"/>
      <c r="J16" s="10"/>
      <c r="K16" s="11"/>
    </row>
    <row r="17" spans="1:11" ht="49" customHeight="1" x14ac:dyDescent="0.35">
      <c r="A17" s="62" t="s">
        <v>182</v>
      </c>
      <c r="B17" s="24"/>
      <c r="C17" s="24"/>
      <c r="D17" s="24"/>
      <c r="E17" s="24"/>
      <c r="F17" s="24"/>
      <c r="G17" s="24"/>
      <c r="H17" s="24"/>
      <c r="I17" s="24"/>
      <c r="J17" s="24"/>
      <c r="K17" s="24"/>
    </row>
    <row r="18" spans="1:11" ht="16" customHeight="1" thickBot="1" x14ac:dyDescent="0.4">
      <c r="A18" s="10"/>
      <c r="B18" s="10"/>
      <c r="C18" s="10"/>
      <c r="D18" s="10"/>
      <c r="E18" s="10"/>
      <c r="F18" s="10"/>
      <c r="G18" s="10"/>
      <c r="H18" s="10"/>
      <c r="I18" s="10"/>
      <c r="J18" s="10"/>
      <c r="K18" s="11"/>
    </row>
    <row r="19" spans="1:11" ht="49" customHeight="1" x14ac:dyDescent="0.35">
      <c r="A19" s="63" t="s">
        <v>30</v>
      </c>
      <c r="B19" s="47"/>
      <c r="C19" s="45" t="s">
        <v>178</v>
      </c>
      <c r="D19" s="46"/>
      <c r="E19" s="47"/>
      <c r="F19" s="45" t="s">
        <v>183</v>
      </c>
      <c r="G19" s="46"/>
      <c r="H19" s="47"/>
      <c r="I19" s="64" t="s">
        <v>180</v>
      </c>
      <c r="J19" s="61"/>
      <c r="K19" s="11"/>
    </row>
    <row r="20" spans="1:11" ht="49" customHeight="1" x14ac:dyDescent="0.35">
      <c r="A20" s="39"/>
      <c r="B20" s="29"/>
      <c r="C20" s="40"/>
      <c r="D20" s="38"/>
      <c r="E20" s="29"/>
      <c r="F20" s="40"/>
      <c r="G20" s="38"/>
      <c r="H20" s="29"/>
      <c r="I20" s="44"/>
      <c r="J20" s="43"/>
      <c r="K20" s="11"/>
    </row>
    <row r="21" spans="1:11" ht="49" customHeight="1" x14ac:dyDescent="0.35">
      <c r="A21" s="39"/>
      <c r="B21" s="29"/>
      <c r="C21" s="40"/>
      <c r="D21" s="38"/>
      <c r="E21" s="29"/>
      <c r="F21" s="40"/>
      <c r="G21" s="38"/>
      <c r="H21" s="29"/>
      <c r="I21" s="44"/>
      <c r="J21" s="43"/>
      <c r="K21" s="11"/>
    </row>
    <row r="22" spans="1:11" ht="49" customHeight="1" x14ac:dyDescent="0.35">
      <c r="A22" s="39"/>
      <c r="B22" s="29"/>
      <c r="C22" s="40"/>
      <c r="D22" s="38"/>
      <c r="E22" s="29"/>
      <c r="F22" s="40"/>
      <c r="G22" s="38"/>
      <c r="H22" s="29"/>
      <c r="I22" s="44"/>
      <c r="J22" s="43"/>
      <c r="K22" s="11"/>
    </row>
    <row r="23" spans="1:11" ht="49" customHeight="1" x14ac:dyDescent="0.35">
      <c r="A23" s="39"/>
      <c r="B23" s="29"/>
      <c r="C23" s="40"/>
      <c r="D23" s="38"/>
      <c r="E23" s="29"/>
      <c r="F23" s="40"/>
      <c r="G23" s="38"/>
      <c r="H23" s="29"/>
      <c r="I23" s="44"/>
      <c r="J23" s="43"/>
      <c r="K23" s="11"/>
    </row>
    <row r="24" spans="1:11" ht="49" customHeight="1" x14ac:dyDescent="0.35">
      <c r="A24" s="39"/>
      <c r="B24" s="29"/>
      <c r="C24" s="40"/>
      <c r="D24" s="38"/>
      <c r="E24" s="29"/>
      <c r="F24" s="40"/>
      <c r="G24" s="38"/>
      <c r="H24" s="29"/>
      <c r="I24" s="44"/>
      <c r="J24" s="43"/>
      <c r="K24" s="11"/>
    </row>
    <row r="25" spans="1:11" ht="49" customHeight="1" x14ac:dyDescent="0.35">
      <c r="A25" s="39"/>
      <c r="B25" s="29"/>
      <c r="C25" s="40"/>
      <c r="D25" s="38"/>
      <c r="E25" s="29"/>
      <c r="F25" s="40"/>
      <c r="G25" s="38"/>
      <c r="H25" s="29"/>
      <c r="I25" s="44"/>
      <c r="J25" s="43"/>
      <c r="K25" s="11"/>
    </row>
    <row r="26" spans="1:11" ht="49" customHeight="1" x14ac:dyDescent="0.35">
      <c r="A26" s="39"/>
      <c r="B26" s="29"/>
      <c r="C26" s="40"/>
      <c r="D26" s="38"/>
      <c r="E26" s="29"/>
      <c r="F26" s="40"/>
      <c r="G26" s="38"/>
      <c r="H26" s="29"/>
      <c r="I26" s="44"/>
      <c r="J26" s="43"/>
      <c r="K26" s="11"/>
    </row>
    <row r="27" spans="1:11" ht="49" customHeight="1" x14ac:dyDescent="0.35">
      <c r="A27" s="39"/>
      <c r="B27" s="29"/>
      <c r="C27" s="40"/>
      <c r="D27" s="38"/>
      <c r="E27" s="29"/>
      <c r="F27" s="40"/>
      <c r="G27" s="38"/>
      <c r="H27" s="29"/>
      <c r="I27" s="44"/>
      <c r="J27" s="43"/>
      <c r="K27" s="11"/>
    </row>
    <row r="28" spans="1:11" ht="49" customHeight="1" x14ac:dyDescent="0.35">
      <c r="A28" s="39"/>
      <c r="B28" s="29"/>
      <c r="C28" s="40"/>
      <c r="D28" s="38"/>
      <c r="E28" s="29"/>
      <c r="F28" s="40"/>
      <c r="G28" s="38"/>
      <c r="H28" s="29"/>
      <c r="I28" s="44"/>
      <c r="J28" s="43"/>
      <c r="K28" s="11"/>
    </row>
    <row r="29" spans="1:11" ht="49" customHeight="1" x14ac:dyDescent="0.35">
      <c r="A29" s="39"/>
      <c r="B29" s="29"/>
      <c r="C29" s="40"/>
      <c r="D29" s="38"/>
      <c r="E29" s="29"/>
      <c r="F29" s="40"/>
      <c r="G29" s="38"/>
      <c r="H29" s="29"/>
      <c r="I29" s="44"/>
      <c r="J29" s="43"/>
      <c r="K29" s="11"/>
    </row>
    <row r="31" spans="1:11" ht="33" customHeight="1" x14ac:dyDescent="0.35">
      <c r="A31" s="50"/>
      <c r="B31" s="24"/>
      <c r="C31" s="24"/>
      <c r="D31" s="24"/>
      <c r="E31" s="24"/>
      <c r="F31" s="24"/>
      <c r="G31" s="24"/>
      <c r="H31" s="24"/>
      <c r="I31" s="24"/>
      <c r="J31" s="24"/>
    </row>
    <row r="33" spans="1:10" ht="16" customHeight="1" x14ac:dyDescent="0.35">
      <c r="A33" s="49" t="s">
        <v>184</v>
      </c>
      <c r="B33" s="24"/>
      <c r="C33" s="24"/>
      <c r="D33" s="24"/>
      <c r="E33" s="24"/>
      <c r="F33" s="24"/>
      <c r="G33" s="24"/>
      <c r="H33" s="24"/>
      <c r="I33" s="24"/>
      <c r="J33" s="24"/>
    </row>
    <row r="34" spans="1:10" ht="16" customHeight="1" thickBot="1" x14ac:dyDescent="0.4"/>
    <row r="35" spans="1:10" ht="16" customHeight="1" x14ac:dyDescent="0.35">
      <c r="A35" s="8" t="s">
        <v>29</v>
      </c>
      <c r="B35" s="59" t="s">
        <v>185</v>
      </c>
      <c r="C35" s="46"/>
      <c r="D35" s="46"/>
      <c r="E35" s="46"/>
      <c r="F35" s="46"/>
      <c r="G35" s="47"/>
      <c r="H35" s="60" t="s">
        <v>186</v>
      </c>
      <c r="I35" s="46"/>
      <c r="J35" s="61"/>
    </row>
    <row r="36" spans="1:10" ht="48" customHeight="1" x14ac:dyDescent="0.35">
      <c r="A36" s="21" t="s">
        <v>187</v>
      </c>
      <c r="B36" s="41" t="s">
        <v>188</v>
      </c>
      <c r="C36" s="38"/>
      <c r="D36" s="38"/>
      <c r="E36" s="38"/>
      <c r="F36" s="38"/>
      <c r="G36" s="29"/>
      <c r="H36" s="42"/>
      <c r="I36" s="38"/>
      <c r="J36" s="43"/>
    </row>
    <row r="37" spans="1:10" ht="48" customHeight="1" x14ac:dyDescent="0.35">
      <c r="A37" s="21" t="s">
        <v>189</v>
      </c>
      <c r="B37" s="41" t="s">
        <v>190</v>
      </c>
      <c r="C37" s="38"/>
      <c r="D37" s="38"/>
      <c r="E37" s="38"/>
      <c r="F37" s="38"/>
      <c r="G37" s="29"/>
      <c r="H37" s="42"/>
      <c r="I37" s="38"/>
      <c r="J37" s="43"/>
    </row>
    <row r="38" spans="1:10" ht="48" customHeight="1" x14ac:dyDescent="0.35">
      <c r="A38" s="21" t="s">
        <v>191</v>
      </c>
      <c r="B38" s="41" t="s">
        <v>192</v>
      </c>
      <c r="C38" s="38"/>
      <c r="D38" s="38"/>
      <c r="E38" s="38"/>
      <c r="F38" s="38"/>
      <c r="G38" s="29"/>
      <c r="H38" s="42"/>
      <c r="I38" s="38"/>
      <c r="J38" s="43"/>
    </row>
    <row r="39" spans="1:10" ht="48" customHeight="1" x14ac:dyDescent="0.35">
      <c r="A39" s="21" t="s">
        <v>193</v>
      </c>
      <c r="B39" s="41" t="s">
        <v>194</v>
      </c>
      <c r="C39" s="38"/>
      <c r="D39" s="38"/>
      <c r="E39" s="38"/>
      <c r="F39" s="38"/>
      <c r="G39" s="29"/>
      <c r="H39" s="42"/>
      <c r="I39" s="38"/>
      <c r="J39" s="43"/>
    </row>
    <row r="40" spans="1:10" ht="48" customHeight="1" x14ac:dyDescent="0.35">
      <c r="A40" s="22"/>
      <c r="B40" s="37"/>
      <c r="C40" s="38"/>
      <c r="D40" s="38"/>
      <c r="E40" s="38"/>
      <c r="F40" s="38"/>
      <c r="G40" s="29"/>
      <c r="H40" s="42"/>
      <c r="I40" s="38"/>
      <c r="J40" s="43"/>
    </row>
    <row r="41" spans="1:10" ht="48" customHeight="1" x14ac:dyDescent="0.35">
      <c r="A41" s="22"/>
      <c r="B41" s="37"/>
      <c r="C41" s="38"/>
      <c r="D41" s="38"/>
      <c r="E41" s="38"/>
      <c r="F41" s="38"/>
      <c r="G41" s="29"/>
      <c r="H41" s="42"/>
      <c r="I41" s="38"/>
      <c r="J41" s="43"/>
    </row>
    <row r="42" spans="1:10" ht="48" customHeight="1" x14ac:dyDescent="0.35">
      <c r="A42" s="22"/>
      <c r="B42" s="37"/>
      <c r="C42" s="38"/>
      <c r="D42" s="38"/>
      <c r="E42" s="38"/>
      <c r="F42" s="38"/>
      <c r="G42" s="29"/>
      <c r="H42" s="42"/>
      <c r="I42" s="38"/>
      <c r="J42" s="43"/>
    </row>
    <row r="43" spans="1:10" ht="48" customHeight="1" x14ac:dyDescent="0.35">
      <c r="A43" s="22"/>
      <c r="B43" s="37"/>
      <c r="C43" s="38"/>
      <c r="D43" s="38"/>
      <c r="E43" s="38"/>
      <c r="F43" s="38"/>
      <c r="G43" s="29"/>
      <c r="H43" s="42"/>
      <c r="I43" s="38"/>
      <c r="J43" s="43"/>
    </row>
    <row r="44" spans="1:10" ht="48" customHeight="1" x14ac:dyDescent="0.35">
      <c r="A44" s="22"/>
      <c r="B44" s="37"/>
      <c r="C44" s="38"/>
      <c r="D44" s="38"/>
      <c r="E44" s="38"/>
      <c r="F44" s="38"/>
      <c r="G44" s="29"/>
      <c r="H44" s="42"/>
      <c r="I44" s="38"/>
      <c r="J44" s="43"/>
    </row>
    <row r="45" spans="1:10" ht="48" customHeight="1" x14ac:dyDescent="0.35">
      <c r="A45" s="22"/>
      <c r="B45" s="37"/>
      <c r="C45" s="38"/>
      <c r="D45" s="38"/>
      <c r="E45" s="38"/>
      <c r="F45" s="38"/>
      <c r="G45" s="29"/>
      <c r="H45" s="42"/>
      <c r="I45" s="38"/>
      <c r="J45" s="43"/>
    </row>
    <row r="46" spans="1:10" ht="49" customHeight="1" thickBot="1" x14ac:dyDescent="0.4">
      <c r="A46" s="23"/>
      <c r="B46" s="51"/>
      <c r="C46" s="52"/>
      <c r="D46" s="52"/>
      <c r="E46" s="52"/>
      <c r="F46" s="52"/>
      <c r="G46" s="53"/>
      <c r="H46" s="54"/>
      <c r="I46" s="55"/>
      <c r="J46" s="56"/>
    </row>
    <row r="48" spans="1:10" ht="102" customHeight="1" x14ac:dyDescent="0.35">
      <c r="A48" s="50" t="s">
        <v>195</v>
      </c>
      <c r="B48" s="24"/>
      <c r="C48" s="24"/>
      <c r="D48" s="24"/>
      <c r="E48" s="24"/>
      <c r="F48" s="24"/>
      <c r="G48" s="24"/>
      <c r="H48" s="24"/>
      <c r="I48" s="24"/>
      <c r="J48" s="24"/>
    </row>
    <row r="51" spans="1:10" x14ac:dyDescent="0.35">
      <c r="A51" s="57" t="s">
        <v>196</v>
      </c>
      <c r="B51" s="24"/>
      <c r="C51" s="24"/>
      <c r="D51" s="24"/>
      <c r="E51" s="48"/>
      <c r="F51" s="24"/>
      <c r="G51" s="24"/>
      <c r="H51" s="24"/>
      <c r="I51" s="24"/>
      <c r="J51" s="24"/>
    </row>
    <row r="53" spans="1:10" x14ac:dyDescent="0.35">
      <c r="A53" s="57" t="s">
        <v>197</v>
      </c>
      <c r="B53" s="24"/>
      <c r="C53" s="24"/>
      <c r="D53" s="24"/>
      <c r="E53" s="48"/>
      <c r="F53" s="24"/>
      <c r="G53" s="24"/>
      <c r="H53" s="24"/>
      <c r="I53" s="24"/>
      <c r="J53" s="24"/>
    </row>
    <row r="100" spans="1:1" ht="15.5" x14ac:dyDescent="0.35">
      <c r="A100" t="s">
        <v>198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2026-01-19T18:50:46Z</cp:lastPrinted>
  <dcterms:created xsi:type="dcterms:W3CDTF">2023-04-04T12:16:45Z</dcterms:created>
  <dcterms:modified xsi:type="dcterms:W3CDTF">2026-01-19T18:50:53Z</dcterms:modified>
</cp:coreProperties>
</file>