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Giedre\Desktop\Viešieji pirkimai\2026 M\Stoginė_320 kv.m\Pirkimo dokumentai\"/>
    </mc:Choice>
  </mc:AlternateContent>
  <xr:revisionPtr revIDLastSave="0" documentId="13_ncr:1_{11521BEB-17C4-4E2F-B1EC-6343ACA952DE}"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s="1"/>
  <c r="F99" i="1" s="1"/>
  <c r="F92" i="1"/>
  <c r="F96" i="1"/>
  <c r="F39" i="1"/>
  <c r="F40" i="1"/>
  <c r="F43" i="1"/>
  <c r="F46" i="1"/>
  <c r="F49" i="1"/>
  <c r="F50" i="1"/>
  <c r="F53" i="1"/>
  <c r="F56" i="1"/>
  <c r="F59" i="1"/>
  <c r="F64" i="1"/>
  <c r="F65" i="1"/>
  <c r="F66" i="1"/>
  <c r="F67" i="1"/>
  <c r="F70" i="1"/>
  <c r="F71" i="1"/>
  <c r="F72" i="1"/>
  <c r="F73" i="1"/>
  <c r="F74" i="1"/>
  <c r="F75" i="1"/>
  <c r="F76" i="1"/>
  <c r="F77" i="1"/>
  <c r="F78" i="1"/>
  <c r="F79" i="1"/>
  <c r="F82" i="1"/>
  <c r="F83" i="1"/>
  <c r="F84" i="1"/>
  <c r="F85" i="1"/>
  <c r="F88" i="1"/>
  <c r="F89" i="1"/>
  <c r="F90" i="1"/>
  <c r="F91" i="1"/>
  <c r="F95" i="1"/>
  <c r="F94" i="1"/>
  <c r="F87" i="1"/>
  <c r="F81" i="1"/>
  <c r="F69" i="1"/>
  <c r="F63" i="1"/>
  <c r="F61" i="1"/>
  <c r="F58" i="1"/>
  <c r="F55" i="1"/>
  <c r="F52" i="1"/>
  <c r="F48" i="1"/>
  <c r="F45" i="1"/>
  <c r="F42" i="1"/>
  <c r="F38" i="1"/>
  <c r="F36" i="1"/>
  <c r="F35" i="1"/>
  <c r="F31" i="1"/>
  <c r="F32" i="1"/>
  <c r="F33" i="1"/>
  <c r="F30" i="1"/>
  <c r="F28" i="1"/>
  <c r="F22" i="1"/>
  <c r="F23" i="1"/>
  <c r="F24" i="1"/>
  <c r="F25" i="1"/>
  <c r="F26" i="1"/>
  <c r="F21" i="1"/>
  <c r="F18" i="1"/>
  <c r="F19" i="1"/>
  <c r="F17" i="1"/>
  <c r="F15" i="1"/>
  <c r="F11" i="1"/>
  <c r="F12" i="1"/>
  <c r="F13" i="1"/>
  <c r="F10" i="1"/>
  <c r="F100" i="1" l="1"/>
</calcChain>
</file>

<file path=xl/sharedStrings.xml><?xml version="1.0" encoding="utf-8"?>
<sst xmlns="http://schemas.openxmlformats.org/spreadsheetml/2006/main" count="176" uniqueCount="109">
  <si>
    <t>Eil. Nr.</t>
  </si>
  <si>
    <r>
      <rPr>
        <b/>
        <sz val="12"/>
        <rFont val="Times New Roman"/>
        <family val="1"/>
        <charset val="186"/>
      </rPr>
      <t>Darbų ir išlaidų aprašymai</t>
    </r>
  </si>
  <si>
    <r>
      <rPr>
        <b/>
        <sz val="12"/>
        <rFont val="Times New Roman"/>
        <family val="1"/>
        <charset val="186"/>
      </rPr>
      <t>Kiekis</t>
    </r>
  </si>
  <si>
    <t>Asfaltbetonio dangos iki 50mm storio sluoksnio frezavimas freza w-350, kai frezuojamas plotas daugiau kaip 5m2</t>
  </si>
  <si>
    <t>100 m2</t>
  </si>
  <si>
    <t>Betoninių monolitinių konstrukcijų išardymas</t>
  </si>
  <si>
    <t>m3</t>
  </si>
  <si>
    <t>Betono skaldos pagrindo, didesnio kaip 5 m2 ploto vienoje vietoje, ardymas pneumoplaktukais</t>
  </si>
  <si>
    <t>Plastikinių 110mm skersmens vamzdžių (drenažo rinktuvų) klojimas iškastose tranšėjose (ARDYMAS)</t>
  </si>
  <si>
    <t>m</t>
  </si>
  <si>
    <t>Kvartalinių gatvių 10 cm dvisluoksnė asfaltbetonio danga 15 cm dolom. skaldos pagrindas ir 20 cm smėlio sluoksnis</t>
  </si>
  <si>
    <r>
      <rPr>
        <b/>
        <sz val="12"/>
        <rFont val="Times New Roman"/>
        <family val="1"/>
        <charset val="186"/>
      </rPr>
      <t>Naujos betono dangos įrengimas ant esamos betono dangos</t>
    </r>
  </si>
  <si>
    <t>Fibrobetoninių 120mm storio grindų įrengimas</t>
  </si>
  <si>
    <t>Betoninių grindų armavimas tinklais</t>
  </si>
  <si>
    <t>t</t>
  </si>
  <si>
    <t>Grindinio valymas, pašalinant atsitiktinius daiktus ir šluojant mechanizuotu būdu</t>
  </si>
  <si>
    <t>100m2</t>
  </si>
  <si>
    <r>
      <rPr>
        <b/>
        <sz val="12"/>
        <rFont val="Times New Roman"/>
        <family val="1"/>
        <charset val="186"/>
      </rPr>
      <t>Naujos betono dangos įrengimas</t>
    </r>
  </si>
  <si>
    <t>Fibrobetoninių 200mm storio grindų įrengimas</t>
  </si>
  <si>
    <t>Grindų hidroizoliacija, paklojant polietileninę plėvelę</t>
  </si>
  <si>
    <t>150-200mm storio posluoksnių iš skaldos įrengimas grindims mažosios mechanizacijos priemonėmis</t>
  </si>
  <si>
    <t>200mm storio posluoksnių iš žvyro įrengimas grindims mažosios mechanizacijos priemonėmis</t>
  </si>
  <si>
    <t>I-II grupės grunto tankinimas vibroplokštėmis</t>
  </si>
  <si>
    <t>100 m3</t>
  </si>
  <si>
    <t>0,09</t>
  </si>
  <si>
    <t>Mechanizuotas grunto kasimas, pakraunant ir vežant gruntą 5 km atstumu bei darbas sąvartoje</t>
  </si>
  <si>
    <t>Vejos mažų plotų atnaujinimas, papildant 10 cm augalinio grunto sluoksniu</t>
  </si>
  <si>
    <t>Kanalizacijos liukų pastatymas</t>
  </si>
  <si>
    <t>vnt</t>
  </si>
  <si>
    <r>
      <rPr>
        <b/>
        <sz val="12"/>
        <rFont val="Times New Roman"/>
        <family val="1"/>
        <charset val="186"/>
      </rPr>
      <t>Mato vnt</t>
    </r>
    <r>
      <rPr>
        <sz val="12"/>
        <rFont val="Times New Roman"/>
        <family val="1"/>
        <charset val="186"/>
      </rPr>
      <t>.</t>
    </r>
  </si>
  <si>
    <t>Asfaltbetonio dangos 100 mm sluoksnio storio išardymas pneumoplaktuko pagalba</t>
  </si>
  <si>
    <t>Iki 5m gylio ir iki 600mm skersmens gręžinio pamatams gręžimas II grupės grunte</t>
  </si>
  <si>
    <t>Gręžtinių polių betonavimas, kai gręžinio skersmuo iki 600mm</t>
  </si>
  <si>
    <t>Gelžbetoniniai iki 3m3 tūrio pamatai kolonoms</t>
  </si>
  <si>
    <t>Plieninių įdėtinių detalių svorio iki 2,0kg montavimas, betonuojant pamatus</t>
  </si>
  <si>
    <t>Apvalių surenkamų gelžbetoninių nuotakyno 1,5 m skersmens šulinių įrengimas šlapiuose gruntuose (surenkamos g/b konstrukcijos)</t>
  </si>
  <si>
    <t>Metalinių kolonų montavimas</t>
  </si>
  <si>
    <t>Vidutinio tipo metalinių konstrukcijų dažymas aliejiniais dažais du kartus</t>
  </si>
  <si>
    <t>Metalinių kolonų apibetonavimas</t>
  </si>
  <si>
    <t>Metalinių sijų ir ilginių montavimas</t>
  </si>
  <si>
    <t>Metalinių ryšių ir spyrių montavimas, tvirtinant varžtais</t>
  </si>
  <si>
    <t>Laikančių konstrukcinių metalinių Z ir C (sijos) profilių montavimas</t>
  </si>
  <si>
    <t>100 m</t>
  </si>
  <si>
    <t>Lietvamzdžių surinkimas-sujungimas ir tvirtinimas, dirbant ant kopėčių</t>
  </si>
  <si>
    <t>Pakabinamų latakų surinkimas-sujungimas ir tvirtinimas, dirbant ant kopečių</t>
  </si>
  <si>
    <t>Stogo dangos aptaisymas lenktais skardos profiliais</t>
  </si>
  <si>
    <t>Šlaitinių stogų sniego užtvaros įrengimas</t>
  </si>
  <si>
    <t>100m</t>
  </si>
  <si>
    <t>12 modulių paskirstymo skydelių surinkimas ir montavimas, tvirtinant medsraigčiais</t>
  </si>
  <si>
    <t>IP 44 virštink. modul. paskirstymo skydeliai Unibox 12-M</t>
  </si>
  <si>
    <t>Iki 100a galios automatinių jungiklių montavimas spintose</t>
  </si>
  <si>
    <t>Automatiniai jungikliai 40 A 3P S203-C 40</t>
  </si>
  <si>
    <t>Automatiniai jungikliai 32 A 3P S203-C 32</t>
  </si>
  <si>
    <t>Automatiniai jungikliai 16 A 3P S203-C 16</t>
  </si>
  <si>
    <t>Automatiniai jungikliai 16 A 1P S201-B 16</t>
  </si>
  <si>
    <t>Automatiniai jungikliai 10 A 1P S201-B 10</t>
  </si>
  <si>
    <t>Srovės nuotėkio rėlė ETI KZS-1M / 002175224, 230 V</t>
  </si>
  <si>
    <t>Pirmų laidų, kabelių iki 30mm2 įtraukimas į sumontuotus vamzdžius</t>
  </si>
  <si>
    <t>Variniai kabeliai VVG 5x6.0</t>
  </si>
  <si>
    <t>Variniai instaliaciniai kabeliai NYM-J 5x2.5</t>
  </si>
  <si>
    <t>Instaliaciniai kabeliai NYM-J 300/500V 3x2.5</t>
  </si>
  <si>
    <t>Instaliaciniai kabeliai NYM-J 300/500V 3x1.5</t>
  </si>
  <si>
    <t>Rozečių montavimas prie mūro pagrindo, kai instaliacija atviroji</t>
  </si>
  <si>
    <t>100 vnt</t>
  </si>
  <si>
    <t>Jungiklio montavimas prie mūro pagrindo, kai instaliacija atviroji</t>
  </si>
  <si>
    <t>Kabelių, laidų apsaugos iš plastikinių vamzdžių 20mm klojimas, tvirtinant prie konstrukcijų</t>
  </si>
  <si>
    <t>Elektros instaliacijos vamzdžiai TRL iš PVC (lygūs, su movomis) 20/17.8mm</t>
  </si>
  <si>
    <t>Kabelių, laidų apsaugos iš plastikinių vamzdžių 40mm klojimas, tvirtinant prie konstrukcijų</t>
  </si>
  <si>
    <t>Elektros instaliacijos vamzdžiai TRL iš PVC (lygūs, su movomis) 40/37.0mm</t>
  </si>
  <si>
    <t>Vidaus apšvietimo šviesos diodų lempų šviestuvų montavimas</t>
  </si>
  <si>
    <t>Šviestuvas LED &gt;21,4W, 3180lm IP44</t>
  </si>
  <si>
    <t>Stogu plieninių profiliuotų lakštų danga, kai jung_x0015_s perdengiant</t>
  </si>
  <si>
    <t>Skyrius ardymo darbai</t>
  </si>
  <si>
    <t>Mažų plotų dangos 10cm storio įrengimas iš asfaltbetonio mišinio, paskleidžiant masę rankiniu būdu ir tankinant vibroplūktuvu</t>
  </si>
  <si>
    <t>Skyrius naujų dangų įrengimas</t>
  </si>
  <si>
    <t>Naujų dangų įrengimas Skyrius gerbūvio darbai</t>
  </si>
  <si>
    <t xml:space="preserve"> Skyrius gerbūvio darbai</t>
  </si>
  <si>
    <t>Skyrius esamų dangų ardymas pamatų įrengimo vietoje</t>
  </si>
  <si>
    <t>Skyrius gręžtiniai pamatai (poliai)</t>
  </si>
  <si>
    <t>Skyrius monolitiniai pakoloniai</t>
  </si>
  <si>
    <t>Skyrius gelžbetonio šulinio gaminiai</t>
  </si>
  <si>
    <t>Skyrius metalo kolonos</t>
  </si>
  <si>
    <t>Skyrius metalo santvaros ir sijos</t>
  </si>
  <si>
    <t>Skyrius vertikalūs ir horizontalūs ryšiai tarp kolonų</t>
  </si>
  <si>
    <t>Skyrius denginio vertikalūs ir horizontalūs ryšiai</t>
  </si>
  <si>
    <t>Skyrius denginio ilginiai</t>
  </si>
  <si>
    <t>Skyrius stogas</t>
  </si>
  <si>
    <t>Skyrius elektros skydai</t>
  </si>
  <si>
    <t>Skyrius elektros kabeliai</t>
  </si>
  <si>
    <t>Skyrius instaliacinės medžiagos</t>
  </si>
  <si>
    <t>Skyrius šviestuvai</t>
  </si>
  <si>
    <t>Apvalių surenkamų gelžbetoninių nuotakyno šulinių 1,0mskersmens įrengimas šlapiuose gruntuose (surenkamos g/b konstrukcijos)</t>
  </si>
  <si>
    <t>Vnt. kaina, Eur be PVM</t>
  </si>
  <si>
    <t>Suma, Eur be PVM</t>
  </si>
  <si>
    <t>Pagal pirkimo dokumentus</t>
  </si>
  <si>
    <r>
      <t xml:space="preserve">Užsakovas: </t>
    </r>
    <r>
      <rPr>
        <sz val="12"/>
        <color theme="1"/>
        <rFont val="Times New Roman"/>
        <family val="1"/>
        <charset val="186"/>
      </rPr>
      <t>UAB "Toksika", įmonės kodas 244670310</t>
    </r>
  </si>
  <si>
    <t xml:space="preserve">Rangovas: </t>
  </si>
  <si>
    <t>Pirkimo dokumentų 11 priedas "Darbų kiekių ir kainų žiniaraštis"</t>
  </si>
  <si>
    <t>kompl.</t>
  </si>
  <si>
    <t>IŠ VISO PAGAL ŽINIARAŠTĮ (BE PVM)</t>
  </si>
  <si>
    <t>PVM (21 %)</t>
  </si>
  <si>
    <t>IŠ VISO ŽINIARAŠTYJE (SU PVM)</t>
  </si>
  <si>
    <t>VISO DARBAMS (BE PVM)</t>
  </si>
  <si>
    <t>*Rangovas privalo išanalizuoti paruoštus techninio darbo projekto dalies sprendinius ir įvertinęs tų sprendinių įgyvendinimui reikalingą panaudoti techniką bei konkrečiai jo paties tiekiamą įrangą ir perkamas medžiagas, Užsakovui turi pateikti realius statybos produktų, įrenginių ir statybos darbų kiekius, kurių prireiks vykdant statybos ir montavimo bei derinimo darbus.</t>
  </si>
  <si>
    <t>VISO (KITI PAPILDOMI DARBAI)*</t>
  </si>
  <si>
    <t>Rangovo arba jo įgalioto asmens pareigų pavadinimas:</t>
  </si>
  <si>
    <t>Vardas ir pavardė:</t>
  </si>
  <si>
    <t>(parašas)</t>
  </si>
  <si>
    <t>KITOS PASKIRTIES STATINIO (KITŲ INŽINERINIŲ STATINIŲ GRUPĖS) STOGINĖS (320 m2) VIRŠ SKYSTŲ ATLIEKŲ AIKŠTELĖS, JURGELIŠKIŲ K. 10, ŠIAULIŲ KAIMIŠKOJI SEN., ŠIAULIŲ R. SAV., STATYBOS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</si>
</sst>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2"/>
      <name val="Times New Roman"/>
      <family val="1"/>
      <charset val="186"/>
    </font>
    <font>
      <sz val="12"/>
      <name val="Times New Roman"/>
      <family val="1"/>
      <charset val="186"/>
    </font>
    <font>
      <b/>
      <sz val="12"/>
      <color indexed="8"/>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0"/>
      <name val="Arial"/>
      <family val="2"/>
      <charset val="186"/>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justify"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justify" vertical="center"/>
    </xf>
    <xf numFmtId="0" fontId="1" fillId="2" borderId="1" xfId="0" applyFont="1" applyFill="1" applyBorder="1" applyAlignment="1">
      <alignment horizontal="justify" vertical="center" wrapText="1"/>
    </xf>
    <xf numFmtId="0" fontId="2" fillId="2" borderId="1" xfId="0" applyFont="1" applyFill="1" applyBorder="1" applyAlignment="1">
      <alignment horizontal="center" vertical="top"/>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vertical="center" wrapText="1"/>
    </xf>
    <xf numFmtId="0" fontId="5" fillId="0" borderId="0" xfId="0" applyFont="1" applyAlignment="1">
      <alignment horizontal="left" vertical="center"/>
    </xf>
    <xf numFmtId="0" fontId="6" fillId="4" borderId="1" xfId="0" applyFont="1" applyFill="1" applyBorder="1" applyAlignment="1">
      <alignment horizontal="left" vertical="center" wrapText="1"/>
    </xf>
    <xf numFmtId="0" fontId="7" fillId="4" borderId="1" xfId="0" applyFont="1" applyFill="1" applyBorder="1" applyAlignment="1">
      <alignment horizontal="center" vertical="center"/>
    </xf>
    <xf numFmtId="4" fontId="7" fillId="0" borderId="1" xfId="0" applyNumberFormat="1"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6" fillId="4" borderId="1" xfId="0" applyFont="1" applyFill="1" applyBorder="1" applyAlignment="1">
      <alignment horizontal="left" vertical="center"/>
    </xf>
    <xf numFmtId="4" fontId="7" fillId="4"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8" fillId="0" borderId="0" xfId="0" applyFont="1"/>
    <xf numFmtId="0" fontId="2" fillId="0" borderId="3" xfId="0" applyFont="1" applyBorder="1" applyAlignment="1">
      <alignment horizontal="center"/>
    </xf>
    <xf numFmtId="0" fontId="2" fillId="0" borderId="0" xfId="0" applyFont="1" applyAlignment="1">
      <alignment vertical="center" wrapText="1"/>
    </xf>
    <xf numFmtId="0" fontId="0" fillId="0" borderId="0" xfId="0" applyAlignment="1">
      <alignment wrapText="1"/>
    </xf>
    <xf numFmtId="0" fontId="4" fillId="3" borderId="0" xfId="0" applyFont="1" applyFill="1" applyAlignment="1">
      <alignment horizontal="right" vertical="center" wrapText="1"/>
    </xf>
    <xf numFmtId="0" fontId="5" fillId="0" borderId="0" xfId="0" applyFont="1" applyAlignment="1">
      <alignment horizontal="left" vertical="center"/>
    </xf>
    <xf numFmtId="0" fontId="4" fillId="0" borderId="0" xfId="0" applyFont="1" applyAlignment="1">
      <alignment horizontal="left" vertical="center"/>
    </xf>
    <xf numFmtId="0" fontId="1" fillId="0" borderId="2" xfId="0" applyFont="1" applyBorder="1" applyAlignment="1">
      <alignment horizontal="center" vertical="top"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0"/>
  <sheetViews>
    <sheetView tabSelected="1" zoomScale="120" zoomScaleNormal="120" workbookViewId="0">
      <selection activeCell="I6" sqref="I6"/>
    </sheetView>
  </sheetViews>
  <sheetFormatPr defaultRowHeight="13.2" x14ac:dyDescent="0.25"/>
  <cols>
    <col min="1" max="1" width="3.88671875" style="9" customWidth="1"/>
    <col min="2" max="2" width="48.5546875" style="9" customWidth="1"/>
    <col min="3" max="3" width="7.77734375" style="7" customWidth="1"/>
    <col min="4" max="4" width="9" style="7" customWidth="1"/>
    <col min="5" max="5" width="9.6640625" style="7" customWidth="1"/>
    <col min="6" max="6" width="21.21875" style="13" customWidth="1"/>
  </cols>
  <sheetData>
    <row r="1" spans="1:6" ht="15.6" x14ac:dyDescent="0.25">
      <c r="B1" s="42" t="s">
        <v>97</v>
      </c>
      <c r="C1" s="42"/>
      <c r="D1" s="42"/>
      <c r="E1" s="42"/>
      <c r="F1" s="42"/>
    </row>
    <row r="3" spans="1:6" ht="15.6" x14ac:dyDescent="0.25">
      <c r="A3" s="43" t="s">
        <v>95</v>
      </c>
      <c r="B3" s="44"/>
      <c r="C3" s="44"/>
      <c r="D3" s="44"/>
      <c r="E3" s="44"/>
      <c r="F3" s="44"/>
    </row>
    <row r="4" spans="1:6" ht="15.6" x14ac:dyDescent="0.25">
      <c r="A4" s="43" t="s">
        <v>96</v>
      </c>
      <c r="B4" s="43"/>
      <c r="C4" s="43"/>
      <c r="D4" s="43"/>
      <c r="E4" s="43"/>
      <c r="F4" s="43"/>
    </row>
    <row r="5" spans="1:6" ht="15.6" x14ac:dyDescent="0.25">
      <c r="A5" s="28"/>
      <c r="B5" s="28"/>
      <c r="C5" s="28"/>
      <c r="D5" s="28"/>
      <c r="E5" s="28"/>
      <c r="F5" s="28"/>
    </row>
    <row r="6" spans="1:6" ht="46.2" customHeight="1" x14ac:dyDescent="0.25">
      <c r="A6" s="45" t="s">
        <v>108</v>
      </c>
      <c r="B6" s="45"/>
      <c r="C6" s="45"/>
      <c r="D6" s="45"/>
      <c r="E6" s="45"/>
      <c r="F6" s="45"/>
    </row>
    <row r="7" spans="1:6" ht="18" customHeight="1" x14ac:dyDescent="0.25">
      <c r="A7" s="49" t="s">
        <v>0</v>
      </c>
      <c r="B7" s="48" t="s">
        <v>1</v>
      </c>
      <c r="C7" s="47" t="s">
        <v>29</v>
      </c>
      <c r="D7" s="46" t="s">
        <v>94</v>
      </c>
      <c r="E7" s="46"/>
      <c r="F7" s="46"/>
    </row>
    <row r="8" spans="1:6" ht="62.4" x14ac:dyDescent="0.25">
      <c r="A8" s="49"/>
      <c r="B8" s="48"/>
      <c r="C8" s="47"/>
      <c r="D8" s="2" t="s">
        <v>2</v>
      </c>
      <c r="E8" s="25" t="s">
        <v>92</v>
      </c>
      <c r="F8" s="25" t="s">
        <v>93</v>
      </c>
    </row>
    <row r="9" spans="1:6" ht="15.6" x14ac:dyDescent="0.25">
      <c r="A9" s="14"/>
      <c r="B9" s="15" t="s">
        <v>72</v>
      </c>
      <c r="C9" s="16"/>
      <c r="D9" s="17"/>
      <c r="E9" s="16"/>
      <c r="F9" s="17"/>
    </row>
    <row r="10" spans="1:6" ht="46.8" x14ac:dyDescent="0.25">
      <c r="A10" s="1">
        <v>1</v>
      </c>
      <c r="B10" s="3" t="s">
        <v>3</v>
      </c>
      <c r="C10" s="2" t="s">
        <v>4</v>
      </c>
      <c r="D10" s="2">
        <v>0.495</v>
      </c>
      <c r="E10" s="2"/>
      <c r="F10" s="24">
        <f>D10*E10</f>
        <v>0</v>
      </c>
    </row>
    <row r="11" spans="1:6" ht="15.6" x14ac:dyDescent="0.25">
      <c r="A11" s="1">
        <v>2</v>
      </c>
      <c r="B11" s="4" t="s">
        <v>5</v>
      </c>
      <c r="C11" s="2" t="s">
        <v>6</v>
      </c>
      <c r="D11" s="2">
        <v>1.06</v>
      </c>
      <c r="E11" s="2"/>
      <c r="F11" s="24">
        <f t="shared" ref="F11:F40" si="0">D11*E11</f>
        <v>0</v>
      </c>
    </row>
    <row r="12" spans="1:6" ht="31.2" x14ac:dyDescent="0.25">
      <c r="A12" s="1">
        <v>3</v>
      </c>
      <c r="B12" s="3" t="s">
        <v>7</v>
      </c>
      <c r="C12" s="2" t="s">
        <v>6</v>
      </c>
      <c r="D12" s="2">
        <v>7.95</v>
      </c>
      <c r="E12" s="2"/>
      <c r="F12" s="24">
        <f t="shared" si="0"/>
        <v>0</v>
      </c>
    </row>
    <row r="13" spans="1:6" ht="46.8" x14ac:dyDescent="0.25">
      <c r="A13" s="1">
        <v>4</v>
      </c>
      <c r="B13" s="3" t="s">
        <v>8</v>
      </c>
      <c r="C13" s="2" t="s">
        <v>9</v>
      </c>
      <c r="D13" s="2">
        <v>4.5999999999999996</v>
      </c>
      <c r="E13" s="2"/>
      <c r="F13" s="24">
        <f t="shared" si="0"/>
        <v>0</v>
      </c>
    </row>
    <row r="14" spans="1:6" ht="15.6" x14ac:dyDescent="0.25">
      <c r="A14" s="16"/>
      <c r="B14" s="18" t="s">
        <v>74</v>
      </c>
      <c r="C14" s="17"/>
      <c r="D14" s="17"/>
      <c r="E14" s="17"/>
      <c r="F14" s="17"/>
    </row>
    <row r="15" spans="1:6" ht="46.8" x14ac:dyDescent="0.25">
      <c r="A15" s="1">
        <v>5</v>
      </c>
      <c r="B15" s="3" t="s">
        <v>10</v>
      </c>
      <c r="C15" s="2" t="s">
        <v>4</v>
      </c>
      <c r="D15" s="2">
        <v>0.5</v>
      </c>
      <c r="E15" s="2"/>
      <c r="F15" s="24">
        <f t="shared" si="0"/>
        <v>0</v>
      </c>
    </row>
    <row r="16" spans="1:6" ht="31.2" x14ac:dyDescent="0.25">
      <c r="A16" s="17"/>
      <c r="B16" s="27" t="s">
        <v>11</v>
      </c>
      <c r="C16" s="17"/>
      <c r="D16" s="17"/>
      <c r="E16" s="17"/>
      <c r="F16" s="17"/>
    </row>
    <row r="17" spans="1:6" ht="15.6" x14ac:dyDescent="0.25">
      <c r="A17" s="1">
        <v>6</v>
      </c>
      <c r="B17" s="4" t="s">
        <v>12</v>
      </c>
      <c r="C17" s="2" t="s">
        <v>4</v>
      </c>
      <c r="D17" s="2">
        <v>2.9119999999999999</v>
      </c>
      <c r="E17" s="2"/>
      <c r="F17" s="24">
        <f t="shared" si="0"/>
        <v>0</v>
      </c>
    </row>
    <row r="18" spans="1:6" ht="15.6" x14ac:dyDescent="0.25">
      <c r="A18" s="1">
        <v>7</v>
      </c>
      <c r="B18" s="4" t="s">
        <v>13</v>
      </c>
      <c r="C18" s="2" t="s">
        <v>14</v>
      </c>
      <c r="D18" s="2">
        <v>1.55</v>
      </c>
      <c r="E18" s="2"/>
      <c r="F18" s="24">
        <f t="shared" si="0"/>
        <v>0</v>
      </c>
    </row>
    <row r="19" spans="1:6" ht="31.2" x14ac:dyDescent="0.25">
      <c r="A19" s="2">
        <v>8</v>
      </c>
      <c r="B19" s="3" t="s">
        <v>15</v>
      </c>
      <c r="C19" s="2" t="s">
        <v>16</v>
      </c>
      <c r="D19" s="2">
        <v>2.9119999999999999</v>
      </c>
      <c r="E19" s="2"/>
      <c r="F19" s="24">
        <f t="shared" si="0"/>
        <v>0</v>
      </c>
    </row>
    <row r="20" spans="1:6" ht="15.6" x14ac:dyDescent="0.25">
      <c r="A20" s="17"/>
      <c r="B20" s="19" t="s">
        <v>17</v>
      </c>
      <c r="C20" s="17"/>
      <c r="D20" s="17"/>
      <c r="E20" s="17"/>
      <c r="F20" s="17"/>
    </row>
    <row r="21" spans="1:6" ht="15.6" x14ac:dyDescent="0.25">
      <c r="A21" s="1">
        <v>9</v>
      </c>
      <c r="B21" s="4" t="s">
        <v>18</v>
      </c>
      <c r="C21" s="2" t="s">
        <v>4</v>
      </c>
      <c r="D21" s="2">
        <v>0.29799999999999999</v>
      </c>
      <c r="E21" s="2"/>
      <c r="F21" s="24">
        <f t="shared" si="0"/>
        <v>0</v>
      </c>
    </row>
    <row r="22" spans="1:6" ht="15.6" x14ac:dyDescent="0.25">
      <c r="A22" s="1">
        <v>10</v>
      </c>
      <c r="B22" s="4" t="s">
        <v>13</v>
      </c>
      <c r="C22" s="2" t="s">
        <v>14</v>
      </c>
      <c r="D22" s="2">
        <v>0.159</v>
      </c>
      <c r="E22" s="2"/>
      <c r="F22" s="24">
        <f t="shared" si="0"/>
        <v>0</v>
      </c>
    </row>
    <row r="23" spans="1:6" ht="15.6" x14ac:dyDescent="0.25">
      <c r="A23" s="2">
        <v>11</v>
      </c>
      <c r="B23" s="4" t="s">
        <v>19</v>
      </c>
      <c r="C23" s="2" t="s">
        <v>16</v>
      </c>
      <c r="D23" s="2">
        <v>0.29799999999999999</v>
      </c>
      <c r="E23" s="2"/>
      <c r="F23" s="24">
        <f t="shared" si="0"/>
        <v>0</v>
      </c>
    </row>
    <row r="24" spans="1:6" ht="31.2" x14ac:dyDescent="0.25">
      <c r="A24" s="2">
        <v>12</v>
      </c>
      <c r="B24" s="3" t="s">
        <v>20</v>
      </c>
      <c r="C24" s="2" t="s">
        <v>4</v>
      </c>
      <c r="D24" s="2">
        <v>0.29799999999999999</v>
      </c>
      <c r="E24" s="2"/>
      <c r="F24" s="24">
        <f t="shared" si="0"/>
        <v>0</v>
      </c>
    </row>
    <row r="25" spans="1:6" ht="31.2" x14ac:dyDescent="0.25">
      <c r="A25" s="2">
        <v>13</v>
      </c>
      <c r="B25" s="3" t="s">
        <v>21</v>
      </c>
      <c r="C25" s="2" t="s">
        <v>4</v>
      </c>
      <c r="D25" s="2">
        <v>0.29799999999999999</v>
      </c>
      <c r="E25" s="2"/>
      <c r="F25" s="24">
        <f t="shared" si="0"/>
        <v>0</v>
      </c>
    </row>
    <row r="26" spans="1:6" ht="15.6" x14ac:dyDescent="0.25">
      <c r="A26" s="1">
        <v>14</v>
      </c>
      <c r="B26" s="4" t="s">
        <v>22</v>
      </c>
      <c r="C26" s="2" t="s">
        <v>23</v>
      </c>
      <c r="D26" s="2" t="s">
        <v>24</v>
      </c>
      <c r="E26" s="2"/>
      <c r="F26" s="24">
        <f t="shared" si="0"/>
        <v>0</v>
      </c>
    </row>
    <row r="27" spans="1:6" ht="15.6" x14ac:dyDescent="0.25">
      <c r="A27" s="16"/>
      <c r="B27" s="15" t="s">
        <v>75</v>
      </c>
      <c r="C27" s="17"/>
      <c r="D27" s="17"/>
      <c r="E27" s="17"/>
      <c r="F27" s="17"/>
    </row>
    <row r="28" spans="1:6" ht="46.8" x14ac:dyDescent="0.25">
      <c r="A28" s="2">
        <v>15</v>
      </c>
      <c r="B28" s="3" t="s">
        <v>73</v>
      </c>
      <c r="C28" s="2" t="s">
        <v>16</v>
      </c>
      <c r="D28" s="2">
        <v>0.01</v>
      </c>
      <c r="E28" s="2"/>
      <c r="F28" s="24">
        <f t="shared" si="0"/>
        <v>0</v>
      </c>
    </row>
    <row r="29" spans="1:6" ht="15.6" x14ac:dyDescent="0.25">
      <c r="A29" s="17"/>
      <c r="B29" s="18" t="s">
        <v>76</v>
      </c>
      <c r="C29" s="17"/>
      <c r="D29" s="17"/>
      <c r="E29" s="17"/>
      <c r="F29" s="17"/>
    </row>
    <row r="30" spans="1:6" ht="31.2" x14ac:dyDescent="0.25">
      <c r="A30" s="1">
        <v>16</v>
      </c>
      <c r="B30" s="3" t="s">
        <v>25</v>
      </c>
      <c r="C30" s="2" t="s">
        <v>23</v>
      </c>
      <c r="D30" s="2">
        <v>0.105</v>
      </c>
      <c r="E30" s="2"/>
      <c r="F30" s="24">
        <f t="shared" si="0"/>
        <v>0</v>
      </c>
    </row>
    <row r="31" spans="1:6" ht="31.2" x14ac:dyDescent="0.25">
      <c r="A31" s="1">
        <v>17</v>
      </c>
      <c r="B31" s="3" t="s">
        <v>26</v>
      </c>
      <c r="C31" s="2" t="s">
        <v>4</v>
      </c>
      <c r="D31" s="2">
        <v>0.19800000000000001</v>
      </c>
      <c r="E31" s="2"/>
      <c r="F31" s="24">
        <f t="shared" si="0"/>
        <v>0</v>
      </c>
    </row>
    <row r="32" spans="1:6" ht="46.8" x14ac:dyDescent="0.25">
      <c r="A32" s="2">
        <v>19</v>
      </c>
      <c r="B32" s="3" t="s">
        <v>91</v>
      </c>
      <c r="C32" s="2" t="s">
        <v>6</v>
      </c>
      <c r="D32" s="2">
        <v>0.87</v>
      </c>
      <c r="E32" s="2"/>
      <c r="F32" s="24">
        <f t="shared" si="0"/>
        <v>0</v>
      </c>
    </row>
    <row r="33" spans="1:6" ht="15.6" x14ac:dyDescent="0.25">
      <c r="A33" s="1">
        <v>20</v>
      </c>
      <c r="B33" s="4" t="s">
        <v>27</v>
      </c>
      <c r="C33" s="2" t="s">
        <v>28</v>
      </c>
      <c r="D33" s="2">
        <v>1</v>
      </c>
      <c r="E33" s="2"/>
      <c r="F33" s="24">
        <f t="shared" si="0"/>
        <v>0</v>
      </c>
    </row>
    <row r="34" spans="1:6" ht="15.6" x14ac:dyDescent="0.25">
      <c r="A34" s="19"/>
      <c r="B34" s="15" t="s">
        <v>77</v>
      </c>
      <c r="C34" s="16"/>
      <c r="D34" s="17"/>
      <c r="E34" s="16"/>
      <c r="F34" s="17"/>
    </row>
    <row r="35" spans="1:6" ht="15.6" x14ac:dyDescent="0.25">
      <c r="A35" s="1">
        <v>21</v>
      </c>
      <c r="B35" s="4" t="s">
        <v>5</v>
      </c>
      <c r="C35" s="2" t="s">
        <v>6</v>
      </c>
      <c r="D35" s="2">
        <v>1.2</v>
      </c>
      <c r="E35" s="2"/>
      <c r="F35" s="24">
        <f t="shared" si="0"/>
        <v>0</v>
      </c>
    </row>
    <row r="36" spans="1:6" ht="31.2" x14ac:dyDescent="0.25">
      <c r="A36" s="1">
        <v>22</v>
      </c>
      <c r="B36" s="3" t="s">
        <v>30</v>
      </c>
      <c r="C36" s="2" t="s">
        <v>23</v>
      </c>
      <c r="D36" s="2">
        <v>3.0000000000000001E-3</v>
      </c>
      <c r="E36" s="2"/>
      <c r="F36" s="24">
        <f t="shared" si="0"/>
        <v>0</v>
      </c>
    </row>
    <row r="37" spans="1:6" ht="15.6" x14ac:dyDescent="0.25">
      <c r="A37" s="20"/>
      <c r="B37" s="18" t="s">
        <v>78</v>
      </c>
      <c r="C37" s="17"/>
      <c r="D37" s="17"/>
      <c r="E37" s="17"/>
      <c r="F37" s="17"/>
    </row>
    <row r="38" spans="1:6" ht="31.2" x14ac:dyDescent="0.25">
      <c r="A38" s="1">
        <v>23</v>
      </c>
      <c r="B38" s="3" t="s">
        <v>31</v>
      </c>
      <c r="C38" s="2" t="s">
        <v>28</v>
      </c>
      <c r="D38" s="2">
        <v>10</v>
      </c>
      <c r="E38" s="2"/>
      <c r="F38" s="24">
        <f t="shared" si="0"/>
        <v>0</v>
      </c>
    </row>
    <row r="39" spans="1:6" ht="31.2" x14ac:dyDescent="0.25">
      <c r="A39" s="1">
        <v>24</v>
      </c>
      <c r="B39" s="3" t="s">
        <v>32</v>
      </c>
      <c r="C39" s="2" t="s">
        <v>6</v>
      </c>
      <c r="D39" s="2">
        <v>6.79</v>
      </c>
      <c r="E39" s="2"/>
      <c r="F39" s="24">
        <f t="shared" si="0"/>
        <v>0</v>
      </c>
    </row>
    <row r="40" spans="1:6" ht="31.2" x14ac:dyDescent="0.25">
      <c r="A40" s="1">
        <v>25</v>
      </c>
      <c r="B40" s="3" t="s">
        <v>25</v>
      </c>
      <c r="C40" s="2" t="s">
        <v>23</v>
      </c>
      <c r="D40" s="2">
        <v>6.7900000000000002E-2</v>
      </c>
      <c r="E40" s="2"/>
      <c r="F40" s="24">
        <f t="shared" si="0"/>
        <v>0</v>
      </c>
    </row>
    <row r="41" spans="1:6" ht="15.6" x14ac:dyDescent="0.25">
      <c r="A41" s="19"/>
      <c r="B41" s="15" t="s">
        <v>79</v>
      </c>
      <c r="C41" s="17"/>
      <c r="D41" s="17"/>
      <c r="E41" s="17"/>
      <c r="F41" s="17"/>
    </row>
    <row r="42" spans="1:6" ht="15.6" x14ac:dyDescent="0.25">
      <c r="A42" s="1">
        <v>26</v>
      </c>
      <c r="B42" s="4" t="s">
        <v>33</v>
      </c>
      <c r="C42" s="2" t="s">
        <v>6</v>
      </c>
      <c r="D42" s="2">
        <v>1.1299999999999999</v>
      </c>
      <c r="E42" s="2"/>
      <c r="F42" s="24">
        <f t="shared" ref="F42:F43" si="1">D42*E42</f>
        <v>0</v>
      </c>
    </row>
    <row r="43" spans="1:6" ht="31.2" x14ac:dyDescent="0.25">
      <c r="A43" s="1">
        <v>27</v>
      </c>
      <c r="B43" s="3" t="s">
        <v>34</v>
      </c>
      <c r="C43" s="2" t="s">
        <v>14</v>
      </c>
      <c r="D43" s="2">
        <v>3.8399999999999997E-2</v>
      </c>
      <c r="E43" s="2"/>
      <c r="F43" s="24">
        <f t="shared" si="1"/>
        <v>0</v>
      </c>
    </row>
    <row r="44" spans="1:6" ht="15.6" x14ac:dyDescent="0.25">
      <c r="A44" s="20"/>
      <c r="B44" s="18" t="s">
        <v>80</v>
      </c>
      <c r="C44" s="17"/>
      <c r="D44" s="17"/>
      <c r="E44" s="17"/>
      <c r="F44" s="17"/>
    </row>
    <row r="45" spans="1:6" ht="31.2" x14ac:dyDescent="0.25">
      <c r="A45" s="1">
        <v>28</v>
      </c>
      <c r="B45" s="3" t="s">
        <v>25</v>
      </c>
      <c r="C45" s="2" t="s">
        <v>23</v>
      </c>
      <c r="D45" s="2">
        <v>0.05</v>
      </c>
      <c r="E45" s="2"/>
      <c r="F45" s="24">
        <f t="shared" ref="F45:F46" si="2">D45*E45</f>
        <v>0</v>
      </c>
    </row>
    <row r="46" spans="1:6" ht="46.8" x14ac:dyDescent="0.25">
      <c r="A46" s="2">
        <v>29</v>
      </c>
      <c r="B46" s="3" t="s">
        <v>35</v>
      </c>
      <c r="C46" s="2" t="s">
        <v>6</v>
      </c>
      <c r="D46" s="2">
        <v>1.08</v>
      </c>
      <c r="E46" s="2"/>
      <c r="F46" s="24">
        <f t="shared" si="2"/>
        <v>0</v>
      </c>
    </row>
    <row r="47" spans="1:6" ht="15.6" x14ac:dyDescent="0.25">
      <c r="A47" s="19"/>
      <c r="B47" s="18" t="s">
        <v>81</v>
      </c>
      <c r="C47" s="17"/>
      <c r="D47" s="17"/>
      <c r="E47" s="17"/>
      <c r="F47" s="17"/>
    </row>
    <row r="48" spans="1:6" ht="15.6" x14ac:dyDescent="0.25">
      <c r="A48" s="1">
        <v>30</v>
      </c>
      <c r="B48" s="6" t="s">
        <v>36</v>
      </c>
      <c r="C48" s="2" t="s">
        <v>14</v>
      </c>
      <c r="D48" s="2">
        <v>2.9089999999999998</v>
      </c>
      <c r="E48" s="2"/>
      <c r="F48" s="24">
        <f t="shared" ref="F48:F50" si="3">D48*E48</f>
        <v>0</v>
      </c>
    </row>
    <row r="49" spans="1:6" ht="31.2" x14ac:dyDescent="0.25">
      <c r="A49" s="2">
        <v>31</v>
      </c>
      <c r="B49" s="10" t="s">
        <v>37</v>
      </c>
      <c r="C49" s="2" t="s">
        <v>14</v>
      </c>
      <c r="D49" s="2">
        <v>2.9089999999999998</v>
      </c>
      <c r="E49" s="2"/>
      <c r="F49" s="24">
        <f t="shared" si="3"/>
        <v>0</v>
      </c>
    </row>
    <row r="50" spans="1:6" ht="15.6" x14ac:dyDescent="0.25">
      <c r="A50" s="1">
        <v>32</v>
      </c>
      <c r="B50" s="6" t="s">
        <v>38</v>
      </c>
      <c r="C50" s="2" t="s">
        <v>6</v>
      </c>
      <c r="D50" s="2">
        <v>0.27</v>
      </c>
      <c r="E50" s="2"/>
      <c r="F50" s="24">
        <f t="shared" si="3"/>
        <v>0</v>
      </c>
    </row>
    <row r="51" spans="1:6" ht="15.6" x14ac:dyDescent="0.25">
      <c r="A51" s="20"/>
      <c r="B51" s="21" t="s">
        <v>82</v>
      </c>
      <c r="C51" s="17"/>
      <c r="D51" s="17"/>
      <c r="E51" s="17"/>
      <c r="F51" s="17"/>
    </row>
    <row r="52" spans="1:6" ht="15.6" x14ac:dyDescent="0.25">
      <c r="A52" s="1">
        <v>33</v>
      </c>
      <c r="B52" s="6" t="s">
        <v>39</v>
      </c>
      <c r="C52" s="2" t="s">
        <v>14</v>
      </c>
      <c r="D52" s="2">
        <v>4.3990999999999998</v>
      </c>
      <c r="E52" s="2"/>
      <c r="F52" s="24">
        <f t="shared" ref="F52:F53" si="4">D52*E52</f>
        <v>0</v>
      </c>
    </row>
    <row r="53" spans="1:6" ht="31.2" x14ac:dyDescent="0.25">
      <c r="A53" s="2">
        <v>34</v>
      </c>
      <c r="B53" s="10" t="s">
        <v>37</v>
      </c>
      <c r="C53" s="2" t="s">
        <v>14</v>
      </c>
      <c r="D53" s="2">
        <v>4.3990999999999998</v>
      </c>
      <c r="E53" s="2"/>
      <c r="F53" s="24">
        <f t="shared" si="4"/>
        <v>0</v>
      </c>
    </row>
    <row r="54" spans="1:6" ht="31.2" x14ac:dyDescent="0.25">
      <c r="A54" s="19"/>
      <c r="B54" s="22" t="s">
        <v>83</v>
      </c>
      <c r="C54" s="17"/>
      <c r="D54" s="17"/>
      <c r="E54" s="17"/>
      <c r="F54" s="17"/>
    </row>
    <row r="55" spans="1:6" ht="31.2" x14ac:dyDescent="0.25">
      <c r="A55" s="2">
        <v>35</v>
      </c>
      <c r="B55" s="6" t="s">
        <v>40</v>
      </c>
      <c r="C55" s="2" t="s">
        <v>14</v>
      </c>
      <c r="D55" s="2">
        <v>1.1203000000000001</v>
      </c>
      <c r="E55" s="2"/>
      <c r="F55" s="24">
        <f t="shared" ref="F55:F56" si="5">D55*E55</f>
        <v>0</v>
      </c>
    </row>
    <row r="56" spans="1:6" ht="31.2" x14ac:dyDescent="0.25">
      <c r="A56" s="2">
        <v>36</v>
      </c>
      <c r="B56" s="10" t="s">
        <v>37</v>
      </c>
      <c r="C56" s="2" t="s">
        <v>14</v>
      </c>
      <c r="D56" s="2">
        <v>1.1203000000000001</v>
      </c>
      <c r="E56" s="2"/>
      <c r="F56" s="24">
        <f t="shared" si="5"/>
        <v>0</v>
      </c>
    </row>
    <row r="57" spans="1:6" ht="15.6" x14ac:dyDescent="0.25">
      <c r="A57" s="19"/>
      <c r="B57" s="22" t="s">
        <v>84</v>
      </c>
      <c r="C57" s="17"/>
      <c r="D57" s="17"/>
      <c r="E57" s="17"/>
      <c r="F57" s="17"/>
    </row>
    <row r="58" spans="1:6" ht="31.2" x14ac:dyDescent="0.25">
      <c r="A58" s="2">
        <v>37</v>
      </c>
      <c r="B58" s="6" t="s">
        <v>40</v>
      </c>
      <c r="C58" s="2" t="s">
        <v>14</v>
      </c>
      <c r="D58" s="2">
        <v>1.0846</v>
      </c>
      <c r="E58" s="2"/>
      <c r="F58" s="24">
        <f t="shared" ref="F58:F59" si="6">D58*E58</f>
        <v>0</v>
      </c>
    </row>
    <row r="59" spans="1:6" ht="31.2" x14ac:dyDescent="0.25">
      <c r="A59" s="2">
        <v>38</v>
      </c>
      <c r="B59" s="10" t="s">
        <v>37</v>
      </c>
      <c r="C59" s="2" t="s">
        <v>14</v>
      </c>
      <c r="D59" s="2">
        <v>1.0846</v>
      </c>
      <c r="E59" s="2"/>
      <c r="F59" s="24">
        <f t="shared" si="6"/>
        <v>0</v>
      </c>
    </row>
    <row r="60" spans="1:6" ht="15.6" x14ac:dyDescent="0.25">
      <c r="A60" s="19"/>
      <c r="B60" s="22" t="s">
        <v>85</v>
      </c>
      <c r="C60" s="17"/>
      <c r="D60" s="17"/>
      <c r="E60" s="17"/>
      <c r="F60" s="17"/>
    </row>
    <row r="61" spans="1:6" ht="31.2" x14ac:dyDescent="0.25">
      <c r="A61" s="2">
        <v>39</v>
      </c>
      <c r="B61" s="3" t="s">
        <v>41</v>
      </c>
      <c r="C61" s="2" t="s">
        <v>42</v>
      </c>
      <c r="D61" s="2">
        <v>4.8639999999999999</v>
      </c>
      <c r="E61" s="2"/>
      <c r="F61" s="24">
        <f t="shared" ref="F61" si="7">D61*E61</f>
        <v>0</v>
      </c>
    </row>
    <row r="62" spans="1:6" ht="15.6" x14ac:dyDescent="0.25">
      <c r="A62" s="19"/>
      <c r="B62" s="18" t="s">
        <v>86</v>
      </c>
      <c r="C62" s="17"/>
      <c r="D62" s="17"/>
      <c r="E62" s="17"/>
      <c r="F62" s="17"/>
    </row>
    <row r="63" spans="1:6" ht="31.2" x14ac:dyDescent="0.25">
      <c r="A63" s="2">
        <v>40</v>
      </c>
      <c r="B63" s="3" t="s">
        <v>43</v>
      </c>
      <c r="C63" s="2" t="s">
        <v>9</v>
      </c>
      <c r="D63" s="2">
        <v>25</v>
      </c>
      <c r="E63" s="2"/>
      <c r="F63" s="24">
        <f t="shared" ref="F63:F67" si="8">D63*E63</f>
        <v>0</v>
      </c>
    </row>
    <row r="64" spans="1:6" ht="31.2" x14ac:dyDescent="0.25">
      <c r="A64" s="2">
        <v>41</v>
      </c>
      <c r="B64" s="3" t="s">
        <v>44</v>
      </c>
      <c r="C64" s="2" t="s">
        <v>9</v>
      </c>
      <c r="D64" s="2">
        <v>49.2</v>
      </c>
      <c r="E64" s="2"/>
      <c r="F64" s="24">
        <f t="shared" si="8"/>
        <v>0</v>
      </c>
    </row>
    <row r="65" spans="1:6" ht="15.6" x14ac:dyDescent="0.25">
      <c r="A65" s="2">
        <v>42</v>
      </c>
      <c r="B65" s="4" t="s">
        <v>45</v>
      </c>
      <c r="C65" s="2" t="s">
        <v>42</v>
      </c>
      <c r="D65" s="2">
        <v>0.998</v>
      </c>
      <c r="E65" s="2"/>
      <c r="F65" s="24">
        <f t="shared" si="8"/>
        <v>0</v>
      </c>
    </row>
    <row r="66" spans="1:6" ht="15.6" x14ac:dyDescent="0.25">
      <c r="A66" s="2">
        <v>43</v>
      </c>
      <c r="B66" s="4" t="s">
        <v>46</v>
      </c>
      <c r="C66" s="2" t="s">
        <v>47</v>
      </c>
      <c r="D66" s="2">
        <v>0.24</v>
      </c>
      <c r="E66" s="2"/>
      <c r="F66" s="24">
        <f t="shared" si="8"/>
        <v>0</v>
      </c>
    </row>
    <row r="67" spans="1:6" ht="31.2" x14ac:dyDescent="0.3">
      <c r="A67" s="2">
        <v>44</v>
      </c>
      <c r="B67" s="3" t="s">
        <v>71</v>
      </c>
      <c r="C67" s="2" t="s">
        <v>16</v>
      </c>
      <c r="D67" s="5">
        <v>3.3460000000000001</v>
      </c>
      <c r="E67" s="2"/>
      <c r="F67" s="24">
        <f t="shared" si="8"/>
        <v>0</v>
      </c>
    </row>
    <row r="68" spans="1:6" ht="15.6" x14ac:dyDescent="0.25">
      <c r="A68" s="19"/>
      <c r="B68" s="15" t="s">
        <v>87</v>
      </c>
      <c r="C68" s="16"/>
      <c r="D68" s="17"/>
      <c r="E68" s="16"/>
      <c r="F68" s="17"/>
    </row>
    <row r="69" spans="1:6" ht="31.2" x14ac:dyDescent="0.25">
      <c r="A69" s="2">
        <v>45</v>
      </c>
      <c r="B69" s="3" t="s">
        <v>48</v>
      </c>
      <c r="C69" s="2" t="s">
        <v>28</v>
      </c>
      <c r="D69" s="2">
        <v>3</v>
      </c>
      <c r="E69" s="2"/>
      <c r="F69" s="24">
        <f t="shared" ref="F69:F79" si="9">D69*E69</f>
        <v>0</v>
      </c>
    </row>
    <row r="70" spans="1:6" ht="15.6" x14ac:dyDescent="0.25">
      <c r="A70" s="2">
        <v>46</v>
      </c>
      <c r="B70" s="4" t="s">
        <v>49</v>
      </c>
      <c r="C70" s="2" t="s">
        <v>28</v>
      </c>
      <c r="D70" s="2">
        <v>3</v>
      </c>
      <c r="E70" s="2"/>
      <c r="F70" s="24">
        <f t="shared" si="9"/>
        <v>0</v>
      </c>
    </row>
    <row r="71" spans="1:6" ht="15.6" x14ac:dyDescent="0.25">
      <c r="A71" s="2">
        <v>47</v>
      </c>
      <c r="B71" s="4" t="s">
        <v>50</v>
      </c>
      <c r="C71" s="2" t="s">
        <v>28</v>
      </c>
      <c r="D71" s="2">
        <v>15</v>
      </c>
      <c r="E71" s="2"/>
      <c r="F71" s="24">
        <f t="shared" si="9"/>
        <v>0</v>
      </c>
    </row>
    <row r="72" spans="1:6" ht="15.6" x14ac:dyDescent="0.3">
      <c r="A72" s="2">
        <v>48</v>
      </c>
      <c r="B72" s="4" t="s">
        <v>51</v>
      </c>
      <c r="C72" s="2" t="s">
        <v>28</v>
      </c>
      <c r="D72" s="5">
        <v>2</v>
      </c>
      <c r="E72" s="2"/>
      <c r="F72" s="24">
        <f t="shared" si="9"/>
        <v>0</v>
      </c>
    </row>
    <row r="73" spans="1:6" ht="15.6" x14ac:dyDescent="0.3">
      <c r="A73" s="2">
        <v>49</v>
      </c>
      <c r="B73" s="4" t="s">
        <v>52</v>
      </c>
      <c r="C73" s="2" t="s">
        <v>28</v>
      </c>
      <c r="D73" s="5">
        <v>2</v>
      </c>
      <c r="E73" s="2"/>
      <c r="F73" s="24">
        <f t="shared" si="9"/>
        <v>0</v>
      </c>
    </row>
    <row r="74" spans="1:6" ht="15.6" x14ac:dyDescent="0.3">
      <c r="A74" s="2">
        <v>50</v>
      </c>
      <c r="B74" s="4" t="s">
        <v>53</v>
      </c>
      <c r="C74" s="2" t="s">
        <v>28</v>
      </c>
      <c r="D74" s="5">
        <v>2</v>
      </c>
      <c r="E74" s="2"/>
      <c r="F74" s="24">
        <f t="shared" si="9"/>
        <v>0</v>
      </c>
    </row>
    <row r="75" spans="1:6" ht="15.6" x14ac:dyDescent="0.3">
      <c r="A75" s="2">
        <v>51</v>
      </c>
      <c r="B75" s="4" t="s">
        <v>54</v>
      </c>
      <c r="C75" s="2" t="s">
        <v>28</v>
      </c>
      <c r="D75" s="5">
        <v>2</v>
      </c>
      <c r="E75" s="2"/>
      <c r="F75" s="24">
        <f t="shared" si="9"/>
        <v>0</v>
      </c>
    </row>
    <row r="76" spans="1:6" ht="15.6" x14ac:dyDescent="0.3">
      <c r="A76" s="2">
        <v>52</v>
      </c>
      <c r="B76" s="4" t="s">
        <v>55</v>
      </c>
      <c r="C76" s="2" t="s">
        <v>28</v>
      </c>
      <c r="D76" s="5">
        <v>1</v>
      </c>
      <c r="E76" s="2"/>
      <c r="F76" s="24">
        <f t="shared" si="9"/>
        <v>0</v>
      </c>
    </row>
    <row r="77" spans="1:6" ht="15.6" x14ac:dyDescent="0.3">
      <c r="A77" s="2">
        <v>53</v>
      </c>
      <c r="B77" s="4" t="s">
        <v>56</v>
      </c>
      <c r="C77" s="2" t="s">
        <v>28</v>
      </c>
      <c r="D77" s="5">
        <v>2</v>
      </c>
      <c r="E77" s="2"/>
      <c r="F77" s="24">
        <f t="shared" si="9"/>
        <v>0</v>
      </c>
    </row>
    <row r="78" spans="1:6" ht="15.6" x14ac:dyDescent="0.3">
      <c r="A78" s="2">
        <v>54</v>
      </c>
      <c r="B78" s="4" t="s">
        <v>53</v>
      </c>
      <c r="C78" s="2" t="s">
        <v>28</v>
      </c>
      <c r="D78" s="5">
        <v>2</v>
      </c>
      <c r="E78" s="2"/>
      <c r="F78" s="24">
        <f t="shared" si="9"/>
        <v>0</v>
      </c>
    </row>
    <row r="79" spans="1:6" ht="15.6" x14ac:dyDescent="0.3">
      <c r="A79" s="2">
        <v>55</v>
      </c>
      <c r="B79" s="4" t="s">
        <v>54</v>
      </c>
      <c r="C79" s="2" t="s">
        <v>28</v>
      </c>
      <c r="D79" s="5">
        <v>2</v>
      </c>
      <c r="E79" s="2"/>
      <c r="F79" s="24">
        <f t="shared" si="9"/>
        <v>0</v>
      </c>
    </row>
    <row r="80" spans="1:6" ht="15.6" x14ac:dyDescent="0.25">
      <c r="A80" s="19"/>
      <c r="B80" s="18" t="s">
        <v>88</v>
      </c>
      <c r="C80" s="17"/>
      <c r="D80" s="23"/>
      <c r="E80" s="17"/>
      <c r="F80" s="23"/>
    </row>
    <row r="81" spans="1:6" ht="31.2" x14ac:dyDescent="0.25">
      <c r="A81" s="2">
        <v>56</v>
      </c>
      <c r="B81" s="3" t="s">
        <v>57</v>
      </c>
      <c r="C81" s="2" t="s">
        <v>47</v>
      </c>
      <c r="D81" s="2">
        <v>1.84</v>
      </c>
      <c r="E81" s="2"/>
      <c r="F81" s="24">
        <f t="shared" ref="F81:F85" si="10">D81*E81</f>
        <v>0</v>
      </c>
    </row>
    <row r="82" spans="1:6" ht="15.6" x14ac:dyDescent="0.3">
      <c r="A82" s="2">
        <v>57</v>
      </c>
      <c r="B82" s="4" t="s">
        <v>58</v>
      </c>
      <c r="C82" s="2" t="s">
        <v>9</v>
      </c>
      <c r="D82" s="5">
        <v>95</v>
      </c>
      <c r="E82" s="2"/>
      <c r="F82" s="24">
        <f t="shared" si="10"/>
        <v>0</v>
      </c>
    </row>
    <row r="83" spans="1:6" ht="15.6" x14ac:dyDescent="0.3">
      <c r="A83" s="2">
        <v>58</v>
      </c>
      <c r="B83" s="4" t="s">
        <v>59</v>
      </c>
      <c r="C83" s="2" t="s">
        <v>9</v>
      </c>
      <c r="D83" s="5">
        <v>2</v>
      </c>
      <c r="E83" s="2"/>
      <c r="F83" s="24">
        <f t="shared" si="10"/>
        <v>0</v>
      </c>
    </row>
    <row r="84" spans="1:6" ht="15.6" x14ac:dyDescent="0.3">
      <c r="A84" s="2">
        <v>59</v>
      </c>
      <c r="B84" s="4" t="s">
        <v>60</v>
      </c>
      <c r="C84" s="2" t="s">
        <v>9</v>
      </c>
      <c r="D84" s="5">
        <v>2</v>
      </c>
      <c r="E84" s="2"/>
      <c r="F84" s="24">
        <f t="shared" si="10"/>
        <v>0</v>
      </c>
    </row>
    <row r="85" spans="1:6" ht="15.6" x14ac:dyDescent="0.3">
      <c r="A85" s="2">
        <v>60</v>
      </c>
      <c r="B85" s="4" t="s">
        <v>61</v>
      </c>
      <c r="C85" s="2" t="s">
        <v>9</v>
      </c>
      <c r="D85" s="5">
        <v>85</v>
      </c>
      <c r="E85" s="2"/>
      <c r="F85" s="24">
        <f t="shared" si="10"/>
        <v>0</v>
      </c>
    </row>
    <row r="86" spans="1:6" ht="15.6" x14ac:dyDescent="0.25">
      <c r="A86" s="19"/>
      <c r="B86" s="18" t="s">
        <v>89</v>
      </c>
      <c r="C86" s="17"/>
      <c r="D86" s="23"/>
      <c r="E86" s="17"/>
      <c r="F86" s="23"/>
    </row>
    <row r="87" spans="1:6" ht="31.2" x14ac:dyDescent="0.25">
      <c r="A87" s="2">
        <v>61</v>
      </c>
      <c r="B87" s="3" t="s">
        <v>62</v>
      </c>
      <c r="C87" s="2" t="s">
        <v>63</v>
      </c>
      <c r="D87" s="2">
        <v>0.04</v>
      </c>
      <c r="E87" s="2"/>
      <c r="F87" s="24">
        <f t="shared" ref="F87:F92" si="11">D87*E87</f>
        <v>0</v>
      </c>
    </row>
    <row r="88" spans="1:6" ht="31.2" x14ac:dyDescent="0.25">
      <c r="A88" s="2">
        <v>62</v>
      </c>
      <c r="B88" s="3" t="s">
        <v>64</v>
      </c>
      <c r="C88" s="2" t="s">
        <v>63</v>
      </c>
      <c r="D88" s="2">
        <v>0.01</v>
      </c>
      <c r="E88" s="2"/>
      <c r="F88" s="24">
        <f t="shared" si="11"/>
        <v>0</v>
      </c>
    </row>
    <row r="89" spans="1:6" ht="31.2" x14ac:dyDescent="0.25">
      <c r="A89" s="2">
        <v>63</v>
      </c>
      <c r="B89" s="3" t="s">
        <v>65</v>
      </c>
      <c r="C89" s="2" t="s">
        <v>47</v>
      </c>
      <c r="D89" s="2">
        <v>0.85</v>
      </c>
      <c r="E89" s="2"/>
      <c r="F89" s="24">
        <f t="shared" si="11"/>
        <v>0</v>
      </c>
    </row>
    <row r="90" spans="1:6" ht="31.2" x14ac:dyDescent="0.25">
      <c r="A90" s="2">
        <v>64</v>
      </c>
      <c r="B90" s="3" t="s">
        <v>66</v>
      </c>
      <c r="C90" s="2" t="s">
        <v>9</v>
      </c>
      <c r="D90" s="2">
        <v>85</v>
      </c>
      <c r="E90" s="2"/>
      <c r="F90" s="24">
        <f t="shared" si="11"/>
        <v>0</v>
      </c>
    </row>
    <row r="91" spans="1:6" ht="31.2" x14ac:dyDescent="0.25">
      <c r="A91" s="2">
        <v>65</v>
      </c>
      <c r="B91" s="3" t="s">
        <v>67</v>
      </c>
      <c r="C91" s="2" t="s">
        <v>47</v>
      </c>
      <c r="D91" s="2">
        <v>0.95</v>
      </c>
      <c r="E91" s="2"/>
      <c r="F91" s="24">
        <f t="shared" si="11"/>
        <v>0</v>
      </c>
    </row>
    <row r="92" spans="1:6" ht="31.2" x14ac:dyDescent="0.25">
      <c r="A92" s="2">
        <v>66</v>
      </c>
      <c r="B92" s="3" t="s">
        <v>68</v>
      </c>
      <c r="C92" s="2" t="s">
        <v>9</v>
      </c>
      <c r="D92" s="24">
        <v>95</v>
      </c>
      <c r="E92" s="2"/>
      <c r="F92" s="24">
        <f t="shared" si="11"/>
        <v>0</v>
      </c>
    </row>
    <row r="93" spans="1:6" ht="15.6" x14ac:dyDescent="0.25">
      <c r="A93" s="17"/>
      <c r="B93" s="18" t="s">
        <v>90</v>
      </c>
      <c r="C93" s="17"/>
      <c r="D93" s="17"/>
      <c r="E93" s="17"/>
      <c r="F93" s="17"/>
    </row>
    <row r="94" spans="1:6" ht="31.2" x14ac:dyDescent="0.25">
      <c r="A94" s="2">
        <v>67</v>
      </c>
      <c r="B94" s="3" t="s">
        <v>69</v>
      </c>
      <c r="C94" s="2" t="s">
        <v>28</v>
      </c>
      <c r="D94" s="2">
        <v>8</v>
      </c>
      <c r="E94" s="2"/>
      <c r="F94" s="24">
        <f t="shared" ref="F94:F96" si="12">D94*E94</f>
        <v>0</v>
      </c>
    </row>
    <row r="95" spans="1:6" ht="15.6" x14ac:dyDescent="0.3">
      <c r="A95" s="2">
        <v>68</v>
      </c>
      <c r="B95" s="4" t="s">
        <v>70</v>
      </c>
      <c r="C95" s="2" t="s">
        <v>28</v>
      </c>
      <c r="D95" s="5">
        <v>8</v>
      </c>
      <c r="E95" s="2"/>
      <c r="F95" s="24">
        <f t="shared" si="12"/>
        <v>0</v>
      </c>
    </row>
    <row r="96" spans="1:6" ht="15.6" x14ac:dyDescent="0.25">
      <c r="A96" s="26">
        <v>69</v>
      </c>
      <c r="B96" s="29" t="s">
        <v>104</v>
      </c>
      <c r="C96" s="37" t="s">
        <v>98</v>
      </c>
      <c r="D96" s="37">
        <v>1</v>
      </c>
      <c r="E96" s="36"/>
      <c r="F96" s="24">
        <f t="shared" si="12"/>
        <v>0</v>
      </c>
    </row>
    <row r="97" spans="1:7" ht="15.6" x14ac:dyDescent="0.25">
      <c r="A97" s="26">
        <v>70</v>
      </c>
      <c r="B97" s="32" t="s">
        <v>102</v>
      </c>
      <c r="C97" s="33"/>
      <c r="D97" s="33"/>
      <c r="E97" s="33"/>
      <c r="F97" s="31">
        <f>SUM(F10:F95)</f>
        <v>0</v>
      </c>
    </row>
    <row r="98" spans="1:7" ht="15.6" x14ac:dyDescent="0.25">
      <c r="A98" s="26">
        <v>71</v>
      </c>
      <c r="B98" s="34" t="s">
        <v>99</v>
      </c>
      <c r="C98" s="30"/>
      <c r="D98" s="30"/>
      <c r="E98" s="30"/>
      <c r="F98" s="35">
        <f>F96+F97</f>
        <v>0</v>
      </c>
    </row>
    <row r="99" spans="1:7" ht="15.6" x14ac:dyDescent="0.25">
      <c r="A99" s="26">
        <v>72</v>
      </c>
      <c r="B99" s="32" t="s">
        <v>100</v>
      </c>
      <c r="C99" s="33"/>
      <c r="D99" s="33"/>
      <c r="E99" s="33"/>
      <c r="F99" s="31">
        <f>ROUND(F98*0.21,2)</f>
        <v>0</v>
      </c>
    </row>
    <row r="100" spans="1:7" ht="15.6" x14ac:dyDescent="0.25">
      <c r="A100" s="26">
        <v>73</v>
      </c>
      <c r="B100" s="34" t="s">
        <v>101</v>
      </c>
      <c r="C100" s="30"/>
      <c r="D100" s="30"/>
      <c r="E100" s="30"/>
      <c r="F100" s="35">
        <f>F98+F99</f>
        <v>0</v>
      </c>
    </row>
    <row r="101" spans="1:7" ht="15.6" x14ac:dyDescent="0.3">
      <c r="A101" s="8"/>
      <c r="B101" s="8"/>
      <c r="C101" s="11"/>
      <c r="D101" s="11"/>
      <c r="E101" s="11"/>
      <c r="F101" s="12"/>
    </row>
    <row r="102" spans="1:7" ht="15.6" x14ac:dyDescent="0.25">
      <c r="A102" s="8"/>
      <c r="B102" s="40" t="s">
        <v>103</v>
      </c>
      <c r="C102" s="41"/>
      <c r="D102" s="41"/>
      <c r="E102" s="41"/>
      <c r="F102" s="41"/>
    </row>
    <row r="103" spans="1:7" ht="15.6" x14ac:dyDescent="0.25">
      <c r="A103" s="8"/>
      <c r="B103" s="41"/>
      <c r="C103" s="41"/>
      <c r="D103" s="41"/>
      <c r="E103" s="41"/>
      <c r="F103" s="41"/>
    </row>
    <row r="104" spans="1:7" ht="15.6" x14ac:dyDescent="0.25">
      <c r="A104" s="8"/>
      <c r="B104" s="41"/>
      <c r="C104" s="41"/>
      <c r="D104" s="41"/>
      <c r="E104" s="41"/>
      <c r="F104" s="41"/>
    </row>
    <row r="105" spans="1:7" ht="15.6" x14ac:dyDescent="0.25">
      <c r="A105" s="8"/>
      <c r="B105" s="41"/>
      <c r="C105" s="41"/>
      <c r="D105" s="41"/>
      <c r="E105" s="41"/>
      <c r="F105" s="41"/>
    </row>
    <row r="106" spans="1:7" ht="15.6" x14ac:dyDescent="0.25">
      <c r="A106" s="8"/>
      <c r="B106" s="41"/>
      <c r="C106" s="41"/>
      <c r="D106" s="41"/>
      <c r="E106" s="41"/>
      <c r="F106" s="41"/>
    </row>
    <row r="107" spans="1:7" ht="15.6" x14ac:dyDescent="0.3">
      <c r="A107" s="8"/>
      <c r="B107" s="8"/>
      <c r="C107" s="11"/>
      <c r="D107" s="11"/>
      <c r="E107" s="11"/>
      <c r="F107" s="12"/>
    </row>
    <row r="108" spans="1:7" ht="15.6" x14ac:dyDescent="0.3">
      <c r="A108" s="8"/>
      <c r="B108" s="8" t="s">
        <v>105</v>
      </c>
      <c r="C108" s="11"/>
      <c r="D108" s="11"/>
      <c r="E108" s="11"/>
      <c r="F108" s="12"/>
    </row>
    <row r="109" spans="1:7" ht="15.6" x14ac:dyDescent="0.3">
      <c r="A109" s="8"/>
      <c r="B109" s="8" t="s">
        <v>106</v>
      </c>
      <c r="C109" s="11"/>
      <c r="D109" s="11"/>
      <c r="E109" s="11"/>
      <c r="F109" s="12"/>
    </row>
    <row r="110" spans="1:7" ht="15.6" x14ac:dyDescent="0.3">
      <c r="A110" s="8"/>
      <c r="B110" s="8"/>
      <c r="C110" s="11"/>
      <c r="D110" s="11"/>
      <c r="E110" s="11"/>
      <c r="F110" s="39" t="s">
        <v>107</v>
      </c>
      <c r="G110" s="38"/>
    </row>
    <row r="111" spans="1:7" ht="15.6" x14ac:dyDescent="0.3">
      <c r="A111" s="8"/>
      <c r="B111" s="8"/>
      <c r="C111" s="11"/>
      <c r="D111" s="11"/>
      <c r="E111" s="11"/>
      <c r="F111" s="12"/>
    </row>
    <row r="112" spans="1:7" ht="15.6" x14ac:dyDescent="0.3">
      <c r="A112" s="8"/>
      <c r="B112" s="8"/>
      <c r="C112" s="11"/>
      <c r="D112" s="11"/>
      <c r="E112" s="11"/>
      <c r="F112" s="12"/>
    </row>
    <row r="113" spans="1:6" ht="15.6" x14ac:dyDescent="0.3">
      <c r="A113" s="8"/>
      <c r="B113" s="8"/>
      <c r="C113" s="11"/>
      <c r="D113" s="11"/>
      <c r="E113" s="11"/>
      <c r="F113" s="12"/>
    </row>
    <row r="114" spans="1:6" ht="15.6" x14ac:dyDescent="0.3">
      <c r="A114" s="8"/>
      <c r="B114" s="8"/>
      <c r="C114" s="11"/>
      <c r="D114" s="11"/>
      <c r="E114" s="11"/>
      <c r="F114" s="12"/>
    </row>
    <row r="115" spans="1:6" ht="15.6" x14ac:dyDescent="0.3">
      <c r="A115" s="8"/>
      <c r="B115" s="8"/>
      <c r="C115" s="11"/>
      <c r="D115" s="11"/>
      <c r="E115" s="11"/>
      <c r="F115" s="12"/>
    </row>
    <row r="116" spans="1:6" ht="15.6" x14ac:dyDescent="0.3">
      <c r="A116" s="8"/>
      <c r="B116" s="8"/>
      <c r="C116" s="11"/>
      <c r="D116" s="11"/>
      <c r="E116" s="11"/>
      <c r="F116" s="12"/>
    </row>
    <row r="117" spans="1:6" ht="15.6" x14ac:dyDescent="0.3">
      <c r="A117" s="8"/>
      <c r="B117" s="8"/>
      <c r="C117" s="11"/>
      <c r="D117" s="11"/>
      <c r="E117" s="11"/>
      <c r="F117" s="12"/>
    </row>
    <row r="118" spans="1:6" ht="15.6" x14ac:dyDescent="0.3">
      <c r="A118" s="8"/>
      <c r="B118" s="8"/>
      <c r="C118" s="11"/>
      <c r="D118" s="11"/>
      <c r="E118" s="11"/>
      <c r="F118" s="12"/>
    </row>
    <row r="119" spans="1:6" ht="15.6" x14ac:dyDescent="0.3">
      <c r="A119" s="8"/>
      <c r="B119" s="8"/>
      <c r="C119" s="11"/>
      <c r="D119" s="11"/>
      <c r="E119" s="11"/>
      <c r="F119" s="12"/>
    </row>
    <row r="120" spans="1:6" ht="15.6" x14ac:dyDescent="0.3">
      <c r="A120" s="8"/>
      <c r="B120" s="8"/>
      <c r="C120" s="11"/>
      <c r="D120" s="11"/>
      <c r="E120" s="11"/>
      <c r="F120" s="12"/>
    </row>
    <row r="121" spans="1:6" ht="15.6" x14ac:dyDescent="0.3">
      <c r="A121" s="8"/>
      <c r="B121" s="8"/>
      <c r="C121" s="11"/>
      <c r="D121" s="11"/>
      <c r="E121" s="11"/>
      <c r="F121" s="12"/>
    </row>
    <row r="122" spans="1:6" ht="15.6" x14ac:dyDescent="0.3">
      <c r="A122" s="8"/>
      <c r="B122" s="8"/>
      <c r="C122" s="11"/>
      <c r="D122" s="11"/>
      <c r="E122" s="11"/>
      <c r="F122" s="12"/>
    </row>
    <row r="123" spans="1:6" ht="15.6" x14ac:dyDescent="0.3">
      <c r="A123" s="8"/>
      <c r="B123" s="8"/>
      <c r="C123" s="11"/>
      <c r="D123" s="11"/>
      <c r="E123" s="11"/>
      <c r="F123" s="12"/>
    </row>
    <row r="124" spans="1:6" ht="15.6" x14ac:dyDescent="0.3">
      <c r="A124" s="8"/>
      <c r="B124" s="8"/>
      <c r="C124" s="11"/>
      <c r="D124" s="11"/>
      <c r="E124" s="11"/>
      <c r="F124" s="12"/>
    </row>
    <row r="125" spans="1:6" ht="15.6" x14ac:dyDescent="0.3">
      <c r="A125" s="8"/>
      <c r="B125" s="8"/>
      <c r="C125" s="11"/>
      <c r="D125" s="11"/>
      <c r="E125" s="11"/>
      <c r="F125" s="12"/>
    </row>
    <row r="126" spans="1:6" ht="15.6" x14ac:dyDescent="0.3">
      <c r="A126" s="8"/>
      <c r="B126" s="8"/>
      <c r="C126" s="11"/>
      <c r="D126" s="11"/>
      <c r="E126" s="11"/>
      <c r="F126" s="12"/>
    </row>
    <row r="127" spans="1:6" ht="15.6" x14ac:dyDescent="0.3">
      <c r="A127" s="8"/>
      <c r="B127" s="8"/>
      <c r="C127" s="11"/>
      <c r="D127" s="11"/>
      <c r="E127" s="11"/>
      <c r="F127" s="12"/>
    </row>
    <row r="128" spans="1:6" ht="15.6" x14ac:dyDescent="0.3">
      <c r="A128" s="8"/>
      <c r="B128" s="8"/>
      <c r="C128" s="11"/>
      <c r="D128" s="11"/>
      <c r="E128" s="11"/>
      <c r="F128" s="12"/>
    </row>
    <row r="129" spans="1:6" ht="15.6" x14ac:dyDescent="0.3">
      <c r="A129" s="8"/>
      <c r="B129" s="8"/>
      <c r="C129" s="11"/>
      <c r="D129" s="11"/>
      <c r="E129" s="11"/>
      <c r="F129" s="12"/>
    </row>
    <row r="130" spans="1:6" ht="15.6" x14ac:dyDescent="0.3">
      <c r="A130" s="8"/>
      <c r="B130" s="8"/>
      <c r="C130" s="11"/>
      <c r="D130" s="11"/>
      <c r="E130" s="11"/>
      <c r="F130" s="12"/>
    </row>
    <row r="131" spans="1:6" ht="15.6" x14ac:dyDescent="0.3">
      <c r="A131" s="8"/>
      <c r="B131" s="8"/>
      <c r="C131" s="11"/>
      <c r="D131" s="11"/>
      <c r="E131" s="11"/>
      <c r="F131" s="12"/>
    </row>
    <row r="132" spans="1:6" ht="15.6" x14ac:dyDescent="0.3">
      <c r="A132" s="8"/>
      <c r="B132" s="8"/>
      <c r="C132" s="11"/>
      <c r="D132" s="11"/>
      <c r="E132" s="11"/>
      <c r="F132" s="12"/>
    </row>
    <row r="133" spans="1:6" ht="15.6" x14ac:dyDescent="0.3">
      <c r="A133" s="8"/>
      <c r="B133" s="8"/>
      <c r="C133" s="11"/>
      <c r="D133" s="11"/>
      <c r="E133" s="11"/>
      <c r="F133" s="12"/>
    </row>
    <row r="134" spans="1:6" ht="15.6" x14ac:dyDescent="0.3">
      <c r="A134" s="8"/>
      <c r="B134" s="8"/>
      <c r="C134" s="11"/>
      <c r="D134" s="11"/>
      <c r="E134" s="11"/>
      <c r="F134" s="12"/>
    </row>
    <row r="135" spans="1:6" ht="15.6" x14ac:dyDescent="0.3">
      <c r="A135" s="8"/>
      <c r="B135" s="8"/>
      <c r="C135" s="11"/>
      <c r="D135" s="11"/>
      <c r="E135" s="11"/>
      <c r="F135" s="12"/>
    </row>
    <row r="136" spans="1:6" ht="15.6" x14ac:dyDescent="0.3">
      <c r="A136" s="8"/>
      <c r="B136" s="8"/>
      <c r="C136" s="11"/>
      <c r="D136" s="11"/>
      <c r="E136" s="11"/>
      <c r="F136" s="12"/>
    </row>
    <row r="137" spans="1:6" ht="15.6" x14ac:dyDescent="0.3">
      <c r="A137" s="8"/>
      <c r="B137" s="8"/>
      <c r="C137" s="11"/>
      <c r="D137" s="11"/>
      <c r="E137" s="11"/>
      <c r="F137" s="12"/>
    </row>
    <row r="138" spans="1:6" ht="15.6" x14ac:dyDescent="0.3">
      <c r="A138" s="8"/>
      <c r="B138" s="8"/>
      <c r="C138" s="11"/>
      <c r="D138" s="11"/>
      <c r="E138" s="11"/>
      <c r="F138" s="12"/>
    </row>
    <row r="139" spans="1:6" ht="15.6" x14ac:dyDescent="0.3">
      <c r="A139" s="8"/>
      <c r="B139" s="8"/>
      <c r="C139" s="11"/>
      <c r="D139" s="11"/>
      <c r="E139" s="11"/>
      <c r="F139" s="12"/>
    </row>
    <row r="140" spans="1:6" ht="15.6" x14ac:dyDescent="0.3">
      <c r="A140" s="8"/>
      <c r="B140" s="8"/>
      <c r="C140" s="11"/>
      <c r="D140" s="11"/>
      <c r="E140" s="11"/>
      <c r="F140" s="12"/>
    </row>
    <row r="141" spans="1:6" ht="15.6" x14ac:dyDescent="0.3">
      <c r="A141" s="8"/>
      <c r="B141" s="8"/>
      <c r="C141" s="11"/>
      <c r="D141" s="11"/>
      <c r="E141" s="11"/>
      <c r="F141" s="12"/>
    </row>
    <row r="142" spans="1:6" ht="15.6" x14ac:dyDescent="0.3">
      <c r="A142" s="8"/>
      <c r="B142" s="8"/>
      <c r="C142" s="11"/>
      <c r="D142" s="11"/>
      <c r="E142" s="11"/>
      <c r="F142" s="12"/>
    </row>
    <row r="143" spans="1:6" ht="15.6" x14ac:dyDescent="0.3">
      <c r="A143" s="8"/>
      <c r="B143" s="8"/>
      <c r="C143" s="11"/>
      <c r="D143" s="11"/>
      <c r="E143" s="11"/>
      <c r="F143" s="12"/>
    </row>
    <row r="144" spans="1:6" ht="15.6" x14ac:dyDescent="0.3">
      <c r="A144" s="8"/>
      <c r="B144" s="8"/>
      <c r="C144" s="11"/>
      <c r="D144" s="11"/>
      <c r="E144" s="11"/>
      <c r="F144" s="12"/>
    </row>
    <row r="145" spans="1:6" ht="15.6" x14ac:dyDescent="0.3">
      <c r="A145" s="8"/>
      <c r="B145" s="8"/>
      <c r="C145" s="11"/>
      <c r="D145" s="11"/>
      <c r="E145" s="11"/>
      <c r="F145" s="12"/>
    </row>
    <row r="146" spans="1:6" ht="15.6" x14ac:dyDescent="0.3">
      <c r="A146" s="8"/>
      <c r="B146" s="8"/>
      <c r="C146" s="11"/>
      <c r="D146" s="11"/>
      <c r="E146" s="11"/>
      <c r="F146" s="12"/>
    </row>
    <row r="147" spans="1:6" ht="15.6" x14ac:dyDescent="0.3">
      <c r="A147" s="8"/>
      <c r="B147" s="8"/>
      <c r="C147" s="11"/>
      <c r="D147" s="11"/>
      <c r="E147" s="11"/>
      <c r="F147" s="12"/>
    </row>
    <row r="148" spans="1:6" ht="15.6" x14ac:dyDescent="0.3">
      <c r="A148" s="8"/>
      <c r="B148" s="8"/>
      <c r="C148" s="11"/>
      <c r="D148" s="11"/>
      <c r="E148" s="11"/>
      <c r="F148" s="12"/>
    </row>
    <row r="149" spans="1:6" ht="15.6" x14ac:dyDescent="0.3">
      <c r="A149" s="8"/>
      <c r="B149" s="8"/>
      <c r="C149" s="11"/>
      <c r="D149" s="11"/>
      <c r="E149" s="11"/>
      <c r="F149" s="12"/>
    </row>
    <row r="150" spans="1:6" ht="15.6" x14ac:dyDescent="0.3">
      <c r="A150" s="8"/>
      <c r="B150" s="8"/>
      <c r="C150" s="11"/>
      <c r="D150" s="11"/>
      <c r="E150" s="11"/>
      <c r="F150" s="12"/>
    </row>
    <row r="151" spans="1:6" ht="15.6" x14ac:dyDescent="0.3">
      <c r="A151" s="8"/>
      <c r="B151" s="8"/>
      <c r="C151" s="11"/>
      <c r="D151" s="11"/>
      <c r="E151" s="11"/>
      <c r="F151" s="12"/>
    </row>
    <row r="152" spans="1:6" ht="15.6" x14ac:dyDescent="0.3">
      <c r="A152" s="8"/>
      <c r="B152" s="8"/>
      <c r="C152" s="11"/>
      <c r="D152" s="11"/>
      <c r="E152" s="11"/>
      <c r="F152" s="12"/>
    </row>
    <row r="153" spans="1:6" ht="15.6" x14ac:dyDescent="0.3">
      <c r="A153" s="8"/>
      <c r="B153" s="8"/>
      <c r="C153" s="11"/>
      <c r="D153" s="11"/>
      <c r="E153" s="11"/>
      <c r="F153" s="12"/>
    </row>
    <row r="154" spans="1:6" ht="15.6" x14ac:dyDescent="0.3">
      <c r="A154" s="8"/>
      <c r="B154" s="8"/>
      <c r="C154" s="11"/>
      <c r="D154" s="11"/>
      <c r="E154" s="11"/>
      <c r="F154" s="12"/>
    </row>
    <row r="155" spans="1:6" ht="15.6" x14ac:dyDescent="0.3">
      <c r="A155" s="8"/>
      <c r="B155" s="8"/>
      <c r="C155" s="11"/>
      <c r="D155" s="11"/>
      <c r="E155" s="11"/>
      <c r="F155" s="12"/>
    </row>
    <row r="156" spans="1:6" ht="15.6" x14ac:dyDescent="0.3">
      <c r="A156" s="8"/>
      <c r="B156" s="8"/>
      <c r="C156" s="11"/>
      <c r="D156" s="11"/>
      <c r="E156" s="11"/>
      <c r="F156" s="12"/>
    </row>
    <row r="157" spans="1:6" ht="15.6" x14ac:dyDescent="0.3">
      <c r="A157" s="8"/>
      <c r="B157" s="8"/>
      <c r="C157" s="11"/>
      <c r="D157" s="11"/>
      <c r="E157" s="11"/>
      <c r="F157" s="12"/>
    </row>
    <row r="158" spans="1:6" ht="15.6" x14ac:dyDescent="0.3">
      <c r="A158" s="8"/>
      <c r="B158" s="8"/>
      <c r="C158" s="11"/>
      <c r="D158" s="11"/>
      <c r="E158" s="11"/>
      <c r="F158" s="12"/>
    </row>
    <row r="159" spans="1:6" ht="15.6" x14ac:dyDescent="0.3">
      <c r="A159" s="8"/>
      <c r="B159" s="8"/>
      <c r="C159" s="11"/>
      <c r="D159" s="11"/>
      <c r="E159" s="11"/>
      <c r="F159" s="12"/>
    </row>
    <row r="160" spans="1:6" ht="15.6" x14ac:dyDescent="0.3">
      <c r="A160" s="8"/>
      <c r="B160" s="8"/>
      <c r="C160" s="11"/>
      <c r="D160" s="11"/>
      <c r="E160" s="11"/>
      <c r="F160" s="12"/>
    </row>
    <row r="161" spans="1:6" ht="15.6" x14ac:dyDescent="0.3">
      <c r="A161" s="8"/>
      <c r="B161" s="8"/>
      <c r="C161" s="11"/>
      <c r="D161" s="11"/>
      <c r="E161" s="11"/>
      <c r="F161" s="12"/>
    </row>
    <row r="162" spans="1:6" ht="15.6" x14ac:dyDescent="0.3">
      <c r="A162" s="8"/>
      <c r="B162" s="8"/>
      <c r="C162" s="11"/>
      <c r="D162" s="11"/>
      <c r="E162" s="11"/>
      <c r="F162" s="12"/>
    </row>
    <row r="163" spans="1:6" ht="15.6" x14ac:dyDescent="0.3">
      <c r="A163" s="8"/>
      <c r="B163" s="8"/>
      <c r="C163" s="11"/>
      <c r="D163" s="11"/>
      <c r="E163" s="11"/>
      <c r="F163" s="12"/>
    </row>
    <row r="164" spans="1:6" ht="15.6" x14ac:dyDescent="0.3">
      <c r="A164" s="8"/>
      <c r="B164" s="8"/>
      <c r="C164" s="11"/>
      <c r="D164" s="11"/>
      <c r="E164" s="11"/>
      <c r="F164" s="12"/>
    </row>
    <row r="165" spans="1:6" ht="15.6" x14ac:dyDescent="0.3">
      <c r="A165" s="8"/>
      <c r="B165" s="8"/>
      <c r="C165" s="11"/>
      <c r="D165" s="11"/>
      <c r="E165" s="11"/>
      <c r="F165" s="12"/>
    </row>
    <row r="166" spans="1:6" ht="15.6" x14ac:dyDescent="0.3">
      <c r="A166" s="8"/>
      <c r="B166" s="8"/>
      <c r="C166" s="11"/>
      <c r="D166" s="11"/>
      <c r="E166" s="11"/>
      <c r="F166" s="12"/>
    </row>
    <row r="167" spans="1:6" ht="15.6" x14ac:dyDescent="0.3">
      <c r="A167" s="8"/>
      <c r="B167" s="8"/>
      <c r="C167" s="11"/>
      <c r="D167" s="11"/>
      <c r="E167" s="11"/>
      <c r="F167" s="12"/>
    </row>
    <row r="168" spans="1:6" ht="15.6" x14ac:dyDescent="0.3">
      <c r="A168" s="8"/>
      <c r="B168" s="8"/>
      <c r="C168" s="11"/>
      <c r="D168" s="11"/>
      <c r="E168" s="11"/>
      <c r="F168" s="12"/>
    </row>
    <row r="169" spans="1:6" ht="15.6" x14ac:dyDescent="0.3">
      <c r="A169" s="8"/>
      <c r="B169" s="8"/>
      <c r="C169" s="11"/>
      <c r="D169" s="11"/>
      <c r="E169" s="11"/>
      <c r="F169" s="12"/>
    </row>
    <row r="170" spans="1:6" ht="15.6" x14ac:dyDescent="0.3">
      <c r="A170" s="8"/>
      <c r="B170" s="8"/>
      <c r="C170" s="11"/>
      <c r="D170" s="11"/>
      <c r="E170" s="11"/>
      <c r="F170" s="12"/>
    </row>
    <row r="171" spans="1:6" ht="15.6" x14ac:dyDescent="0.3">
      <c r="A171" s="8"/>
      <c r="B171" s="8"/>
      <c r="C171" s="11"/>
      <c r="D171" s="11"/>
      <c r="E171" s="11"/>
      <c r="F171" s="12"/>
    </row>
    <row r="172" spans="1:6" ht="15.6" x14ac:dyDescent="0.3">
      <c r="A172" s="8"/>
      <c r="B172" s="8"/>
      <c r="C172" s="11"/>
      <c r="D172" s="11"/>
      <c r="E172" s="11"/>
      <c r="F172" s="12"/>
    </row>
    <row r="173" spans="1:6" ht="15.6" x14ac:dyDescent="0.3">
      <c r="A173" s="8"/>
      <c r="B173" s="8"/>
      <c r="C173" s="11"/>
      <c r="D173" s="11"/>
      <c r="E173" s="11"/>
      <c r="F173" s="12"/>
    </row>
    <row r="174" spans="1:6" ht="15.6" x14ac:dyDescent="0.3">
      <c r="A174" s="8"/>
      <c r="B174" s="8"/>
      <c r="C174" s="11"/>
      <c r="D174" s="11"/>
      <c r="E174" s="11"/>
      <c r="F174" s="12"/>
    </row>
    <row r="175" spans="1:6" ht="15.6" x14ac:dyDescent="0.3">
      <c r="A175" s="8"/>
      <c r="B175" s="8"/>
      <c r="C175" s="11"/>
      <c r="D175" s="11"/>
      <c r="E175" s="11"/>
      <c r="F175" s="12"/>
    </row>
    <row r="176" spans="1:6" ht="15.6" x14ac:dyDescent="0.3">
      <c r="A176" s="8"/>
      <c r="B176" s="8"/>
      <c r="C176" s="11"/>
      <c r="D176" s="11"/>
      <c r="E176" s="11"/>
      <c r="F176" s="12"/>
    </row>
    <row r="177" spans="1:6" ht="15.6" x14ac:dyDescent="0.3">
      <c r="A177" s="8"/>
      <c r="B177" s="8"/>
      <c r="C177" s="11"/>
      <c r="D177" s="11"/>
      <c r="E177" s="11"/>
      <c r="F177" s="12"/>
    </row>
    <row r="178" spans="1:6" ht="15.6" x14ac:dyDescent="0.3">
      <c r="A178" s="8"/>
      <c r="B178" s="8"/>
      <c r="C178" s="11"/>
      <c r="D178" s="11"/>
      <c r="E178" s="11"/>
      <c r="F178" s="12"/>
    </row>
    <row r="179" spans="1:6" ht="15.6" x14ac:dyDescent="0.3">
      <c r="A179" s="8"/>
      <c r="B179" s="8"/>
      <c r="C179" s="11"/>
      <c r="D179" s="11"/>
      <c r="E179" s="11"/>
      <c r="F179" s="12"/>
    </row>
    <row r="180" spans="1:6" ht="15.6" x14ac:dyDescent="0.3">
      <c r="A180" s="8"/>
      <c r="B180" s="8"/>
      <c r="C180" s="11"/>
      <c r="D180" s="11"/>
      <c r="E180" s="11"/>
      <c r="F180" s="12"/>
    </row>
    <row r="181" spans="1:6" ht="15.6" x14ac:dyDescent="0.3">
      <c r="A181" s="8"/>
      <c r="B181" s="8"/>
      <c r="C181" s="11"/>
      <c r="D181" s="11"/>
      <c r="E181" s="11"/>
      <c r="F181" s="12"/>
    </row>
    <row r="182" spans="1:6" ht="15.6" x14ac:dyDescent="0.3">
      <c r="A182" s="8"/>
      <c r="B182" s="8"/>
      <c r="C182" s="11"/>
      <c r="D182" s="11"/>
      <c r="E182" s="11"/>
      <c r="F182" s="12"/>
    </row>
    <row r="183" spans="1:6" ht="15.6" x14ac:dyDescent="0.3">
      <c r="A183" s="8"/>
      <c r="B183" s="8"/>
      <c r="C183" s="11"/>
      <c r="D183" s="11"/>
      <c r="E183" s="11"/>
      <c r="F183" s="12"/>
    </row>
    <row r="184" spans="1:6" ht="15.6" x14ac:dyDescent="0.3">
      <c r="A184" s="8"/>
      <c r="B184" s="8"/>
      <c r="C184" s="11"/>
      <c r="D184" s="11"/>
      <c r="E184" s="11"/>
      <c r="F184" s="12"/>
    </row>
    <row r="185" spans="1:6" ht="15.6" x14ac:dyDescent="0.3">
      <c r="A185" s="8"/>
      <c r="B185" s="8"/>
      <c r="C185" s="11"/>
      <c r="D185" s="11"/>
      <c r="E185" s="11"/>
      <c r="F185" s="12"/>
    </row>
    <row r="186" spans="1:6" ht="15.6" x14ac:dyDescent="0.3">
      <c r="A186" s="8"/>
      <c r="B186" s="8"/>
      <c r="C186" s="11"/>
      <c r="D186" s="11"/>
      <c r="E186" s="11"/>
      <c r="F186" s="12"/>
    </row>
    <row r="187" spans="1:6" ht="15.6" x14ac:dyDescent="0.3">
      <c r="A187" s="8"/>
      <c r="B187" s="8"/>
      <c r="C187" s="11"/>
      <c r="D187" s="11"/>
      <c r="E187" s="11"/>
      <c r="F187" s="12"/>
    </row>
    <row r="188" spans="1:6" ht="15.6" x14ac:dyDescent="0.3">
      <c r="A188" s="8"/>
      <c r="B188" s="8"/>
      <c r="C188" s="11"/>
      <c r="D188" s="11"/>
      <c r="E188" s="11"/>
      <c r="F188" s="12"/>
    </row>
    <row r="189" spans="1:6" ht="15.6" x14ac:dyDescent="0.3">
      <c r="A189" s="8"/>
      <c r="B189" s="8"/>
      <c r="C189" s="11"/>
      <c r="D189" s="11"/>
      <c r="E189" s="11"/>
      <c r="F189" s="12"/>
    </row>
    <row r="190" spans="1:6" ht="15.6" x14ac:dyDescent="0.3">
      <c r="A190" s="8"/>
      <c r="B190" s="8"/>
      <c r="C190" s="11"/>
      <c r="D190" s="11"/>
      <c r="E190" s="11"/>
      <c r="F190" s="12"/>
    </row>
  </sheetData>
  <mergeCells count="9">
    <mergeCell ref="B102:F106"/>
    <mergeCell ref="B1:F1"/>
    <mergeCell ref="A3:F3"/>
    <mergeCell ref="A4:F4"/>
    <mergeCell ref="A6:F6"/>
    <mergeCell ref="D7:F7"/>
    <mergeCell ref="C7:C8"/>
    <mergeCell ref="B7:B8"/>
    <mergeCell ref="A7:A8"/>
  </mergeCells>
  <pageMargins left="0.51181102362204722" right="0.51181102362204722" top="0.74803149606299213" bottom="0.74803149606299213" header="0.31496062992125984" footer="0.31496062992125984"/>
  <pageSetup paperSize="9" orientation="portrait" r:id="rId1"/>
  <ignoredErrors>
    <ignoredError sqref="D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Arūnas Džiugy</dc:creator>
  <cp:lastModifiedBy>Giedrė Andrijauskienė</cp:lastModifiedBy>
  <cp:lastPrinted>2025-12-12T11:54:34Z</cp:lastPrinted>
  <dcterms:created xsi:type="dcterms:W3CDTF">2025-10-09T02:30:23Z</dcterms:created>
  <dcterms:modified xsi:type="dcterms:W3CDTF">2026-01-22T12:33:53Z</dcterms:modified>
</cp:coreProperties>
</file>