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nta.zubernyte\Desktop\2025 metai\GO Vilnius\SKAITMENINIMAS\"/>
    </mc:Choice>
  </mc:AlternateContent>
  <xr:revisionPtr revIDLastSave="0" documentId="13_ncr:1_{361CE7DA-F618-44BD-8BC9-E6EE09E9D6C5}" xr6:coauthVersionLast="47" xr6:coauthVersionMax="47" xr10:uidLastSave="{00000000-0000-0000-0000-000000000000}"/>
  <bookViews>
    <workbookView xWindow="-96" yWindow="-96" windowWidth="23232" windowHeight="12432" xr2:uid="{00000000-000D-0000-FFFF-FFFF00000000}"/>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7" i="1"/>
  <c r="F20" i="1" l="1"/>
  <c r="F22" i="1" s="1"/>
  <c r="F23" i="1" l="1"/>
</calcChain>
</file>

<file path=xl/sharedStrings.xml><?xml version="1.0" encoding="utf-8"?>
<sst xmlns="http://schemas.openxmlformats.org/spreadsheetml/2006/main" count="63" uniqueCount="53">
  <si>
    <t>Eil. Nr.</t>
  </si>
  <si>
    <t xml:space="preserve">Mato vienetas </t>
  </si>
  <si>
    <t>Vnt. įkainis be PVM, Eur</t>
  </si>
  <si>
    <t>1.</t>
  </si>
  <si>
    <t>2.</t>
  </si>
  <si>
    <t>3.</t>
  </si>
  <si>
    <t>4.</t>
  </si>
  <si>
    <t>5.</t>
  </si>
  <si>
    <t>6.</t>
  </si>
  <si>
    <t>7.</t>
  </si>
  <si>
    <t>vnt.</t>
  </si>
  <si>
    <t>8.</t>
  </si>
  <si>
    <t>9.</t>
  </si>
  <si>
    <t>10.</t>
  </si>
  <si>
    <t>11.</t>
  </si>
  <si>
    <t>12.</t>
  </si>
  <si>
    <t>13.</t>
  </si>
  <si>
    <t>Bendra preliminari pasiūlymo kaina be PVM EUR</t>
  </si>
  <si>
    <t xml:space="preserve">Nurodyti taikomo PVM dydį proc. </t>
  </si>
  <si>
    <t>PVM</t>
  </si>
  <si>
    <t>Nurodyti taikomo PVM dydį procentais sveiku skaičiumi</t>
  </si>
  <si>
    <t>val.</t>
  </si>
  <si>
    <t>-</t>
  </si>
  <si>
    <t>Pagal poreikį</t>
  </si>
  <si>
    <t>Bus apmokėta ne didesnėmis nei rinką atitinkančiomis kainomis sutartyje nustatyta tvarka</t>
  </si>
  <si>
    <t>Bendra preliminari pasiūlymo kaina su PVM EUR ***</t>
  </si>
  <si>
    <t>Kitos faktiškai patiriamos išlaidos, t. y. aukščiau neįvardintos paslaugos ir (ar) prekės, įsigyjamos iš trečiųjų šalių**</t>
  </si>
  <si>
    <t>Paslaugų pavadinimas</t>
  </si>
  <si>
    <t>Preliminari kaina Eur be PVM</t>
  </si>
  <si>
    <t>Konkurso sąlygų 1.1 priedas</t>
  </si>
  <si>
    <t>įkainių žiniaraštis</t>
  </si>
  <si>
    <t xml:space="preserve">Lentėlėje turite nurodyti tik vnt. įkainius be PVM ir taikomo PVM dydį proc.! Visos kitos grafos lentelėje užsipildys automatiškai. </t>
  </si>
  <si>
    <r>
      <rPr>
        <b/>
        <sz val="11"/>
        <color theme="1"/>
        <rFont val="Times New Roman"/>
        <family val="1"/>
        <charset val="186"/>
      </rPr>
      <t xml:space="preserve">Pastabos: </t>
    </r>
    <r>
      <rPr>
        <sz val="11"/>
        <color theme="1"/>
        <rFont val="Times New Roman"/>
        <family val="1"/>
        <charset val="186"/>
      </rPr>
      <t>Tiekėjas negali siūlyti paslaugų įkainių, kurie yra 0 (nulis) arba su minuso ženklu.                                Tiekėjo, tiekėjų grupės partnerių ir subtiekėjų bendra numatomų teikti paslaugų vertė turi apimti visą bendrą preliminarią pasiūlymo kainą Eur be PVM.
Tais atvejais, kai pagal galiojančius teisės aktus tiekėjui nereikia mokėti PVM, jis nurodo bendrą preliminarią pasiūlymo kainą EUR be PVM, atitinkamos skilties nepildo ir nurodo priežastis, dėl kurių PVM nemoka.  ____________________</t>
    </r>
    <r>
      <rPr>
        <i/>
        <sz val="11"/>
        <color theme="1"/>
        <rFont val="Times New Roman"/>
        <family val="1"/>
        <charset val="186"/>
      </rPr>
      <t>tiekėjo įrašomi paaiškinimai ir teisinis pagrindas.</t>
    </r>
  </si>
  <si>
    <t xml:space="preserve">Į siūlomą bendrą preliminarią pasiūlymo kainą įskaityti visi tiekėjo mokami mokesčiai ir visos tiekėjo patiriamos su pirkimo sutarties vykdymu susijusios išlaidos, įskaitant tiekėjo patiriamas papildomas išlaidas iš trečiųjų šalių, nurodytas lentelės 18 punkte. </t>
  </si>
  <si>
    <t>Skaitmeninių turizmo produktų bei įrankių kūrimo paslaugų</t>
  </si>
  <si>
    <t xml:space="preserve"> (pirmame voke, CVP IS teikiamas „Tinkamumo kriterijai“ ir/ar „Techninis“ skiltyje)</t>
  </si>
  <si>
    <t>Projektų vadovo paslaugos</t>
  </si>
  <si>
    <t>Kūrybos vadovo paslaugos</t>
  </si>
  <si>
    <t xml:space="preserve">Produkto koncepcijos sukūrimas </t>
  </si>
  <si>
    <t>Techninė gautos užduoties detalizacija (techninio planavimo paslaugos)</t>
  </si>
  <si>
    <t>Skaitmeninių sprendimų kūrimo paslaugos</t>
  </si>
  <si>
    <t>Programavimo paslaugos</t>
  </si>
  <si>
    <t xml:space="preserve">Naudotojo patirties planavimo (UX/UI) paslaugos </t>
  </si>
  <si>
    <t>Testavimo paslaugos ir korekcijos po testavimo</t>
  </si>
  <si>
    <t>Mokymai apie naudojimą ir turinio valdymą (įskaitant mokymų vaizdo įrašo parengimą)</t>
  </si>
  <si>
    <t>Techninio palaikymo paslaugos</t>
  </si>
  <si>
    <t>Veikimo patikrinimo ir atnaujinimo paslaugos</t>
  </si>
  <si>
    <t>Skubios reakcijos ir korekcijų paslaugos (iškilus poreikiui dėl išorinių aplinkybių ir trukdžių)</t>
  </si>
  <si>
    <t>45 000 EUR automatiškai įsiskaičiuoja į bendrą preliminarią pasiūlymo kainą be PVM</t>
  </si>
  <si>
    <t>Preliminari 36 mėn. paslaugų apimtis*</t>
  </si>
  <si>
    <t>*Preliminari 36 mėn. paslaugų apimtis. Pirkėjas 36 mėn. paslaugų teikimo laikotarpiu neįsipareigoja įsigyti visos nurodytos 36 mėn. preliminarios paslaugų apimties, tačiau gali ją viršyti pagal faktinį poreikį. Bendros įsigyjamų paslaugų išlaidos, įskaitant visas faktiškai patirtas sutarties vykdymo išlaidas, nurodytas lentelės 13 punkte, negali viršyti 363 000,00  Eur įskaitant visus mokesčius. Lentelės 13 punkte nurodytos sutarties vykdymo išlaidos nėra nustatytos kaip atskira maksimali suma – jos įskaitomos į bendrą maksimalią pirkimui skirtą lėšų sumą.</t>
  </si>
  <si>
    <t>***Tiekėjo siūloma bendra preliminari pasiūlymo kaina negali viršyti 363 000,00  Eur įskaitant visus mokesčius, priešingu atveju projekto pasiūlymas bus atmestas ir toliau nevertinamas..</t>
  </si>
  <si>
    <t xml:space="preserve">**Kitos faktiškai patiriamos išlaidos – tai su paslaugų teikimu tiesiogiai susijusios išlaidos, kurias tiekėjas faktiškai patirs įsigydamas iš trečiųjų šalių ir kurios nėra įtrauktos į šioje lentelėje nustatytus įkainius. Tokios išlaidos gali būti, pavyzdžiui:  nenumatytų duomenų įsigijimas, programavimas rinkoje atsiradus naujai technologijai ir 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</si>
</sst>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6" x14ac:knownFonts="1">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color rgb="FFFF0000"/>
      <name val="Times New Roman"/>
      <family val="1"/>
      <charset val="186"/>
    </font>
    <font>
      <i/>
      <sz val="11"/>
      <color theme="1"/>
      <name val="Times New Roman"/>
      <family val="1"/>
      <charset val="186"/>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applyProtection="1">
      <protection locked="0"/>
    </xf>
    <xf numFmtId="0" fontId="0" fillId="0" borderId="0" xfId="0" applyProtection="1">
      <protection locked="0"/>
    </xf>
    <xf numFmtId="0" fontId="1" fillId="0" borderId="1" xfId="0" applyFont="1" applyBorder="1" applyProtection="1">
      <protection locked="0"/>
    </xf>
    <xf numFmtId="1" fontId="1" fillId="0" borderId="1" xfId="0" applyNumberFormat="1" applyFont="1" applyBorder="1" applyProtection="1">
      <protection locked="0"/>
    </xf>
    <xf numFmtId="0" fontId="1" fillId="0" borderId="1" xfId="0" applyFont="1" applyBorder="1"/>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2" fillId="0" borderId="1" xfId="0" applyFont="1" applyBorder="1" applyAlignment="1">
      <alignment horizontal="center" vertical="justify"/>
    </xf>
    <xf numFmtId="0" fontId="2" fillId="0" borderId="1" xfId="0" applyFont="1" applyBorder="1" applyAlignment="1">
      <alignment horizontal="center" vertical="justify" wrapText="1"/>
    </xf>
    <xf numFmtId="0" fontId="2" fillId="0" borderId="1" xfId="0" applyFont="1" applyBorder="1" applyAlignment="1" applyProtection="1">
      <alignment horizontal="center" vertical="justify" wrapText="1"/>
      <protection locked="0"/>
    </xf>
    <xf numFmtId="0" fontId="1"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xf>
    <xf numFmtId="164" fontId="1" fillId="0" borderId="1" xfId="0" applyNumberFormat="1" applyFont="1" applyBorder="1"/>
    <xf numFmtId="0" fontId="0" fillId="0" borderId="0" xfId="0" applyAlignment="1" applyProtection="1">
      <alignment horizontal="center"/>
      <protection locked="0"/>
    </xf>
    <xf numFmtId="0" fontId="2" fillId="0" borderId="0" xfId="0" applyFont="1" applyAlignment="1" applyProtection="1">
      <alignment horizontal="center" vertical="justify"/>
      <protection locked="0"/>
    </xf>
    <xf numFmtId="0" fontId="1" fillId="0" borderId="0" xfId="0" applyFont="1" applyAlignment="1" applyProtection="1">
      <alignment horizontal="right"/>
      <protection locked="0"/>
    </xf>
    <xf numFmtId="0" fontId="4" fillId="0" borderId="0" xfId="0" applyFont="1" applyAlignment="1" applyProtection="1">
      <alignment horizontal="center" vertical="justify"/>
      <protection locked="0"/>
    </xf>
    <xf numFmtId="0" fontId="4"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3" fillId="0" borderId="0" xfId="0" applyFont="1" applyAlignment="1" applyProtection="1">
      <alignment horizontal="left" wrapText="1"/>
      <protection locked="0"/>
    </xf>
    <xf numFmtId="0" fontId="1" fillId="0" borderId="0" xfId="0" applyFont="1" applyAlignment="1" applyProtection="1">
      <alignment horizontal="left" vertical="top" wrapText="1"/>
      <protection locked="0"/>
    </xf>
    <xf numFmtId="0" fontId="1" fillId="0" borderId="1" xfId="0" applyFont="1" applyBorder="1" applyAlignment="1">
      <alignment horizontal="right"/>
    </xf>
    <xf numFmtId="0" fontId="3" fillId="0" borderId="1" xfId="0" applyFont="1" applyBorder="1" applyAlignment="1" applyProtection="1">
      <alignment horizontal="right"/>
      <protection locked="0"/>
    </xf>
    <xf numFmtId="0" fontId="3" fillId="0" borderId="1" xfId="0" applyFont="1" applyBorder="1" applyAlignment="1">
      <alignment horizontal="right"/>
    </xf>
    <xf numFmtId="0" fontId="0" fillId="0" borderId="0" xfId="0" applyAlignment="1" applyProtection="1">
      <alignment horizontal="right" wrapText="1"/>
      <protection locked="0"/>
    </xf>
    <xf numFmtId="3" fontId="1" fillId="0" borderId="1" xfId="0" applyNumberFormat="1" applyFont="1" applyBorder="1" applyAlignment="1">
      <alignment horizontal="right" vertical="center" wrapText="1"/>
    </xf>
    <xf numFmtId="0" fontId="1" fillId="0" borderId="1" xfId="0" applyFont="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95250</xdr:colOff>
      <xdr:row>20</xdr:row>
      <xdr:rowOff>95250</xdr:rowOff>
    </xdr:from>
    <xdr:to>
      <xdr:col>8</xdr:col>
      <xdr:colOff>276225</xdr:colOff>
      <xdr:row>20</xdr:row>
      <xdr:rowOff>95250</xdr:rowOff>
    </xdr:to>
    <xdr:cxnSp macro="">
      <xdr:nvCxnSpPr>
        <xdr:cNvPr id="3" name="Tiesioji rodyklės jungtis 2">
          <a:extLst>
            <a:ext uri="{FF2B5EF4-FFF2-40B4-BE49-F238E27FC236}">
              <a16:creationId xmlns:a16="http://schemas.microsoft.com/office/drawing/2014/main" id="{A69DD222-7993-4E74-F769-3F1D8A4A7A01}"/>
            </a:ext>
          </a:extLst>
        </xdr:cNvPr>
        <xdr:cNvCxnSpPr/>
      </xdr:nvCxnSpPr>
      <xdr:spPr>
        <a:xfrm flipH="1">
          <a:off x="7124700" y="17983200"/>
          <a:ext cx="790575" cy="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topLeftCell="A11" zoomScale="90" zoomScaleNormal="90" workbookViewId="0">
      <selection activeCell="E18" sqref="E18"/>
    </sheetView>
  </sheetViews>
  <sheetFormatPr defaultColWidth="9.15625" defaultRowHeight="14.4" x14ac:dyDescent="0.55000000000000004"/>
  <cols>
    <col min="1" max="1" width="5.83984375" style="7" customWidth="1"/>
    <col min="2" max="2" width="29.578125" style="2" customWidth="1"/>
    <col min="3" max="3" width="14.15625" style="2" customWidth="1"/>
    <col min="4" max="4" width="15.83984375" style="2" customWidth="1"/>
    <col min="5" max="5" width="12.9453125" style="2" customWidth="1"/>
    <col min="6" max="6" width="13.9453125" style="2" customWidth="1"/>
    <col min="7" max="13" width="9.15625" style="2"/>
    <col min="14" max="14" width="11.578125" style="2" customWidth="1"/>
    <col min="15" max="16384" width="9.15625" style="2"/>
  </cols>
  <sheetData>
    <row r="1" spans="1:6" x14ac:dyDescent="0.55000000000000004">
      <c r="D1" s="18" t="s">
        <v>29</v>
      </c>
      <c r="E1" s="18"/>
      <c r="F1" s="18"/>
    </row>
    <row r="2" spans="1:6" ht="20.399999999999999" customHeight="1" x14ac:dyDescent="0.55000000000000004">
      <c r="A2" s="17" t="s">
        <v>34</v>
      </c>
      <c r="B2" s="17"/>
      <c r="C2" s="17"/>
      <c r="D2" s="17"/>
      <c r="E2" s="17"/>
      <c r="F2" s="17"/>
    </row>
    <row r="3" spans="1:6" ht="20.399999999999999" customHeight="1" x14ac:dyDescent="0.55000000000000004">
      <c r="A3" s="17" t="s">
        <v>30</v>
      </c>
      <c r="B3" s="17"/>
      <c r="C3" s="17"/>
      <c r="D3" s="17"/>
      <c r="E3" s="17"/>
      <c r="F3" s="17"/>
    </row>
    <row r="4" spans="1:6" ht="19.2" customHeight="1" x14ac:dyDescent="0.55000000000000004">
      <c r="A4" s="19" t="s">
        <v>35</v>
      </c>
      <c r="B4" s="19"/>
      <c r="C4" s="19"/>
      <c r="D4" s="19"/>
      <c r="E4" s="19"/>
      <c r="F4" s="19"/>
    </row>
    <row r="5" spans="1:6" x14ac:dyDescent="0.55000000000000004">
      <c r="A5" s="6"/>
      <c r="B5" s="1"/>
      <c r="C5" s="1"/>
      <c r="D5" s="1"/>
      <c r="E5" s="1"/>
      <c r="F5" s="1"/>
    </row>
    <row r="6" spans="1:6" ht="41.4" x14ac:dyDescent="0.55000000000000004">
      <c r="A6" s="8" t="s">
        <v>0</v>
      </c>
      <c r="B6" s="9" t="s">
        <v>27</v>
      </c>
      <c r="C6" s="9" t="s">
        <v>1</v>
      </c>
      <c r="D6" s="8" t="s">
        <v>49</v>
      </c>
      <c r="E6" s="10" t="s">
        <v>2</v>
      </c>
      <c r="F6" s="9" t="s">
        <v>28</v>
      </c>
    </row>
    <row r="7" spans="1:6" x14ac:dyDescent="0.55000000000000004">
      <c r="A7" s="14" t="s">
        <v>3</v>
      </c>
      <c r="B7" s="29" t="s">
        <v>36</v>
      </c>
      <c r="C7" s="12" t="s">
        <v>21</v>
      </c>
      <c r="D7" s="12">
        <v>700</v>
      </c>
      <c r="E7" s="3"/>
      <c r="F7" s="5">
        <f>E7*D7</f>
        <v>0</v>
      </c>
    </row>
    <row r="8" spans="1:6" x14ac:dyDescent="0.55000000000000004">
      <c r="A8" s="14" t="s">
        <v>4</v>
      </c>
      <c r="B8" s="29" t="s">
        <v>37</v>
      </c>
      <c r="C8" s="12" t="s">
        <v>21</v>
      </c>
      <c r="D8" s="12">
        <v>700</v>
      </c>
      <c r="E8" s="3"/>
      <c r="F8" s="5">
        <f t="shared" ref="F8:F18" si="0">E8*D8</f>
        <v>0</v>
      </c>
    </row>
    <row r="9" spans="1:6" x14ac:dyDescent="0.55000000000000004">
      <c r="A9" s="14" t="s">
        <v>5</v>
      </c>
      <c r="B9" s="29" t="s">
        <v>38</v>
      </c>
      <c r="C9" s="12" t="s">
        <v>10</v>
      </c>
      <c r="D9" s="12">
        <v>7</v>
      </c>
      <c r="E9" s="3"/>
      <c r="F9" s="5">
        <f t="shared" si="0"/>
        <v>0</v>
      </c>
    </row>
    <row r="10" spans="1:6" ht="42.3" x14ac:dyDescent="0.55000000000000004">
      <c r="A10" s="14" t="s">
        <v>6</v>
      </c>
      <c r="B10" s="29" t="s">
        <v>39</v>
      </c>
      <c r="C10" s="12" t="s">
        <v>10</v>
      </c>
      <c r="D10" s="12">
        <v>700</v>
      </c>
      <c r="E10" s="3"/>
      <c r="F10" s="5">
        <f t="shared" si="0"/>
        <v>0</v>
      </c>
    </row>
    <row r="11" spans="1:6" ht="28.2" x14ac:dyDescent="0.55000000000000004">
      <c r="A11" s="14" t="s">
        <v>7</v>
      </c>
      <c r="B11" s="29" t="s">
        <v>40</v>
      </c>
      <c r="C11" s="12" t="s">
        <v>10</v>
      </c>
      <c r="D11" s="12">
        <v>700</v>
      </c>
      <c r="E11" s="3"/>
      <c r="F11" s="5">
        <f t="shared" si="0"/>
        <v>0</v>
      </c>
    </row>
    <row r="12" spans="1:6" x14ac:dyDescent="0.55000000000000004">
      <c r="A12" s="14" t="s">
        <v>8</v>
      </c>
      <c r="B12" s="29" t="s">
        <v>41</v>
      </c>
      <c r="C12" s="12" t="s">
        <v>10</v>
      </c>
      <c r="D12" s="12">
        <v>2000</v>
      </c>
      <c r="E12" s="3"/>
      <c r="F12" s="5">
        <f t="shared" si="0"/>
        <v>0</v>
      </c>
    </row>
    <row r="13" spans="1:6" ht="28.2" x14ac:dyDescent="0.55000000000000004">
      <c r="A13" s="14" t="s">
        <v>9</v>
      </c>
      <c r="B13" s="29" t="s">
        <v>42</v>
      </c>
      <c r="C13" s="12" t="s">
        <v>10</v>
      </c>
      <c r="D13" s="12">
        <v>700</v>
      </c>
      <c r="E13" s="3"/>
      <c r="F13" s="5">
        <f t="shared" si="0"/>
        <v>0</v>
      </c>
    </row>
    <row r="14" spans="1:6" ht="28.2" x14ac:dyDescent="0.55000000000000004">
      <c r="A14" s="14" t="s">
        <v>11</v>
      </c>
      <c r="B14" s="29" t="s">
        <v>43</v>
      </c>
      <c r="C14" s="12" t="s">
        <v>10</v>
      </c>
      <c r="D14" s="12">
        <v>700</v>
      </c>
      <c r="E14" s="3"/>
      <c r="F14" s="5">
        <f t="shared" si="0"/>
        <v>0</v>
      </c>
    </row>
    <row r="15" spans="1:6" ht="42.3" x14ac:dyDescent="0.55000000000000004">
      <c r="A15" s="14" t="s">
        <v>12</v>
      </c>
      <c r="B15" s="29" t="s">
        <v>44</v>
      </c>
      <c r="C15" s="12" t="s">
        <v>10</v>
      </c>
      <c r="D15" s="12">
        <v>50</v>
      </c>
      <c r="E15" s="3"/>
      <c r="F15" s="5">
        <f t="shared" si="0"/>
        <v>0</v>
      </c>
    </row>
    <row r="16" spans="1:6" x14ac:dyDescent="0.55000000000000004">
      <c r="A16" s="14" t="s">
        <v>13</v>
      </c>
      <c r="B16" s="29" t="s">
        <v>45</v>
      </c>
      <c r="C16" s="12" t="s">
        <v>10</v>
      </c>
      <c r="D16" s="12">
        <v>150</v>
      </c>
      <c r="E16" s="3"/>
      <c r="F16" s="5">
        <f t="shared" si="0"/>
        <v>0</v>
      </c>
    </row>
    <row r="17" spans="1:14" ht="28.2" x14ac:dyDescent="0.55000000000000004">
      <c r="A17" s="14" t="s">
        <v>14</v>
      </c>
      <c r="B17" s="29" t="s">
        <v>46</v>
      </c>
      <c r="C17" s="12" t="s">
        <v>10</v>
      </c>
      <c r="D17" s="12">
        <v>6</v>
      </c>
      <c r="E17" s="3"/>
      <c r="F17" s="5">
        <f t="shared" si="0"/>
        <v>0</v>
      </c>
    </row>
    <row r="18" spans="1:14" ht="42.3" x14ac:dyDescent="0.55000000000000004">
      <c r="A18" s="14" t="s">
        <v>15</v>
      </c>
      <c r="B18" s="29" t="s">
        <v>47</v>
      </c>
      <c r="C18" s="12" t="s">
        <v>10</v>
      </c>
      <c r="D18" s="12">
        <v>100</v>
      </c>
      <c r="E18" s="3"/>
      <c r="F18" s="5">
        <f t="shared" si="0"/>
        <v>0</v>
      </c>
    </row>
    <row r="19" spans="1:14" ht="98.7" x14ac:dyDescent="0.55000000000000004">
      <c r="A19" s="14" t="s">
        <v>16</v>
      </c>
      <c r="B19" s="11" t="s">
        <v>26</v>
      </c>
      <c r="C19" s="12" t="s">
        <v>22</v>
      </c>
      <c r="D19" s="12" t="s">
        <v>23</v>
      </c>
      <c r="E19" s="13" t="s">
        <v>24</v>
      </c>
      <c r="F19" s="28">
        <v>45000</v>
      </c>
    </row>
    <row r="20" spans="1:14" x14ac:dyDescent="0.55000000000000004">
      <c r="A20" s="24" t="s">
        <v>17</v>
      </c>
      <c r="B20" s="24"/>
      <c r="C20" s="24"/>
      <c r="D20" s="24"/>
      <c r="E20" s="24"/>
      <c r="F20" s="15">
        <f>SUM(F7:F18,F19)</f>
        <v>45000</v>
      </c>
      <c r="H20" s="16" t="s">
        <v>48</v>
      </c>
      <c r="I20" s="16"/>
      <c r="J20" s="16"/>
      <c r="K20" s="16"/>
      <c r="L20" s="16"/>
      <c r="M20" s="16"/>
      <c r="N20" s="16"/>
    </row>
    <row r="21" spans="1:14" ht="15" customHeight="1" x14ac:dyDescent="0.55000000000000004">
      <c r="A21" s="25" t="s">
        <v>18</v>
      </c>
      <c r="B21" s="25"/>
      <c r="C21" s="25"/>
      <c r="D21" s="25"/>
      <c r="E21" s="25"/>
      <c r="F21" s="4"/>
      <c r="H21" s="27" t="s">
        <v>20</v>
      </c>
      <c r="I21" s="27"/>
      <c r="J21" s="27"/>
      <c r="K21" s="27"/>
      <c r="L21" s="27"/>
      <c r="M21" s="27"/>
      <c r="N21" s="27"/>
    </row>
    <row r="22" spans="1:14" x14ac:dyDescent="0.55000000000000004">
      <c r="A22" s="26" t="s">
        <v>19</v>
      </c>
      <c r="B22" s="26"/>
      <c r="C22" s="26"/>
      <c r="D22" s="26"/>
      <c r="E22" s="26"/>
      <c r="F22" s="5">
        <f>+F20*F21/100</f>
        <v>0</v>
      </c>
    </row>
    <row r="23" spans="1:14" x14ac:dyDescent="0.55000000000000004">
      <c r="A23" s="24" t="s">
        <v>25</v>
      </c>
      <c r="B23" s="24"/>
      <c r="C23" s="24"/>
      <c r="D23" s="24"/>
      <c r="E23" s="24"/>
      <c r="F23" s="15">
        <f>SUM(F20+F22)</f>
        <v>45000</v>
      </c>
    </row>
    <row r="24" spans="1:14" x14ac:dyDescent="0.55000000000000004">
      <c r="A24" s="6"/>
      <c r="B24" s="1"/>
      <c r="C24" s="1"/>
      <c r="D24" s="1"/>
      <c r="E24" s="1"/>
      <c r="F24" s="1"/>
    </row>
    <row r="25" spans="1:14" x14ac:dyDescent="0.55000000000000004">
      <c r="A25" s="6"/>
      <c r="B25" s="1"/>
      <c r="C25" s="1"/>
      <c r="D25" s="1"/>
      <c r="E25" s="1"/>
      <c r="F25" s="1"/>
    </row>
    <row r="26" spans="1:14" ht="70.8" customHeight="1" x14ac:dyDescent="0.55000000000000004">
      <c r="A26" s="21" t="s">
        <v>50</v>
      </c>
      <c r="B26" s="21"/>
      <c r="C26" s="21"/>
      <c r="D26" s="21"/>
      <c r="E26" s="21"/>
      <c r="F26" s="21"/>
    </row>
    <row r="27" spans="1:14" x14ac:dyDescent="0.55000000000000004">
      <c r="A27" s="6"/>
      <c r="B27" s="1"/>
      <c r="C27" s="1"/>
      <c r="D27" s="1"/>
      <c r="E27" s="1"/>
      <c r="F27" s="1"/>
    </row>
    <row r="28" spans="1:14" ht="45" customHeight="1" x14ac:dyDescent="0.55000000000000004">
      <c r="A28" s="21" t="s">
        <v>52</v>
      </c>
      <c r="B28" s="21"/>
      <c r="C28" s="21"/>
      <c r="D28" s="21"/>
      <c r="E28" s="21"/>
      <c r="F28" s="21"/>
    </row>
    <row r="29" spans="1:14" ht="87.9" customHeight="1" x14ac:dyDescent="0.55000000000000004">
      <c r="A29" s="23" t="s">
        <v>32</v>
      </c>
      <c r="B29" s="23"/>
      <c r="C29" s="23"/>
      <c r="D29" s="23"/>
      <c r="E29" s="23"/>
      <c r="F29" s="23"/>
    </row>
    <row r="30" spans="1:14" ht="15" customHeight="1" x14ac:dyDescent="0.55000000000000004">
      <c r="A30" s="21"/>
      <c r="B30" s="21"/>
      <c r="C30" s="21"/>
      <c r="D30" s="21"/>
      <c r="E30" s="21"/>
      <c r="F30" s="21"/>
    </row>
    <row r="31" spans="1:14" ht="26.7" customHeight="1" x14ac:dyDescent="0.55000000000000004">
      <c r="A31" s="21" t="s">
        <v>51</v>
      </c>
      <c r="B31" s="21"/>
      <c r="C31" s="21"/>
      <c r="D31" s="21"/>
      <c r="E31" s="21"/>
      <c r="F31" s="21"/>
    </row>
    <row r="32" spans="1:14" ht="26.7" customHeight="1" x14ac:dyDescent="0.55000000000000004">
      <c r="A32" s="22" t="s">
        <v>33</v>
      </c>
      <c r="B32" s="22"/>
      <c r="C32" s="22"/>
      <c r="D32" s="22"/>
      <c r="E32" s="22"/>
      <c r="F32" s="22"/>
    </row>
    <row r="33" spans="1:10" x14ac:dyDescent="0.55000000000000004">
      <c r="A33" s="6"/>
      <c r="B33" s="1"/>
      <c r="C33" s="1"/>
      <c r="D33" s="1"/>
      <c r="E33" s="1"/>
      <c r="F33" s="1"/>
    </row>
    <row r="34" spans="1:10" ht="15" customHeight="1" x14ac:dyDescent="0.55000000000000004">
      <c r="A34" s="20" t="s">
        <v>31</v>
      </c>
      <c r="B34" s="20"/>
      <c r="C34" s="20"/>
      <c r="D34" s="20"/>
      <c r="E34" s="20"/>
      <c r="F34" s="20"/>
      <c r="G34" s="20"/>
      <c r="H34" s="20"/>
      <c r="I34" s="20"/>
      <c r="J34" s="20"/>
    </row>
  </sheetData>
  <sheetProtection algorithmName="SHA-512" hashValue="ez/92lUqNCu4++nTjfKyiz2v0tOKsJpSxeSOGhzUkXrWjM/boooklDE41TzuYqaqW8JR4qCnVb4KMpx16xqIZw==" saltValue="ADDorM/t3HYpB6AkV7FQNA==" spinCount="100000" sheet="1" objects="1" scenarios="1" formatCells="0" selectLockedCells="1"/>
  <mergeCells count="17">
    <mergeCell ref="A21:E21"/>
    <mergeCell ref="A23:E23"/>
    <mergeCell ref="A22:E22"/>
    <mergeCell ref="H21:N21"/>
    <mergeCell ref="A34:J34"/>
    <mergeCell ref="A30:F30"/>
    <mergeCell ref="A31:F31"/>
    <mergeCell ref="A32:F32"/>
    <mergeCell ref="A26:F26"/>
    <mergeCell ref="A28:F28"/>
    <mergeCell ref="A29:F29"/>
    <mergeCell ref="H20:N20"/>
    <mergeCell ref="A2:F2"/>
    <mergeCell ref="D1:F1"/>
    <mergeCell ref="A4:F4"/>
    <mergeCell ref="A3:F3"/>
    <mergeCell ref="A20:E20"/>
  </mergeCells>
  <pageMargins left="0.70866141732283472" right="0.70866141732283472" top="0.74803149606299213" bottom="0.74803149606299213"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Smiltė Abunevičienė</dc:creator>
  <cp:keywords/>
  <dc:description/>
  <cp:lastModifiedBy>Santa Zubernytė</cp:lastModifiedBy>
  <cp:revision/>
  <cp:lastPrinted>2025-09-22T05:06:07Z</cp:lastPrinted>
  <dcterms:created xsi:type="dcterms:W3CDTF">2015-06-05T18:19:34Z</dcterms:created>
  <dcterms:modified xsi:type="dcterms:W3CDTF">2026-01-19T18:31:53Z</dcterms:modified>
  <cp:category/>
  <cp:contentStatus/>
</cp:coreProperties>
</file>