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lazdijailt-my.sharepoint.com/personal/v_vaskeviciute_lazdijai_lt/Documents/Darbalaukis/Laboratoriniai reagentai/"/>
    </mc:Choice>
  </mc:AlternateContent>
  <xr:revisionPtr revIDLastSave="10" documentId="8_{6222305E-52B8-496C-8D66-693B9054F231}" xr6:coauthVersionLast="47" xr6:coauthVersionMax="47" xr10:uidLastSave="{EF2B0EEA-6DF6-4C02-B653-CD0BD58438CC}"/>
  <bookViews>
    <workbookView xWindow="-120" yWindow="-120" windowWidth="29040" windowHeight="15720" tabRatio="500" xr2:uid="{53B81374-3ADA-41EE-B54C-A3E3C0357659}"/>
  </bookViews>
  <sheets>
    <sheet name="technine specifikacija" sheetId="2" r:id="rId1"/>
  </sheets>
  <definedNames>
    <definedName name="_xlnm.Print_Area" localSheetId="0">'technine specifikacija'!$A$1:$L$811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41" i="2" l="1"/>
  <c r="K740" i="2"/>
  <c r="K739" i="2"/>
  <c r="K738" i="2"/>
  <c r="K737" i="2"/>
  <c r="K736" i="2"/>
  <c r="K714" i="2"/>
  <c r="K713" i="2"/>
  <c r="K712" i="2"/>
  <c r="K710" i="2"/>
  <c r="K709" i="2"/>
  <c r="K708" i="2"/>
  <c r="K707" i="2"/>
  <c r="K687" i="2"/>
  <c r="K686" i="2"/>
  <c r="K685" i="2"/>
  <c r="K683" i="2"/>
  <c r="K682" i="2"/>
  <c r="K681" i="2"/>
  <c r="K680" i="2"/>
  <c r="K102" i="2"/>
  <c r="K101" i="2"/>
  <c r="K100" i="2"/>
  <c r="K98" i="2"/>
  <c r="K97" i="2"/>
  <c r="K96" i="2"/>
  <c r="K95" i="2"/>
  <c r="K647" i="2"/>
  <c r="K646" i="2"/>
  <c r="K645" i="2"/>
  <c r="K644" i="2"/>
  <c r="K607" i="2"/>
  <c r="K606" i="2"/>
  <c r="K604" i="2"/>
  <c r="K634" i="2"/>
  <c r="K635" i="2"/>
  <c r="K578" i="2"/>
  <c r="K577" i="2"/>
  <c r="K576" i="2"/>
  <c r="K575" i="2"/>
  <c r="K368" i="2"/>
  <c r="K366" i="2"/>
  <c r="K364" i="2"/>
  <c r="K308" i="2"/>
  <c r="K309" i="2" s="1"/>
  <c r="K310" i="2" s="1"/>
  <c r="K311" i="2" s="1"/>
  <c r="K306" i="2"/>
  <c r="K304" i="2"/>
  <c r="K302" i="2"/>
  <c r="K300" i="2"/>
  <c r="K298" i="2"/>
  <c r="K340" i="2"/>
  <c r="K563" i="2"/>
  <c r="K567" i="2"/>
  <c r="K568" i="2" s="1"/>
  <c r="K163" i="2"/>
  <c r="K782" i="2"/>
  <c r="K781" i="2"/>
  <c r="K772" i="2"/>
  <c r="K771" i="2"/>
  <c r="K770" i="2"/>
  <c r="K769" i="2"/>
  <c r="K768" i="2"/>
  <c r="K767" i="2"/>
  <c r="K766" i="2"/>
  <c r="K765" i="2"/>
  <c r="K764" i="2"/>
  <c r="K539" i="2"/>
  <c r="K538" i="2"/>
  <c r="K537" i="2"/>
  <c r="K536" i="2"/>
  <c r="K511" i="2"/>
  <c r="K510" i="2"/>
  <c r="K509" i="2"/>
  <c r="K508" i="2"/>
  <c r="K507" i="2"/>
  <c r="K506" i="2"/>
  <c r="K505" i="2"/>
  <c r="K504" i="2"/>
  <c r="K503" i="2"/>
  <c r="K481" i="2"/>
  <c r="K480" i="2"/>
  <c r="K479" i="2"/>
  <c r="K478" i="2"/>
  <c r="K477" i="2"/>
  <c r="K476" i="2"/>
  <c r="K475" i="2"/>
  <c r="K474" i="2"/>
  <c r="K442" i="2"/>
  <c r="K441" i="2"/>
  <c r="K443" i="2" s="1"/>
  <c r="K444" i="2" s="1"/>
  <c r="K392" i="2"/>
  <c r="K390" i="2"/>
  <c r="K388" i="2"/>
  <c r="K386" i="2"/>
  <c r="K384" i="2"/>
  <c r="K382" i="2"/>
  <c r="K380" i="2"/>
  <c r="K378" i="2"/>
  <c r="K376" i="2"/>
  <c r="K374" i="2"/>
  <c r="K372" i="2"/>
  <c r="K370" i="2"/>
  <c r="K362" i="2"/>
  <c r="K360" i="2"/>
  <c r="K358" i="2"/>
  <c r="K356" i="2"/>
  <c r="K354" i="2"/>
  <c r="K352" i="2"/>
  <c r="K350" i="2"/>
  <c r="K348" i="2"/>
  <c r="K346" i="2"/>
  <c r="K344" i="2"/>
  <c r="K342" i="2"/>
  <c r="K259" i="2"/>
  <c r="K260" i="2" s="1"/>
  <c r="K261" i="2" s="1"/>
  <c r="K262" i="2" s="1"/>
  <c r="K222" i="2"/>
  <c r="K221" i="2"/>
  <c r="K219" i="2"/>
  <c r="K218" i="2"/>
  <c r="K217" i="2"/>
  <c r="K213" i="2"/>
  <c r="K210" i="2"/>
  <c r="K188" i="2"/>
  <c r="K187" i="2"/>
  <c r="K186" i="2"/>
  <c r="K162" i="2"/>
  <c r="K161" i="2"/>
  <c r="K160" i="2"/>
  <c r="K128" i="2"/>
  <c r="K126" i="2"/>
  <c r="K74" i="2"/>
  <c r="K73" i="2"/>
  <c r="K72" i="2"/>
  <c r="K70" i="2"/>
  <c r="K69" i="2"/>
  <c r="K68" i="2"/>
  <c r="K67" i="2"/>
  <c r="K66" i="2"/>
  <c r="K57" i="2"/>
  <c r="K56" i="2"/>
  <c r="K55" i="2"/>
  <c r="K54" i="2"/>
  <c r="K53" i="2"/>
  <c r="K52" i="2"/>
  <c r="K51" i="2"/>
  <c r="K50" i="2"/>
  <c r="K129" i="2" l="1"/>
  <c r="K130" i="2" s="1"/>
  <c r="K131" i="2" s="1"/>
  <c r="K482" i="2"/>
  <c r="K579" i="2"/>
  <c r="K580" i="2" s="1"/>
  <c r="K636" i="2"/>
  <c r="K637" i="2" s="1"/>
  <c r="K608" i="2"/>
  <c r="K609" i="2" s="1"/>
  <c r="K688" i="2"/>
  <c r="K742" i="2"/>
  <c r="K743" i="2" s="1"/>
  <c r="K103" i="2"/>
  <c r="K104" i="2" s="1"/>
  <c r="K105" i="2" s="1"/>
  <c r="K164" i="2"/>
  <c r="K165" i="2" s="1"/>
  <c r="K166" i="2" s="1"/>
  <c r="K223" i="2"/>
  <c r="K224" i="2" s="1"/>
  <c r="K225" i="2" s="1"/>
  <c r="K393" i="2"/>
  <c r="K394" i="2" s="1"/>
  <c r="K715" i="2"/>
  <c r="K716" i="2" s="1"/>
  <c r="K717" i="2" s="1"/>
  <c r="K648" i="2"/>
  <c r="K649" i="2" s="1"/>
  <c r="K650" i="2" s="1"/>
  <c r="K689" i="2"/>
  <c r="K690" i="2" s="1"/>
  <c r="K58" i="2"/>
  <c r="K75" i="2"/>
  <c r="K76" i="2" s="1"/>
  <c r="K77" i="2" s="1"/>
  <c r="K540" i="2"/>
  <c r="K541" i="2" s="1"/>
  <c r="K542" i="2" s="1"/>
  <c r="K189" i="2"/>
  <c r="K190" i="2" s="1"/>
  <c r="K783" i="2"/>
  <c r="K784" i="2" s="1"/>
  <c r="K785" i="2" s="1"/>
  <c r="K512" i="2"/>
  <c r="K513" i="2" s="1"/>
  <c r="K773" i="2"/>
  <c r="K774" i="2" s="1"/>
  <c r="K483" i="2"/>
  <c r="K484" i="2" s="1"/>
  <c r="K569" i="2"/>
  <c r="K445" i="2"/>
  <c r="K610" i="2" l="1"/>
  <c r="K638" i="2"/>
  <c r="K581" i="2"/>
  <c r="K744" i="2"/>
  <c r="K514" i="2"/>
  <c r="K395" i="2"/>
  <c r="K775" i="2"/>
  <c r="K59" i="2"/>
  <c r="K60" i="2" s="1"/>
  <c r="K191" i="2"/>
</calcChain>
</file>

<file path=xl/sharedStrings.xml><?xml version="1.0" encoding="utf-8"?>
<sst xmlns="http://schemas.openxmlformats.org/spreadsheetml/2006/main" count="1889" uniqueCount="918">
  <si>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</si>
  <si>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</si>
  <si>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(Data)</t>
  </si>
  <si>
    <t>_____________</t>
  </si>
  <si>
    <t>(Sudarymo vieta)</t>
  </si>
  <si>
    <t>Už pasiūlymą atsakingo asmens vardas, pavardė</t>
  </si>
  <si>
    <t>Telefono numeris</t>
  </si>
  <si>
    <t>Fakso numeris</t>
  </si>
  <si>
    <t>El. pašto adresas</t>
  </si>
  <si>
    <t>Šiuo pasiūlymu pažymime, kad sutinkame su visomis pirkimo sąlygomis, nustatytomis:</t>
  </si>
  <si>
    <t>8. Bus vertinama tik pilnai pateikta pirkimo dalis, atitinkanti kokybinius - techninius reikalavimus.</t>
  </si>
  <si>
    <t>10.Siūlomos prekės turi būti skirtos in vitro diagnostikai. Reagentai ir papildomos priemonės turi būti paženklinti CE pagal IVD direktyvą 98/79/EC. Tiekėjas turi pateikti atitikties dokumentą pagal Europos direktyvų nuostatas, kuris atitinka Tarybos direktyvos 98/79/EC sąlygas in vitro diagnostikos medicinos prietaisams. Tiekėjas turi pateikti siūlomų reagentų instrukcijas ir saugos duomenų lapus lietuvių ir originalo kalbomis.</t>
  </si>
  <si>
    <t>11. Visos siūlomos prekės turi būti orginalios,  tinkamos darbui siūlomam  analizatoriui. Jei tiekėjas siūlo ne prietaiso gamintojo reagentus, kalibratorius, kontroles, privaloma pateikti prietaiso gamintojo išduotus adaptacinius protokolus bei prietaiso gamintojo išduotus analitinius klinikinės validacijos protokolus visiems siūlomiems reagentams, kontrolėms, kalibratoriams (reikalavimas nustatytas siekiant tinkamai įgyvendinti Lietuvos Respublikos Sveikatos apsaugos ministro 2010 m. gegužės 3 d. įsakymo Nr. V-383 „Dėl medicinos priemonių (prietaisų) naudojimo tvarkos aprašo patvirtinimo“ (įskaitant pakeitimus ir papildymus) 37.1.4 punkto nuostatas ir Lietuvos standarto LST EN ISO 15189 5.5.1.1 ir 5.5.1.2 punktų reikalavimus).</t>
  </si>
  <si>
    <t>12. Visoms siūlomoms prekėms turi būti pateikti prekių gamintojo (-ų) išduotas (-i) oficialus atstovavimą Lietuvoje patvirtinantis (-ys) dokumentas (-ai).</t>
  </si>
  <si>
    <t>13. Perkančioji organizacija, siekdama patikrinti konkretaus tiekėjo prekių atitikimą reikalavimams, gali prašyti Tiekėjo per nustatytą terminą pateikti prekių pavyzdžius. Nepateikus prekių pavyzdžių, pasiūlymas bus atmetamas.</t>
  </si>
  <si>
    <t xml:space="preserve">Pirkimo dalis </t>
  </si>
  <si>
    <t>Tyrimo pavadinimas</t>
  </si>
  <si>
    <t>Kokybiniai ir techniniai reikalavimai</t>
  </si>
  <si>
    <t>Atitikimas  kokybiniams ir techniniams  reikalavimams</t>
  </si>
  <si>
    <t xml:space="preserve">Preliminarus tyrimų ar ml poreikis  36 mėn. </t>
  </si>
  <si>
    <t>Mato Vnt</t>
  </si>
  <si>
    <t>Reagentų ir priemonių kiekis (ml./vnt.) nurodytam tyrimų skaičiui</t>
  </si>
  <si>
    <t>Siūloma pakuotė</t>
  </si>
  <si>
    <t>Siūlomų pakuočių kiekis preliminariam tyrimų ar ml kiekiui</t>
  </si>
  <si>
    <t>Siūlomos pakuotės fiksuotas įkainis, Eur be PVM</t>
  </si>
  <si>
    <t>Viso siūlomų pakuočių kaina be PVM</t>
  </si>
  <si>
    <t>Gamintojas, komercinis prekės  pavadinimas</t>
  </si>
  <si>
    <t>1</t>
  </si>
  <si>
    <t xml:space="preserve">Reagentai   kraujo grupių pagal ABO sistemą ir RhD nustatymui </t>
  </si>
  <si>
    <t>1.1</t>
  </si>
  <si>
    <t>Anti   A antigeno nustatymas</t>
  </si>
  <si>
    <t>Skystų monoklonų metodas. Pakuotė buteliukas-lašintuvas, turi būti galimybė užsakyti skirtingų serijų reagentus. Pageidaujama fasuotė ne didesnė kaip 10ml</t>
  </si>
  <si>
    <t>ml</t>
  </si>
  <si>
    <t>1.2</t>
  </si>
  <si>
    <t>Anti  B antigeno nustatymas</t>
  </si>
  <si>
    <t>1.3</t>
  </si>
  <si>
    <t>Anti AB antigeno nustatymas</t>
  </si>
  <si>
    <t>1.4</t>
  </si>
  <si>
    <t>Anti D IgM antigeno nustatymas</t>
  </si>
  <si>
    <t>1.5</t>
  </si>
  <si>
    <t>Anti IgM+ IgG antigeno nustatymas</t>
  </si>
  <si>
    <t>1.6</t>
  </si>
  <si>
    <t>Kontrolė Rh/ABO  (neigiama)</t>
  </si>
  <si>
    <t>1.7</t>
  </si>
  <si>
    <t>Standartiniai eritrocitai  (A1,A2,B,O pozicijų) monoklonų kontrolei</t>
  </si>
  <si>
    <t>1.8</t>
  </si>
  <si>
    <t xml:space="preserve">Reagentai ir/ar papildomos tyrimo priemonės (įskaitant ir tyrimo plokšteles)  reikalingos aukščiau išvardintiems tyrimams  atlikti </t>
  </si>
  <si>
    <t>1- os pirkimo dalies kaina be PVM</t>
  </si>
  <si>
    <t>PVM</t>
  </si>
  <si>
    <t>1- os pirkimo dalies kaina su PVM</t>
  </si>
  <si>
    <t>2</t>
  </si>
  <si>
    <t>Reagentai, papildomos priemonės imunohematologinių tyrimų atlikimui stulpelinės agliutinacijos metodu prietaisu  "BIO VUE"  arba lygiaverčiu. Prietaisas "BIO VUE"  yra įstaigos nuosavybė.</t>
  </si>
  <si>
    <t xml:space="preserve"> </t>
  </si>
  <si>
    <t>tyr</t>
  </si>
  <si>
    <t>2.1</t>
  </si>
  <si>
    <t xml:space="preserve"> Reagentai ir/ar papildomos tyrimo priemonės, reikalingos tyrimui atlikti su siūlomu analizatoriumi
</t>
  </si>
  <si>
    <t>2.2</t>
  </si>
  <si>
    <t>Standartiniai eritrocitai atvirkštinei kraujo grupei</t>
  </si>
  <si>
    <t xml:space="preserve"> Reagentai ir/ar papildomos tyrimo priemonės, reikalingos tyrimui atlikti su siūlomu analizatoriumi</t>
  </si>
  <si>
    <t>2.3</t>
  </si>
  <si>
    <t>Antikūnų nustatymas (Kumbso reagentas)</t>
  </si>
  <si>
    <t>2.4</t>
  </si>
  <si>
    <t xml:space="preserve">2 tipų eritrocitų panelė antikūnų atrankai </t>
  </si>
  <si>
    <t>2.5</t>
  </si>
  <si>
    <t>2.6</t>
  </si>
  <si>
    <t>Kiti reikiami priedai tyrimams atlikti</t>
  </si>
  <si>
    <t>2- os pirkimo dalies kaina be PVM</t>
  </si>
  <si>
    <t>2- os pirkimo dalies kaina su PVM</t>
  </si>
  <si>
    <t>REIKALAVIMAI LYGIAVERČIAM   IMUNOCHEMATOLOGINIŲ TYRIMŲ  (STULPELINĖS AGLIUTINACIJOS METODU) PRIETAISUI</t>
  </si>
  <si>
    <t xml:space="preserve">(Pastaba: jei siūlomi originalūs reagentai įstaigos turimai įrangai, be kitos įrangos panaudai, tai techninės specifikacijos lentelės pildyti nereikia) </t>
  </si>
  <si>
    <t>Eil.Nr.</t>
  </si>
  <si>
    <t>Pavadinimas/ techniniai parametrai</t>
  </si>
  <si>
    <t>Reikalaujami techniniai parametrai</t>
  </si>
  <si>
    <t>Reikalavimų atitikimas (būtina nurodyti tikslią nuorodą analizatoriaus dokumentacijoje (dokumentacijoje tiksliai pažymimas techninis parametras)</t>
  </si>
  <si>
    <t>Sistema 1 vnt. (pavadinimas (-ai), tipas/modelis, gamintojas)</t>
  </si>
  <si>
    <t>Sistemos apibūdinimas</t>
  </si>
  <si>
    <t xml:space="preserve">Rankiniam darbui skirtos imunohematologinių tyrimų atlikimui   - centrifuga ir inkubatorius, skirtas kraujo tipavimui pagal kraujo grupių antigenų sistemas, kraujo suderinamumo mėginiams atlikti, imuninių antikūnų paieškai ir identifikavimui, antigenų nustatymui.                                                                                                </t>
  </si>
  <si>
    <t>Greitas centrifugavimo laikas</t>
  </si>
  <si>
    <t>Reagentai ir priedai imunohematologiniams tyrimams naudojant stulpelinės agliutinacijos technologiją</t>
  </si>
  <si>
    <t>Būtina</t>
  </si>
  <si>
    <t>Gamintojo katalogai, ar kita medžiaga, įrodanti atitikimą reikalaujamiems parametrams</t>
  </si>
  <si>
    <t>Vartotojo instrukcija anglų ir lietuvių kalbomis</t>
  </si>
  <si>
    <t>Pateikiama su prietaisu</t>
  </si>
  <si>
    <t>Įranga paženklinta CE ženklu, turi atitikti IVDD 98/79/EC</t>
  </si>
  <si>
    <t>3</t>
  </si>
  <si>
    <t>tyrimų</t>
  </si>
  <si>
    <t xml:space="preserve">Reagentai ir/ar papildomos tyrimo priemonės, reikalingos tyrimui atlikti </t>
  </si>
  <si>
    <t xml:space="preserve">Kontrolinės medžiagos, reikalingos tyrimui atlikti  </t>
  </si>
  <si>
    <t>Mėginio tipas</t>
  </si>
  <si>
    <t>Mėginio tūris</t>
  </si>
  <si>
    <t>4.1</t>
  </si>
  <si>
    <t>4.2</t>
  </si>
  <si>
    <t>4- os pirkimo dalies kaina be PVM</t>
  </si>
  <si>
    <t>4- os pirkimo dalies kaina su PVM</t>
  </si>
  <si>
    <t>5.</t>
  </si>
  <si>
    <t>5.1</t>
  </si>
  <si>
    <t>IFCC, reagentai neatidarytose kasetėse stabilūs iki galiojimo pabaigos</t>
  </si>
  <si>
    <t>5.2</t>
  </si>
  <si>
    <t xml:space="preserve">Kreatininas </t>
  </si>
  <si>
    <t>JAFFE  matavimo metodas, reagentai neatidarytose kasetėse stabilūs iki galiojimo pabaigos</t>
  </si>
  <si>
    <t>α-amilazė</t>
  </si>
  <si>
    <t>Fermentinis metodas, reagentai neatidarytose kasetėse stabilūs iki galiojimo pabaigos</t>
  </si>
  <si>
    <t>Šarminė fosfotazė ALP (IFCC)</t>
  </si>
  <si>
    <t>Šlapimo rūgštis UA</t>
  </si>
  <si>
    <t>Fermentinis,urikazės met., reagentai neatidarytose kasetėse stabilūs iki galiojimo pabaigos</t>
  </si>
  <si>
    <t>Tiesioginis bilirubinas DBIL</t>
  </si>
  <si>
    <t>Dichloranilino diazo druskos, reagentai neatidarytose kasetėse stabilūs iki galiojimo pabaigos</t>
  </si>
  <si>
    <t xml:space="preserve"> Reagentai ir/ar papildomos tyrimo priemonės, reikalingos tyrimui atlikti </t>
  </si>
  <si>
    <t>Alaninaminotransferazė ALT (IFCC)</t>
  </si>
  <si>
    <t>IFCC,UV met., reagentai neatidarytose kasetėse stabilūs iki galiojimo pabaigos</t>
  </si>
  <si>
    <t>Aspartataminotransferazė  AST (IFCC)</t>
  </si>
  <si>
    <t xml:space="preserve">C reaktyvusis baltymas  CRB </t>
  </si>
  <si>
    <t>reagentai neatidarytose kasetėse stabilūs iki galiojimo pabaigos</t>
  </si>
  <si>
    <t>Gliukozė</t>
  </si>
  <si>
    <t>GOD-PAP, reagentai neatidarytose kasetėse stabilūs iki galiojimo pabaigos</t>
  </si>
  <si>
    <t xml:space="preserve">Fosforas </t>
  </si>
  <si>
    <t>UV, reagentai neatidarytose kasetėse stabilūs iki galiojimo pabaigos</t>
  </si>
  <si>
    <t>Šlapalas UREA</t>
  </si>
  <si>
    <t>Enzimatinis-UV, reagentai neatidarytose kasetėse stabilūs iki galiojimo pabaigos</t>
  </si>
  <si>
    <t xml:space="preserve">Albuminas </t>
  </si>
  <si>
    <t>Kolorimetrins, reagentai neatidarytose kasetėse stabilūs iki galiojimo pabaigos</t>
  </si>
  <si>
    <t>Bendras baltymas TP</t>
  </si>
  <si>
    <t>Biureto kolorimetrinis, reagentai neatidarytose kasetėse stabilūs iki galiojimo pabaigos</t>
  </si>
  <si>
    <t xml:space="preserve">Geležis </t>
  </si>
  <si>
    <t>Ferene tiesioginis met., reagentai neatidarytose kasetėse stabilūs iki galiojimo pabaigos</t>
  </si>
  <si>
    <t xml:space="preserve">Magnis </t>
  </si>
  <si>
    <t>Kolorimetrinis ksilidilo mėlynojo, reagentai neatidarytose kasetėse stabilūs iki galiojimo pabaigos</t>
  </si>
  <si>
    <t xml:space="preserve">Bendras cholesterolis    CHOL </t>
  </si>
  <si>
    <t>CHOD-PAPmet., reagentai neatidarytose kasetėse stabilūs iki galiojimo pabaigos</t>
  </si>
  <si>
    <t xml:space="preserve">Didelio tankio lipoproteinų cholesterolis DTL </t>
  </si>
  <si>
    <t>CHOD-PAP met., reagentai neatidarytose kasetėse stabilūs iki galiojimo pabaigos</t>
  </si>
  <si>
    <t xml:space="preserve">Mažo tankio lipoproteinų cholesterolis (tiesioginis metodas)   MTL </t>
  </si>
  <si>
    <t>Trigliceridai TRIG</t>
  </si>
  <si>
    <t>Laktatdehidrogenazė LDH IFCC</t>
  </si>
  <si>
    <t>DGKC met., reagentai neatidarytose kasetėse stabilūs iki galiojimo pabaigos</t>
  </si>
  <si>
    <t>Gamagliutamiltransferazė (GGT) (SZAZ modifikuotas)</t>
  </si>
  <si>
    <t>IFCC met., reagentai neatidarytose kasetėse stabilūs iki galiojimo pabaigos</t>
  </si>
  <si>
    <t>Kalcis Ca</t>
  </si>
  <si>
    <t>Fotometrinis, reagentai neatidarytose kasetėse stabilūs iki galiojimo pabaigos</t>
  </si>
  <si>
    <t xml:space="preserve">PASTABA: </t>
  </si>
  <si>
    <t xml:space="preserve">1. Pateikti reikalingą reagentų, kitų priemonių ir kontrolinių medžiagų (atliekant kasdieninę 2-jų lygių kokybės kontrolę) kiekį, numatomam nurodytam tyrimų skaičiui per 36 mėn. atlikti.
</t>
  </si>
  <si>
    <t>Galimybė tirti: serumą, plazmą, šlapimą, kraują</t>
  </si>
  <si>
    <t>būtina</t>
  </si>
  <si>
    <t>Matavimo metodai</t>
  </si>
  <si>
    <t>Mėginių talpa</t>
  </si>
  <si>
    <t>1.9</t>
  </si>
  <si>
    <t>1.10</t>
  </si>
  <si>
    <t>Nepertraukiamas mėginių talpinimas</t>
  </si>
  <si>
    <t>1.11</t>
  </si>
  <si>
    <t>1.12</t>
  </si>
  <si>
    <t>1.13</t>
  </si>
  <si>
    <t>Automatinis mėginio praskiedimas ir automatinis tyrimo kartojimas viršijus matavimo ribas</t>
  </si>
  <si>
    <t>1.14</t>
  </si>
  <si>
    <t>1.15</t>
  </si>
  <si>
    <t>1.16</t>
  </si>
  <si>
    <t>1.17</t>
  </si>
  <si>
    <t>1.18</t>
  </si>
  <si>
    <t>1.19</t>
  </si>
  <si>
    <t>1.20</t>
  </si>
  <si>
    <t>1.21</t>
  </si>
  <si>
    <t>Automatinis reagentų monitoringas</t>
  </si>
  <si>
    <t>1.22</t>
  </si>
  <si>
    <t>1.23</t>
  </si>
  <si>
    <t>1.24</t>
  </si>
  <si>
    <t>1.25</t>
  </si>
  <si>
    <t>1.26</t>
  </si>
  <si>
    <t>1.27</t>
  </si>
  <si>
    <t>Integruotas arba išorinis kompiuteris, Windows operacinė sistema arba lygiavertė, spalvotas (LCD) lietimui jautrus ekranas</t>
  </si>
  <si>
    <t>1.28</t>
  </si>
  <si>
    <t>Integruotas arba išorinis spausdintuvas</t>
  </si>
  <si>
    <t>Kokybės kontrolė pagal Westergard taisykles, Levey-Jennings kreivės</t>
  </si>
  <si>
    <t xml:space="preserve">Gliukozės tyrimas </t>
  </si>
  <si>
    <t>6.1</t>
  </si>
  <si>
    <t>6.2</t>
  </si>
  <si>
    <t>6- os pirkimo dalies kaina be PVM</t>
  </si>
  <si>
    <t>1.</t>
  </si>
  <si>
    <t>Panaudojimas</t>
  </si>
  <si>
    <t>2.</t>
  </si>
  <si>
    <t>Matavimo principas</t>
  </si>
  <si>
    <t>Fermentinis – amperometrinis</t>
  </si>
  <si>
    <t>3.</t>
  </si>
  <si>
    <t>4.</t>
  </si>
  <si>
    <t>6.</t>
  </si>
  <si>
    <t>7.</t>
  </si>
  <si>
    <t>8.</t>
  </si>
  <si>
    <t>9.</t>
  </si>
  <si>
    <t>10.</t>
  </si>
  <si>
    <t>11.</t>
  </si>
  <si>
    <t>12.</t>
  </si>
  <si>
    <t>7</t>
  </si>
  <si>
    <t>Reagentai, papildomos priemonės krešėjimo sistemos  tyrimų atlikimui analizatoriumi "Trombotimer 1" (arba lygiaverčiu).  Analizatorius  yra įstaigos nuosavybė.</t>
  </si>
  <si>
    <t>7.1</t>
  </si>
  <si>
    <t>Protrombino komplekso (II-VII-X) aktyvumo nustatymas (PK)</t>
  </si>
  <si>
    <t>7.2</t>
  </si>
  <si>
    <t>Aktyvinto dalinio tromboplastino laiko nustatymas (ADTL)</t>
  </si>
  <si>
    <t>Mėginys - citruota plazma: normali, bet kokio lygio lipeminė, hemolizuota, ikterinė. Rekalcifikacijos metodas.</t>
  </si>
  <si>
    <t>7.3</t>
  </si>
  <si>
    <t>Turi būti viena dviejų lygių (N ir P) kontrolinė plazma PK ir ADTL tyrimams</t>
  </si>
  <si>
    <t>Reagentai ir/ar papildomos tyrimo priemonės  reikalingos aukščiau išvardintiems tyrimams  atlikti</t>
  </si>
  <si>
    <t>Kiuvetės ir rutuliukai turi būti prietaiso gamintojo</t>
  </si>
  <si>
    <t>7- os pirkimo dalies kaina be PVM</t>
  </si>
  <si>
    <t>REIKALAVIMAI LYGIAVERČIAM  KREŠĖJIMO SISTEMOS  TYRIMŲ  ANALIZATORIUI</t>
  </si>
  <si>
    <t>Kraujo krešėjimo analizatorius</t>
  </si>
  <si>
    <t>Pusiau automatinis</t>
  </si>
  <si>
    <t xml:space="preserve">Matavimo principas </t>
  </si>
  <si>
    <t>Optinis – mechaninis</t>
  </si>
  <si>
    <t xml:space="preserve">Matavimo kanalai </t>
  </si>
  <si>
    <t>4</t>
  </si>
  <si>
    <t>Būtinas komponentas – plieniniai rutuliukai (detekcijai ir plazmos reagento sumaišymui)</t>
  </si>
  <si>
    <t>5</t>
  </si>
  <si>
    <t>Tyrimų rezultatų pateikimas</t>
  </si>
  <si>
    <t>6</t>
  </si>
  <si>
    <t>Vidinis laikmatis</t>
  </si>
  <si>
    <t>Būtinas</t>
  </si>
  <si>
    <t>Į prietaiso komplektaciją turi įeiti rutuliukų dozatorius</t>
  </si>
  <si>
    <t>8</t>
  </si>
  <si>
    <t>Ekonomiškumas: tiriamojo plazmos mėginio ir reagento tūris vienam tyrimui turi būti ne daugiau 150 μl</t>
  </si>
  <si>
    <t>9</t>
  </si>
  <si>
    <t>Visi reagentai ir kontrolinės plazmos turi būti vieno gamintojo.</t>
  </si>
  <si>
    <t>Bendras šlapimo tyrimas (standartinis)</t>
  </si>
  <si>
    <t xml:space="preserve">Bendras šlapimo tyrimas 2 parametrų </t>
  </si>
  <si>
    <t>Matuojami parametrai: CRE; ALB; ir santykis ACR.  Pageidaujama pakuotė 1x50</t>
  </si>
  <si>
    <t>2 lygių</t>
  </si>
  <si>
    <t>Reagentai ir/ar papildomos tyrimo priemonės reikalingos aukščiau išvardintiems tyrimams  atlikti</t>
  </si>
  <si>
    <t>Darbo priemonių rinkinys standartizuotam šlapimo nuosėdų tyrimui atlikti. Įeina Centrifuginiai mėgintuvėliai, pipetės mėginio lašinimui, vertinimo kameros, šlapimo nuosėdų kontrolė, šlapimo nuosėdų dažai</t>
  </si>
  <si>
    <t>8- os pirkimo dalies kaina be PVM</t>
  </si>
  <si>
    <t>Šlapimo tyrimų analizatorius</t>
  </si>
  <si>
    <t>Veikimo principas</t>
  </si>
  <si>
    <t xml:space="preserve">Atspindžio fotometrija arba lygiavertis. Juostelės išlyginamos ir nukreipiamos tyrimui                                      </t>
  </si>
  <si>
    <t>Analizatoriaus našumas</t>
  </si>
  <si>
    <t>Būtina - ne mažiau 50 tyrimų per valandą</t>
  </si>
  <si>
    <t>Testų juostelės dviejų tipų</t>
  </si>
  <si>
    <t xml:space="preserve">1. 11-os parametrų::BLD, URO,BIL,KET,PRO,NIT, GLU, PH,LEU,VTC,SG(gliukozę turi matuoti 111mmol/l, baltymą iki10g/l, leukocitus iki500WBC/µl,)
2. dviejų parametrų: ALB; CRE  ir santykis         </t>
  </si>
  <si>
    <t>Analičių specifiškumas</t>
  </si>
  <si>
    <t>Būtinas analičių specifiškumas: Eritrocitai - intaktiniams eritrocitams, hemoglobinui, mioglobinui; bilirubinas- bilirubinui; urobilinogenas - urobilinogenui; ketonai- acetoacetinei rūgščiai; baltymas- albuminui; nitritai- nitritų jonams; gliukozė- gliukozei; leukocitai- intaktiniams ir lizuotiems leukocitams/ histiocitams; askorbo rūgštis- vitaminui C.</t>
  </si>
  <si>
    <t xml:space="preserve">Išorinis brūkšninio kodo skeneris,  vidinis terminis spausdintuvas </t>
  </si>
  <si>
    <t>Spalvotas, lietimui jautrus ekranas</t>
  </si>
  <si>
    <t>Kalibracija automatinė, be paildomų darbo priemonių</t>
  </si>
  <si>
    <t>Būtina. Atliekama kiekvienos serijos juostelių kalibravimas nenaudojant papildomų darbo priemonių.</t>
  </si>
  <si>
    <t>10</t>
  </si>
  <si>
    <t>Panaudotų testo juostelių talpa</t>
  </si>
  <si>
    <t xml:space="preserve">Būtina </t>
  </si>
  <si>
    <t>11</t>
  </si>
  <si>
    <t>Kokybės sistema</t>
  </si>
  <si>
    <t>Būtina. Turi būti dviejų lygių ( normos ir patologijos) kontrolinės medžiagos.</t>
  </si>
  <si>
    <t>12</t>
  </si>
  <si>
    <t>Atminties funkcijos</t>
  </si>
  <si>
    <t xml:space="preserve">Turi būti galimybė talpinti analizatoriaus atmintyje ne mažiau 900 pacientų tyrimų rezultatų ir ne mažiau 300 kokybės kontrolės rezultatų </t>
  </si>
  <si>
    <t>13</t>
  </si>
  <si>
    <t>Jungtys</t>
  </si>
  <si>
    <t>LIS; PC (RS232C, brūkšninio kodo skeneriu )</t>
  </si>
  <si>
    <t>Prietaiso kalibracija</t>
  </si>
  <si>
    <t>Tyrimo priemonės</t>
  </si>
  <si>
    <t>11.1</t>
  </si>
  <si>
    <t>Tiesioginis jonų selektyvinis potenciometrinis</t>
  </si>
  <si>
    <t xml:space="preserve">tyrimų </t>
  </si>
  <si>
    <t>11.2</t>
  </si>
  <si>
    <t>2 lygių kontrolinės  medžiagos elektrolitų tyrimams atlikti</t>
  </si>
  <si>
    <t>11- os pirkimo dalies kaina be PVM</t>
  </si>
  <si>
    <t>REIKALAVIMAI  LYGIAVERČIAM  ELEKTROLITŲ  TYRIMŲ  ANALIZATORIUI</t>
  </si>
  <si>
    <t>Tyrmimo metodas</t>
  </si>
  <si>
    <t>ISE</t>
  </si>
  <si>
    <t>Serumas, plazma, bendras kraujas (iš mėgintuvėlio ir kapiliarinis)</t>
  </si>
  <si>
    <t>Mėginio kiekis</t>
  </si>
  <si>
    <t>Ne daugiau kaip 100 µl bendro kraujo, serum oar plazmos. Ne daugiau kaip 60 µl kapiliarinio kraujo.</t>
  </si>
  <si>
    <t>Matavimo ribos</t>
  </si>
  <si>
    <t>Tyrimo laikas</t>
  </si>
  <si>
    <t>Ne daugiau kaip 50 ±5 s</t>
  </si>
  <si>
    <t>Visi reagentai, kalibratoriai ir atliekos vienoje pakuotėje</t>
  </si>
  <si>
    <t>Būtina. Pradėtos pakuotės galiojimo/stabilumo laikas – iki galiojimo nurodyto ant pakuotės.</t>
  </si>
  <si>
    <t>Analizatorius nenaudoja laboratorinio vandens ir neturi skystų atliekų.</t>
  </si>
  <si>
    <t>Analizatorius turi jungti į LIS</t>
  </si>
  <si>
    <t>Dvikrypčiu ryšiu</t>
  </si>
  <si>
    <t>12.1</t>
  </si>
  <si>
    <t>12.2</t>
  </si>
  <si>
    <t>12.3</t>
  </si>
  <si>
    <t>12- os pirkimo dalies kaina be PVM</t>
  </si>
  <si>
    <t>13- os pirkimo dalies kaina be PVM</t>
  </si>
  <si>
    <t>13- os pirkimo dalies kaina su PVM</t>
  </si>
  <si>
    <t>14</t>
  </si>
  <si>
    <t>14- os pirkimo dalies kaina be PVM</t>
  </si>
  <si>
    <t>14- os pirkimo dalies kaina su PVM</t>
  </si>
  <si>
    <t>15</t>
  </si>
  <si>
    <t>15- os pirkimo dalies kaina be PVM</t>
  </si>
  <si>
    <t>15- os pirkimo dalies kaina su PVM</t>
  </si>
  <si>
    <t>16</t>
  </si>
  <si>
    <t>16- os pirkimo dalies kaina be PVM</t>
  </si>
  <si>
    <t>16- os pirkimo dalies kaina su PVM</t>
  </si>
  <si>
    <t>17</t>
  </si>
  <si>
    <t>17- os pirkimo dalies kaina be PVM</t>
  </si>
  <si>
    <t>19</t>
  </si>
  <si>
    <t xml:space="preserve">Širdies žymenų išorinė kokybės kontrolė </t>
  </si>
  <si>
    <t>ciklai</t>
  </si>
  <si>
    <t>Kraujo dujų išorinė  kokybės  kontrolė</t>
  </si>
  <si>
    <t>1 metų ciklas,  12 mėginių per ciklą, kontrolinis mėginys kas mėnesį.  Būtina suminė ciklo analizė ir duomenų palyginimas su  prieš tai buvusiu ciklu.</t>
  </si>
  <si>
    <t>Išorinė kokybės kontrolės programa hematologijai</t>
  </si>
  <si>
    <t xml:space="preserve">Pusės metų ciklas, 12 mėginių per ciklą, kontrolinis mėginys kas 2 savaites.  Turi būti galimybė registruoti kelis analizatorius už tą pačią kainą. Būtina suminė ciklo analizė ir laboratorijoje esančių analizatorių tarpusavio palyginimas (multiinstrumentinis). </t>
  </si>
  <si>
    <t>Išorinė kokybės kontrolės programa biochemijai</t>
  </si>
  <si>
    <t>1 metų ciklas, 12 mėginių per ciklą, kontrolinis mėginys kas mėnesį. Būtina suminė ciklo analizė</t>
  </si>
  <si>
    <t>Išorinė kokybės kontrolė C-reaktyviniam baltymui</t>
  </si>
  <si>
    <t>1 metų ciklas, 12 mėginių per ciklą, kontrolinis mėginys kas mėnesį. Būtina suminė ciklo analizė. Papildomos kontroliuojamos analitės ASO ir RF</t>
  </si>
  <si>
    <t>Išorinė kokybės kontrolė imunologijai</t>
  </si>
  <si>
    <t xml:space="preserve">Pusės metų  ciklas, 12 mėginiai per ciklą, kontrolinis mėginys kas 2 savaites,  4 analitės (pasirinktinai iš 55). Turi būti galimybė registruoti kelis analizatorius už tą pačią kainą. Būtina suminė ciklo analizė ir laboratorijoje esančių analizatorių tarpusavio palyginimas (multiinstrumentinis). </t>
  </si>
  <si>
    <t>Išorinė kokybės kontrolė krešėjimo tyrimams (PK, DATL, Fib)</t>
  </si>
  <si>
    <t xml:space="preserve">1 metų  ciklas, 12 mėginiai per ciklą, kontrolinis mėginys kas mėnesį. Turi būti galimybė registruoti kelis analizatorius už tą pačią kainą. Būtina suminė ciklo analizė ir laboratorijoje esančių analizatorių tarpusavio palyginimas (multiinstrumentinis). </t>
  </si>
  <si>
    <t>20</t>
  </si>
  <si>
    <t>Išorinė kokybės kontrolė (mėginiais)</t>
  </si>
  <si>
    <t>mėginiai</t>
  </si>
  <si>
    <t>ABO kraujo grupių  ir Rh</t>
  </si>
  <si>
    <t xml:space="preserve">Antikūnių paieška ir suderinimamumas </t>
  </si>
  <si>
    <t xml:space="preserve"> Reagentai ir/ar papildomos tyrimo priemonės, reikalingos tyrimui atlikti su siūlomu analizatoriumi
(įrašyti tikslius pavadinimus)</t>
  </si>
  <si>
    <t>......</t>
  </si>
  <si>
    <t>Kraujo dujų ir elektrolitų nustatymas</t>
  </si>
  <si>
    <t>REIKALAVIMAI  NEŠIOJAMAM  KASETINIAM  KRAUJO DUJŲ – ELEKTROLITŲ  ANALIZATORIUI</t>
  </si>
  <si>
    <t>Analizatoriaus tipas</t>
  </si>
  <si>
    <t>Portatyvus, nešiojamas su rankena, kasetinis</t>
  </si>
  <si>
    <t>Kasetinis analizatorius turi nenaudoti kalibracinių dujų, keičiamų elektrodų</t>
  </si>
  <si>
    <t>Analizatoriaus kasetės turi būti vienkartinės, į analizatorių dedamos po vieną.</t>
  </si>
  <si>
    <t>Elektrocheminis, sensorinis kasečių veikimo principas</t>
  </si>
  <si>
    <t>Parametrai</t>
  </si>
  <si>
    <t>Analizatoriaus ekranas lietimui jautrus,
skystų kristalų.</t>
  </si>
  <si>
    <t>Integruotas vidinis terminis spausdintuvas</t>
  </si>
  <si>
    <t>Vidinis ir išorinis brūkšninių kodų
skaitytuvai</t>
  </si>
  <si>
    <t>Duomenų valdymo sistema Būtina pilna sistema:</t>
  </si>
  <si>
    <t>1. Informacija pagal paciento vardą arba ID;
2. Informacija pagal mėginio tipą ir atlikimo
datą;
3. Kokybės kontroliniai rezultatai;
4. Kasečių pasirinkimas pagal tipą;
5.Paciento lyties, temperatūros, FIO2 įvedimo
galimybė.
6. Turi būti pateiktos normos reikšmės arterinio,
veninio ir kapiliarinio kraujo mėginiams</t>
  </si>
  <si>
    <t xml:space="preserve">Galimybė tiesiogiai jungtis į LIS sistemą </t>
  </si>
  <si>
    <t>Mokomoji demonstracinė programa</t>
  </si>
  <si>
    <t>Kalibracija</t>
  </si>
  <si>
    <t>Būtina, atliekama kiekvienam mėginiui.</t>
  </si>
  <si>
    <t>Ne mažiau 3 tiriamo mėginio tipai: arterinis,
veninis, kapiliarinis</t>
  </si>
  <si>
    <t>Matavimo laikas</t>
  </si>
  <si>
    <t>Turi išmatuoti per 70 sek.(±5sek.)</t>
  </si>
  <si>
    <t>Tyrimų duomenų išsaugojimas</t>
  </si>
  <si>
    <t xml:space="preserve">Ne mažiau 10 000 tyrimų </t>
  </si>
  <si>
    <t xml:space="preserve">Kokybės kontrolė </t>
  </si>
  <si>
    <t>Skysta, ne mažiau dviejų lygių</t>
  </si>
  <si>
    <t>Automatinė elektroninė kokybės kontrolė</t>
  </si>
  <si>
    <t>Būtina, integruota analizatoriuje</t>
  </si>
  <si>
    <t>18</t>
  </si>
  <si>
    <t>Vaizdinis pranešimas ekrane ir kasetės
išstūmimas iškart, įdėjus negaliojančią kasetę</t>
  </si>
  <si>
    <t xml:space="preserve">Protrombino laiko II-VII-X faktorių aktyvumo nustatymas ( PL) </t>
  </si>
  <si>
    <t>Aktyvintas dalinis tromboplastino laikas (ADTL)</t>
  </si>
  <si>
    <t>D-dimerų koncentracijos nustatymas</t>
  </si>
  <si>
    <t>Fibrinogenas</t>
  </si>
  <si>
    <t>Mėginys  -  citruota plazma: normali,  bet kokio lygio lipeminė, hemolizuota, ikterinė. Klauso metodas. Stabilumas ≥ 60 d. 2-8 °C.</t>
  </si>
  <si>
    <t>Kontrolinės plazmos</t>
  </si>
  <si>
    <t>Kitos papildomos tyrimo priemonės, reikalingos tyrimams  atlikti  su siūlomu analizatoriumi</t>
  </si>
  <si>
    <t>REIKALAVIMAI  AUTOMATINIAM KRAUJO KREŠĖJIMO SISTEMOS ANALIZATORIUI</t>
  </si>
  <si>
    <t>Prietaiso apibūdinimas</t>
  </si>
  <si>
    <t>Automatinis krešėjimo sistemos analizatorius</t>
  </si>
  <si>
    <t>Pagrindinis matavimo principas rutininiams tyrimams</t>
  </si>
  <si>
    <t xml:space="preserve">Chronometrinis elekromagnetinis mechaninis arba lygiavertis, pagrįstas klampumo pokyčio nustatymu
</t>
  </si>
  <si>
    <t>Pagalbiniai matavimo principai</t>
  </si>
  <si>
    <t xml:space="preserve">1. Chronometrinis: elektromagnetinis mechaninis arba lygiavertis, leidžiantis ištirti be papildomų procedūrų normalius ir/ar bet kokio lygio lipeminius, hemolizuotus, ikterinius plazmos mėginius.
2. Kolorimetrinis 
3. Imunoturbidimetrinis
</t>
  </si>
  <si>
    <t xml:space="preserve">Tiriamieji mėginiai </t>
  </si>
  <si>
    <t>Matavimo sistema</t>
  </si>
  <si>
    <t>Atliekant PK, ADTL tyrimus  rezultatas turi būti gaunamas iš vieno matavimo be papildomų procedūrų. Vienam tyrimui naudojama viena matavimo laikmena. Analizatorius turi išduoti patikimą rezultatą, reakcijos  metu susidarius tiek normalios, tiek ir silpnos struktūros krešuliui (disfibrinogenemijos, antikoaguliantų perdozavimo bei kitais atvejais)</t>
  </si>
  <si>
    <t>Reagentų ir matavimo laikmenų valdymas</t>
  </si>
  <si>
    <t xml:space="preserve">Būtinas funkcionalumas: 
- reagentų patalpinimas į bet kurią reagentų talpos poziciją- daugiau nei vieno tos pačios rūšies reagento buteliuko patalpinimas, užtikrinantis nenutrūkstamą ištyrimo procesą
- pastovus reagentų, skysčių, matavimo laikmenų kiekio sekimas ir vartotojo informavimas apie jų trūkumą.
</t>
  </si>
  <si>
    <t>Vienkartinės matavimo laikmenos</t>
  </si>
  <si>
    <t>Vienkartinės matavimo laikmenos turi būti analizatoriaus gamintojo,  talpinamos į analizatorių ne mažiau kaip po  200 vnt.</t>
  </si>
  <si>
    <t>Komplektacija</t>
  </si>
  <si>
    <t>Turi būti spausdintuvas, monitorius, srovės/įtampos stabilizatorius</t>
  </si>
  <si>
    <t>Troponinas I</t>
  </si>
  <si>
    <t>Imunochromatografinis metodas</t>
  </si>
  <si>
    <t>CK-MB/cTnl/Myo</t>
  </si>
  <si>
    <t xml:space="preserve">1. Imunochromatografinis metodas
2. Viena kasetė turi atlikti tris tyrimus
</t>
  </si>
  <si>
    <t>NT Pro BNP/cTnl</t>
  </si>
  <si>
    <t xml:space="preserve">1. Imunochromatografinis metodas
2. Viena kasetė turi atlikti du tyrimus
</t>
  </si>
  <si>
    <t>hs-CRP</t>
  </si>
  <si>
    <t xml:space="preserve">1. Imunochromatografinis metodas
2. Atsakymas turi būti pateikiamas:
a) miokardo rizikai įvertinti. Reikšmės 0,5 - 15 mg/l. 
b) uždegiminiam ar infekciniam susirgimui įvertinti. Reikšmės 10 -200 mg/l. 
</t>
  </si>
  <si>
    <t>NT Pro BNP</t>
  </si>
  <si>
    <t>D-didimerai</t>
  </si>
  <si>
    <t>PCT</t>
  </si>
  <si>
    <t>HBA1C</t>
  </si>
  <si>
    <t>Analizatorius (1vnt)</t>
  </si>
  <si>
    <t>Kasetinis, su vidiniu spausdintuvu, lietimui jautriu ekranu</t>
  </si>
  <si>
    <t>Prietaiso paskirtis</t>
  </si>
  <si>
    <t>Kiekybiniams tyrimams iš bendro kraujo, serumo, plazmos ir šlapimo atlikti</t>
  </si>
  <si>
    <t>Matavimo metodas</t>
  </si>
  <si>
    <t>Šoninės tėkmės chromatografijos (auksinis koloidas)  metodas. Bangos ilgiai 540+/-5 nm</t>
  </si>
  <si>
    <t>Automatinė, įjungus prietaisą.</t>
  </si>
  <si>
    <t>Techninė charakteristikos</t>
  </si>
  <si>
    <t>1. Linijinės koreliacijos koeficientas ≥ 0,990</t>
  </si>
  <si>
    <t>2. Matavimo ribos 0 mV » 4000 mV</t>
  </si>
  <si>
    <t>3. Santykinis nuokrypis (CV)  &lt;1%</t>
  </si>
  <si>
    <t>4. Atmintis ne mažiau 10000 tyrimų</t>
  </si>
  <si>
    <t xml:space="preserve"> 3-4 lašai kraujo/serumo/plazmos ar šlapimo</t>
  </si>
  <si>
    <t>Visos darbo priemonės pateikiamos su reagentų pakuote.</t>
  </si>
  <si>
    <t>Kokybės kontrolė</t>
  </si>
  <si>
    <t>Kokybės kontrolės kasetės įtampos skirtumai valndos bėgyje -2%» +2%</t>
  </si>
  <si>
    <t>Kartu su pasiūlymu pateikiami šie dokumentai:</t>
  </si>
  <si>
    <t>Pateiktų dokumentų pavadinimas</t>
  </si>
  <si>
    <t>Dokumento puslapių skaičius</t>
  </si>
  <si>
    <t>** Vykdant sutartį pasitelksiu šiuos subtiekėjus:</t>
  </si>
  <si>
    <t>Subtiekėjo pavadinimas</t>
  </si>
  <si>
    <t>Užduotys, kurios bus perduotos vykdyti subtiekėjams</t>
  </si>
  <si>
    <t>**Pildyti tuomet, jei  sutarties vykdymui bus pasitelkti subtiekėjai.</t>
  </si>
  <si>
    <t>Pasiūlymas galioja iki termino, nustatyto pirkimo dokumentuose.</t>
  </si>
  <si>
    <t xml:space="preserve">                             Ši pasiūlyme nurodyta informacija yra konfidenciali:</t>
  </si>
  <si>
    <t xml:space="preserve">Pastaba. Tiekėjui nenurodžius, kokia informacija yra konfidenciali, laikoma, kad konfidencialios informacijos pasiūlyme nėra. </t>
  </si>
  <si>
    <t>(Tiekėjo arba jo įgalioto asmens pareigų pavadinimas)</t>
  </si>
  <si>
    <t>(Parašas)</t>
  </si>
  <si>
    <t>(Vardas ,pavardė)</t>
  </si>
  <si>
    <t xml:space="preserve">Elektrolitų (K/Na/Cl) tyrimas </t>
  </si>
  <si>
    <t>Matuojamieji parametrai: pH, pCO2, pO2, Na+ ,
K+ , Ca++, Hct,LAC,GLU.
Apskaičiuojamieji parametrai: THb , HCO3 - BE, tCO2, sO2, Ca++(7.4)</t>
  </si>
  <si>
    <t>Na – nuo 20 iki 200 mmol/l; K – nuo 0.2 iki 40 mmol/l, CL-nuo 25 iki 200 mmol/l</t>
  </si>
  <si>
    <t>Kraujo grupių ir rėzus antigenų nustatymas(Anti A-B-D ir CDE nustatymas)</t>
  </si>
  <si>
    <t>5- os pirkimo dalies kaina be PVM</t>
  </si>
  <si>
    <t>6.3</t>
  </si>
  <si>
    <t>Reagentai, papildomos priemonės elektrolitų  tyrimų atlikimui analizatoriumi  EASYLYTE PLIUS  arba lygiaverčiu.  Analizatorius  yra įstaigos nuosavybė</t>
  </si>
  <si>
    <t>7- os pirkimo dalies kaina su PVM</t>
  </si>
  <si>
    <t>8- os pirkimo dalies kaina su PVM</t>
  </si>
  <si>
    <t>a) reagentų likučio skaičiavimas;                                                                       b) automatinis reagentų stabilumo stebėjimas</t>
  </si>
  <si>
    <t xml:space="preserve">Reagentai ir priemonės KRAUJO DUJŲ ir ELEKTROLITŲ tyrimams, kraujo dujų ir elektrolitų analizatoriui. (Analizatorių siūlyti pagal panaudą)
</t>
  </si>
  <si>
    <t>9- os pirkimo dalies kaina be PVM</t>
  </si>
  <si>
    <t>10.1</t>
  </si>
  <si>
    <t>10.2</t>
  </si>
  <si>
    <t>10- os pirkimo dalies kaina be PVM</t>
  </si>
  <si>
    <t>Reagentai bei papildomos priemonės automatiniam kraujo krešėjimo sistemos analizatoriui.   (Analizatorių siūlyti pagal panaudą)</t>
  </si>
  <si>
    <t>11 - os pirkimo dalies kaina su PVM</t>
  </si>
  <si>
    <r>
      <t>Reagentai bei papildomos priemonės sausos imunochemijos analizatoriui.</t>
    </r>
    <r>
      <rPr>
        <i/>
        <sz val="12"/>
        <rFont val="Times New Roman"/>
        <family val="1"/>
        <charset val="186"/>
      </rPr>
      <t xml:space="preserve">...... (įrašyti siūlomo analizatoriaus pavadinimą) </t>
    </r>
  </si>
  <si>
    <r>
      <t>Papildomos tyrimo priemonės, reikalingos tyrimams  atlikti su siūlomu analizatoriumi
(</t>
    </r>
    <r>
      <rPr>
        <b/>
        <i/>
        <sz val="10"/>
        <rFont val="Times New Roman"/>
        <family val="1"/>
        <charset val="186"/>
      </rPr>
      <t>įrašyti tikslius pavadinimus</t>
    </r>
    <r>
      <rPr>
        <i/>
        <sz val="10"/>
        <rFont val="Times New Roman"/>
        <family val="1"/>
        <charset val="186"/>
      </rPr>
      <t>)</t>
    </r>
  </si>
  <si>
    <t>Reagentai, papildomos priemonės šlapimo  tyrimų atlikimui,šlapimo analizatoriumi. (Analizatorių siūlyti pagal panaudą)</t>
  </si>
  <si>
    <t>12.4</t>
  </si>
  <si>
    <t>12.5</t>
  </si>
  <si>
    <t>Būtinos priemonės priemonės turi būti vieno gamintojo.                                                             ⁃ Cenrtifuginiai mėgintuvėliai nedūžtantys, graduoti po 1 ml, ne mažesni kaip 12 ml                                                                      ⁃ Vienkartinės pipetės, užsandarinančios centrifuginius mėgintuvėlius, paliekant juose 1ml šlapimo.                                                               ⁃ Vienoje plokštelėje turi būti ne mažiau kaip 10 graduotų kamerų.                                                      Vienoje kameroje ne mažiau kaip 9  kvadratėliai po 9-a sektorius.                                                                                 Mažo sektoriaus dydis- 0,33mm x 0,33mm; o tūris 0,01111 µl  ⁃ Sternhaimerio standartiniai dažai;                                                                                      ⁃ Šlapimo nuosėdų kontrolė dviejų lygių</t>
  </si>
  <si>
    <t>13.1</t>
  </si>
  <si>
    <t>13.2</t>
  </si>
  <si>
    <t>13.3</t>
  </si>
  <si>
    <r>
      <t>____________</t>
    </r>
    <r>
      <rPr>
        <b/>
        <sz val="11"/>
        <rFont val="Times New Roman"/>
        <family val="1"/>
        <charset val="186"/>
      </rPr>
      <t xml:space="preserve"> </t>
    </r>
    <r>
      <rPr>
        <sz val="11"/>
        <rFont val="Times New Roman"/>
        <family val="1"/>
        <charset val="186"/>
      </rPr>
      <t>Nr.______</t>
    </r>
  </si>
  <si>
    <r>
      <t xml:space="preserve">Tiekėjo pavadinimas ir kodas </t>
    </r>
    <r>
      <rPr>
        <i/>
        <sz val="11"/>
        <rFont val="Times New Roman"/>
        <family val="1"/>
        <charset val="186"/>
      </rPr>
      <t>/Jeigu dalyvauja ūkio subjektų grupė, surašomi visi dalyvių pavadinimai/</t>
    </r>
  </si>
  <si>
    <r>
      <t>Tiekėjo adresas</t>
    </r>
    <r>
      <rPr>
        <i/>
        <sz val="11"/>
        <rFont val="Times New Roman"/>
        <family val="1"/>
        <charset val="186"/>
      </rPr>
      <t xml:space="preserve"> /Jeigu dalyvauja ūkio subjektų grupė, surašomi visi dalyvių adresai/</t>
    </r>
  </si>
  <si>
    <r>
      <t>Bendri reikalavimai</t>
    </r>
    <r>
      <rPr>
        <sz val="11"/>
        <rFont val="Times New Roman"/>
        <family val="1"/>
        <charset val="186"/>
      </rPr>
      <t xml:space="preserve">: </t>
    </r>
  </si>
  <si>
    <r>
      <t>Reagentai bei papildomos priemonės  kraujo dujų – elektrolitų analizatoriui.......</t>
    </r>
    <r>
      <rPr>
        <sz val="12"/>
        <rFont val="Times New Roman"/>
        <family val="1"/>
        <charset val="186"/>
      </rPr>
      <t xml:space="preserve"> </t>
    </r>
    <r>
      <rPr>
        <i/>
        <sz val="12"/>
        <rFont val="Times New Roman"/>
        <family val="1"/>
        <charset val="186"/>
      </rPr>
      <t xml:space="preserve">(įrašyti siūlomo analizatoriaus pavadinimą) </t>
    </r>
  </si>
  <si>
    <r>
      <t>Reagentai bei papildomos priemonės automatiniam kraujo krešėjimo sistemos analizatoriui</t>
    </r>
    <r>
      <rPr>
        <sz val="12"/>
        <rFont val="Times New Roman"/>
        <family val="1"/>
        <charset val="186"/>
      </rPr>
      <t>.......</t>
    </r>
    <r>
      <rPr>
        <i/>
        <sz val="12"/>
        <rFont val="Times New Roman"/>
        <family val="1"/>
        <charset val="186"/>
      </rPr>
      <t xml:space="preserve"> (įrašyti siūlomo analizatoriaus pavadinimą) </t>
    </r>
  </si>
  <si>
    <r>
      <t xml:space="preserve">2 lygių kontrolinės  plazmos   reikalingos </t>
    </r>
    <r>
      <rPr>
        <b/>
        <i/>
        <sz val="12"/>
        <rFont val="Times New Roman"/>
        <family val="1"/>
        <charset val="186"/>
      </rPr>
      <t xml:space="preserve">protrombino laiko (II-VII-X) aktyvumo ir  ADTL </t>
    </r>
    <r>
      <rPr>
        <i/>
        <sz val="12"/>
        <rFont val="Times New Roman"/>
        <family val="1"/>
        <charset val="186"/>
      </rPr>
      <t xml:space="preserve"> tyrimams atlikti su siūlomu analizatoriumi
(</t>
    </r>
    <r>
      <rPr>
        <b/>
        <i/>
        <sz val="12"/>
        <rFont val="Times New Roman"/>
        <family val="1"/>
        <charset val="186"/>
      </rPr>
      <t>įrašyti tikslius pavadinimus</t>
    </r>
    <r>
      <rPr>
        <i/>
        <sz val="12"/>
        <rFont val="Times New Roman"/>
        <family val="1"/>
        <charset val="186"/>
      </rPr>
      <t>)</t>
    </r>
  </si>
  <si>
    <r>
      <t xml:space="preserve">2 lygių kontrolinės  plazmos   reikalingos </t>
    </r>
    <r>
      <rPr>
        <b/>
        <i/>
        <sz val="12"/>
        <rFont val="Times New Roman"/>
        <family val="1"/>
        <charset val="186"/>
      </rPr>
      <t>D-Dimerų   tyrimams</t>
    </r>
    <r>
      <rPr>
        <i/>
        <sz val="12"/>
        <rFont val="Times New Roman"/>
        <family val="1"/>
        <charset val="186"/>
      </rPr>
      <t xml:space="preserve"> atlikti su siūlomu analizatoriumi
(įrašyti tikslius pavadinimus)
</t>
    </r>
  </si>
  <si>
    <r>
      <t xml:space="preserve">Pateikto dokumento pavadinimas (rekomenduojama pavadinime vartoti žodį </t>
    </r>
    <r>
      <rPr>
        <i/>
        <sz val="11"/>
        <rFont val="Times New Roman"/>
        <family val="1"/>
        <charset val="186"/>
      </rPr>
      <t>„Konfidencialu“</t>
    </r>
    <r>
      <rPr>
        <sz val="11"/>
        <rFont val="Times New Roman"/>
        <family val="1"/>
        <charset val="186"/>
      </rPr>
      <t>)</t>
    </r>
  </si>
  <si>
    <r>
      <t>Dokumentas yra įkeltas šioje CVP IS pasiūlymo lango eilutėje (</t>
    </r>
    <r>
      <rPr>
        <i/>
        <sz val="11"/>
        <rFont val="Times New Roman"/>
        <family val="1"/>
        <charset val="186"/>
      </rPr>
      <t>„Prisegti dokumentai“</t>
    </r>
    <r>
      <rPr>
        <sz val="11"/>
        <rFont val="Times New Roman"/>
        <family val="1"/>
        <charset val="186"/>
      </rPr>
      <t>)</t>
    </r>
  </si>
  <si>
    <t>Reagentai matuojamiems parametrams: pH, pCO2, pO2,  Hct .</t>
  </si>
  <si>
    <t>Ne daugiau kaip 50 tyr. kasetėje</t>
  </si>
  <si>
    <t>Reagentai matuojamiems parametrams: pH, pCO2, pO2, K, Na, Cl, Ca, Lac, Hct .</t>
  </si>
  <si>
    <t>Ne daugiau kaip 25 tyr. kasetėje</t>
  </si>
  <si>
    <t>Mėginio paėmimo priemonės</t>
  </si>
  <si>
    <t>Kapiliarai su kamšteliais, maišymo strypeliais. Heparinizuoti sausu, elektrolitams (K, Na, Ca)  subalansuotu heparinu, heparino koncentracija ne mažiau 70 IU/ml</t>
  </si>
  <si>
    <t>Kapiliarų adapteriai</t>
  </si>
  <si>
    <t>Heparinizuoti savaime prisipildantys švirkštai arteriniam kraujui imti, heparino kiekis ne mažiau 60 IU elektrolitams (K, Na, Ca) subalansuoto sauso heparino. Su adata ir oro išstūmimo kamšteliu.</t>
  </si>
  <si>
    <t>Kokybės kontrolės medžiagos ir priedai analizatoriaus priežiūrai</t>
  </si>
  <si>
    <t>PASTABOS:</t>
  </si>
  <si>
    <t>REIKALAVIMAI POCT pH, KRAUJO DUJŲ, ELEKTROLITŲ,  METABOLITŲ IR HEMATOKRITO TYRIMŲ SISTEMOS ANALIZATORIUI</t>
  </si>
  <si>
    <t xml:space="preserve">Kasetinis, portatyvus kompaktiškas analizatorius, tinkamas prie ligonio lovos ir pervežimo metu tyrimams atlikti </t>
  </si>
  <si>
    <t>Siūlomas analizatorius turi būti naujas, nesenesnis nei 2021 m. gamybos</t>
  </si>
  <si>
    <t>Matuojami parametrai</t>
  </si>
  <si>
    <t>rūgščių-šarmų balansas: pH; Hct
kraujo dujos: pCO2, pO2
metabolitai: laktatas
elektrolitai: K+, Na+, Ca++, Cl-</t>
  </si>
  <si>
    <t>Tyrimų atlikimui naudojami ne daugiau nei du moduliai reagentų</t>
  </si>
  <si>
    <t>matuojamų parametrų kasetė ir/arba skysti kalibratoriai kartu su atliekų talpykla. Modulių duomenys įvedami ir registruojami automatiškai, panaudojant mikroschemas</t>
  </si>
  <si>
    <t xml:space="preserve">Integruotų reagentų modulių darbo laikas </t>
  </si>
  <si>
    <t>ne trumpesnis kaip 60 dienų</t>
  </si>
  <si>
    <t>elektrocheminis (potenciometrinis, voltamperometrinis), jonoselektyvinis</t>
  </si>
  <si>
    <t xml:space="preserve">Mažiausias atliekamų testų kiekis per reagentų modulio galiojimo laiką </t>
  </si>
  <si>
    <t>25 testų +/- 10%</t>
  </si>
  <si>
    <t>Mėginių tipai</t>
  </si>
  <si>
    <t>kapiliarinis, arterinis, veninis ir mišrus kraujas</t>
  </si>
  <si>
    <t>Automatinis mėginio įsiurbimas iš kapiliaro ar švirkšto</t>
  </si>
  <si>
    <t>Galimybė matuoti tik pasirinktus parametrus</t>
  </si>
  <si>
    <t xml:space="preserve">Automatinė 2 taškų kalibracija </t>
  </si>
  <si>
    <t>Nėra keičiamų elektrodų, membranų ir dujų</t>
  </si>
  <si>
    <t xml:space="preserve">Greitas mėginio pamatavimo laikas  </t>
  </si>
  <si>
    <t>ne ilgiau nei 120 s</t>
  </si>
  <si>
    <t>Automatinė reagentų sunaudojimo kontrolė</t>
  </si>
  <si>
    <t>Analizatoriaus valdymas:</t>
  </si>
  <si>
    <t>valdomas lietimui jautriu ekranu;
Būtina galimybė analizatorių  valdyti nuotoliniu būdu.</t>
  </si>
  <si>
    <t>Kokybės kontrolės atlikimas</t>
  </si>
  <si>
    <t>Atliekant kasdieninę visų lygių kokybės kontrolę, nesunaudojami tyrimai iš reagentinės kasetės, arba būtina įskaičiuoti papildomus reagentus ir priemones 3 lygių kokybės kontrolei atlikti</t>
  </si>
  <si>
    <t>Analizatorius automatiškai pateikia kokybės kontrolės duomenis ir braižo Levey Jennings diagramas.</t>
  </si>
  <si>
    <t>Mėginio ir reagentų identifikacija  brūkšninio kodo skaitytuvo pagalba.</t>
  </si>
  <si>
    <t>Rezultatai atspausdinami integruotu spausdintuvu</t>
  </si>
  <si>
    <t>Analizatoriaus atmintis:</t>
  </si>
  <si>
    <t>Ne mažiau paskutinių 500 pacientų tyrimų;
500 kokybės kontrolės tyrimų rezultatų,
ir 500 kalibracijos duomenų rezultatų</t>
  </si>
  <si>
    <t>Reagentai ir papildomos priemonės pH, kraujo dujų, elektrolitų, metabolitų tyrimų sistemos analizatoriui ABL80 basic arba jam lygiaverčiui prietaisui. Analizatorius ABL80 basic yra įstaigos nuosavybė.</t>
  </si>
  <si>
    <t>Pateikti reikalingą reagentų, kitų priemonių ir kontrolinių medžiagų (atliekant kasdieninę 2-jų lygių kokybės kontrolę) kiekį, numatomam nurodytam tyrimų skaičiui per 36 mėn. atlikimui.</t>
  </si>
  <si>
    <t>9- os pirkimo dalies kaina su PVM</t>
  </si>
  <si>
    <t>12.6</t>
  </si>
  <si>
    <t>12.7</t>
  </si>
  <si>
    <t>13.4</t>
  </si>
  <si>
    <t>14.1</t>
  </si>
  <si>
    <t>14.2</t>
  </si>
  <si>
    <t>Kraujo grupių ir antikūnių kokybės kontrolė</t>
  </si>
  <si>
    <t>Vienkartiniai pipečių antgaliai</t>
  </si>
  <si>
    <t>Antgaliai Gilson arba lygiaverčiai</t>
  </si>
  <si>
    <t>vnt</t>
  </si>
  <si>
    <t>Antgaliai Labsystem arba lygiaverčiai</t>
  </si>
  <si>
    <t>geltoni 2-200mkl</t>
  </si>
  <si>
    <t>mėlyni 100-1000mkl</t>
  </si>
  <si>
    <t>Maksimali 1 -os pirkimo dalies kaina Eur be PVM</t>
  </si>
  <si>
    <t>Maksimali 2 -os pirkimo dalies kaina Eur be PVM</t>
  </si>
  <si>
    <t>Maksimali 4 -os pirkimo dalies kaina Eur be PVM</t>
  </si>
  <si>
    <t>Maksimali 5 -os pirkimo dalies kaina Eur be PVM</t>
  </si>
  <si>
    <t>Maksimali 6 -os pirkimo dalies kaina Eur be PVM</t>
  </si>
  <si>
    <t>Maksimali 7 -os pirkimo dalies kaina Eur be PVM</t>
  </si>
  <si>
    <t>Maksimali 8 -os pirkimo dalies kaina Eur be PVM</t>
  </si>
  <si>
    <t>Maksimali 10 -os pirkimo dalies kaina Eur be PVM</t>
  </si>
  <si>
    <t>Maksimali 11 -os pirkimo dalies kaina Eur be PVM</t>
  </si>
  <si>
    <t>Maksimali 12 -os pirkimo dalies kaina Eur be PVM</t>
  </si>
  <si>
    <t>Maksimali 13 -os pirkimo dalies kaina Eur be PVM</t>
  </si>
  <si>
    <t>Maksimali 14 -os pirkimo dalies kaina Eur be PVM</t>
  </si>
  <si>
    <t>Maksimali 16 -os pirkimo dalies kaina Eur be PVM</t>
  </si>
  <si>
    <t>Reagentai bei papildomos priemonės hematologiniams tyrimams atlikti  </t>
  </si>
  <si>
    <t xml:space="preserve">Analizatorius 5 dalių hematologiniams tyrimams atlikti (pavadinimas, tipas/modelis, gamintojas) </t>
  </si>
  <si>
    <t xml:space="preserve">Matuojami diagnostiniai parametrai </t>
  </si>
  <si>
    <t xml:space="preserve"> Tikslumas ir patikimumas </t>
  </si>
  <si>
    <t xml:space="preserve">Pateikia įspėjamuosius pranešimus apie nesubrendusias ląsteles (įskaitant įspėjamuosius pranešimus apie galimą poslinkį į kairę, apie galimą nesubrendusių granulocitų buvimą mėginyje, apie galimą blastų buvimą, galimą eritroblastų buvimą). </t>
  </si>
  <si>
    <t xml:space="preserve">Reagentų valdymas </t>
  </si>
  <si>
    <t>Kokybės kontrolė XB, Levey-Jennings kreivės</t>
  </si>
  <si>
    <t>....</t>
  </si>
  <si>
    <t>Užsakoma pagal poreikį</t>
  </si>
  <si>
    <t xml:space="preserve">Mėginys - citruota plazma. Owren metodas. </t>
  </si>
  <si>
    <t>Mėginys - citruota plazma.  Rekalcifikacijos metodas.</t>
  </si>
  <si>
    <t>Sekundėmis</t>
  </si>
  <si>
    <t xml:space="preserve">11 parametrų. BLD, URO, BIL  KET, PRO, NIT, GLU, PH, LEU, VTC, S.G. 
Matavimo ribos: 
Gliukozė nuo 0  iki 60 mmol/l
Baltymas nuo 0 iki 3 g/l
Leukocitai iki 500 WBC/l
</t>
  </si>
  <si>
    <t>5.3</t>
  </si>
  <si>
    <t>5.4</t>
  </si>
  <si>
    <t>5 - os pirkimo dalies kaina su PVM</t>
  </si>
  <si>
    <t>6- os pirkimo dalies kaina su PVM</t>
  </si>
  <si>
    <t>7.1.1</t>
  </si>
  <si>
    <t>7.1.2</t>
  </si>
  <si>
    <t>7.2.1</t>
  </si>
  <si>
    <t>7.2.2</t>
  </si>
  <si>
    <t>7.3.1</t>
  </si>
  <si>
    <t>7.3.2</t>
  </si>
  <si>
    <t>7.3.3</t>
  </si>
  <si>
    <t>7.4</t>
  </si>
  <si>
    <t>7.4.1</t>
  </si>
  <si>
    <t>7.4.2</t>
  </si>
  <si>
    <t>8.1.1.</t>
  </si>
  <si>
    <t>9.1</t>
  </si>
  <si>
    <t>9.2</t>
  </si>
  <si>
    <t>9.3</t>
  </si>
  <si>
    <t>9.4</t>
  </si>
  <si>
    <t>9.5</t>
  </si>
  <si>
    <t>9.6</t>
  </si>
  <si>
    <t>16.1</t>
  </si>
  <si>
    <t>16.2</t>
  </si>
  <si>
    <t>17.1</t>
  </si>
  <si>
    <t>17.2</t>
  </si>
  <si>
    <t>Pasiūlymo forma, techninė specifikacija</t>
  </si>
  <si>
    <t>Priemonių  pavadinimas</t>
  </si>
  <si>
    <t>Priemonių kiekis nurodytam tyrimų skaičiui</t>
  </si>
  <si>
    <t>13.</t>
  </si>
  <si>
    <t>Būtina galimybė analizatorių jungti į Laboratorijos informacinę sistemą (LIS)</t>
  </si>
  <si>
    <t>Būtina pateikti  tvarkyklę analizatoriaus prijungimui į Laboratorijos informaciną sistemą  (LIS).</t>
  </si>
  <si>
    <t>Reagentų ir pagalbinių priemonių Klinikinėje diagnostikos laboratorijoje atliekamiems tyrimams pirkimui</t>
  </si>
  <si>
    <t>18000</t>
  </si>
  <si>
    <t>Kreatinkinazė CK</t>
  </si>
  <si>
    <t>VšĮ "Lazdijų rajono savivaldybės sveikatos centras"</t>
  </si>
  <si>
    <t>2.  Tiekėjas, pasiūlęs analizatorius pagal panaudos sutartį, privalės, visą sutarties galiojimo laikotarpį, siūlomų analizatorių techninę priežiūrą ir remontą (įskaitant priežiūros bei remonto metu panaudojamas detales ir medžiagas) atlikti savo lėšomis.</t>
  </si>
  <si>
    <t>3. Tiekėjas, pasiūlęs analizatorius pagal panaudos sutartį, privalo pateikti siūlomų analizatorių tvarkykles, licenzijas analizatorių integravimui į Laboratorijos informaciną sistemą  (LIS).</t>
  </si>
  <si>
    <t>6.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kuriems nenaudojamos pagalbinės priemonės ar reagentai, nurodoma 0 (nulis).</t>
  </si>
  <si>
    <t>9. Prekių galiojimo terminas turi būti ne trumpesnis kaip 6 mėn. nuo pristatymo dienos.</t>
  </si>
  <si>
    <t>7. Perkančioji organizacija neįsipareigoja nupirkti viso prekių kiekio. Perkančioji organizacija pasilieka teisę pirkti didesnius arba mažesnius (iki 30 proc.) kiekius prekių, priklausomai nuo poreikio.</t>
  </si>
  <si>
    <t>4. Tiekėjų siūlomi analizatoriai pagal panaudos sutartį privalo būti ne senesni kaip 2 (dviejų) metų.</t>
  </si>
  <si>
    <t>14.</t>
  </si>
  <si>
    <r>
      <t>Reagentai, eksploatacinės medžiagos bei papildomos priemonės 5 dalių leukocitų diferenciacijos hematologiniams tyrimams atlikti. </t>
    </r>
    <r>
      <rPr>
        <sz val="11"/>
        <rFont val="Times New Roman"/>
        <family val="1"/>
        <charset val="186"/>
      </rPr>
      <t>Vertinamas tik pilnas pasiūlymas visai pirkimo daliai, atitinkantis bendrus kokybinius bei techninius reikalavimus. Pirkimo dalis perkama iš vieno tiekėjo. Reagentai ir kitos eksploatacinės medžiagos turi tikti tie patys abiems analizatoriams, t.y. įstaigos turimam ir siūlomam</t>
    </r>
    <r>
      <rPr>
        <sz val="14"/>
        <rFont val="Times New Roman"/>
        <family val="1"/>
        <charset val="186"/>
      </rPr>
      <t>.</t>
    </r>
  </si>
  <si>
    <t xml:space="preserve">Hematologiniai tyrimai 5 dalių leukocitų diferenciacijos analizatoriumi  Yumizen H 500 arba lygiavertis. Automatinis hematologinis analizatorius YH500 yra  įstaigos nuosavybė.RBC (10¹²/L)
Hgb  (g/L)  
Hct  (%)
MCV (fL)
MCH (pg)
MCHC (g/L)  
RDW-SD, RDW-CV (%)
PLT (10⁹/L)
P-LCR (%)
PDW (fL)
MPV (fL)
PCT (L/L) / (%)
WBC (10⁹/L)
NEUT (#, %),
LYM (#, %),
MON  (#, %),           
EOS  (#, %),
BAS (#, %),
ALY (#, %),
IG (#, %),
</t>
  </si>
  <si>
    <t>REIKALAVIMAI  LYGIAVERČIAM 5 DALIŲ LEUKOCITŲ DIFERENCIACIJOS  AUTOMATINIAM HEMATOLOGINIAM   ANALIZATORIUI PANAUDAI</t>
  </si>
  <si>
    <t>WBC (10⁹/L), Mon (#, %), Lym (#, %), Eos (#, %), Neu (#, %), Bas (#, %), ALY(#, %), IG (#, %), RBC (10¹²/L), Hgb (g/L),  Hct (%), MCV (fL), MCH (pg), MCHC (g/L), RDW-SD (%), RDW-CV (%), PLT (10⁹/L) , P-LCR (%), PDW (fL),  MPV (fL), PCT L/L / %</t>
  </si>
  <si>
    <t xml:space="preserve">Galimybė pasirinkti skirtingus matavimo režimus  </t>
  </si>
  <si>
    <t>CBC, CBC+DIFF</t>
  </si>
  <si>
    <t>Leukocitų diferencijavimas</t>
  </si>
  <si>
    <t>Į penkias populiacijas: neutrofilus, limfocitus, monocitus, eozinofilus ir bazofilus. Leukocitų populiacijos turi būti matuojamos tiesiogiai, nenaudojant pridėjimo ar atėmimo skaičiavimų.</t>
  </si>
  <si>
    <t xml:space="preserve">Galimybė tirti kapiliarinį ir veninį kraują. Įsiurbiamo mėginio kiekis ne daugiau kaip 20 µl kraujo </t>
  </si>
  <si>
    <t>Mėginiai, jų tūris</t>
  </si>
  <si>
    <t xml:space="preserve">Tyrimo atlikimo greitis  	Ne mažesnis kaip 50 +/- 10 mėginių/val.
</t>
  </si>
  <si>
    <t>Mėginių matavimai turi būti atliekami iš atvirų ar uždarų mėgintuvėlių, automatiškai adata praduriant kamštį veniniam ir kapiliariniam kraujui</t>
  </si>
  <si>
    <t>Matavimui naudojami ne daugiau kaip 3 reagentai</t>
  </si>
  <si>
    <t>Reagentų kiekio monitoringas</t>
  </si>
  <si>
    <t>Reagentai instaliuojami nuskaitant brūkšninį kodą</t>
  </si>
  <si>
    <t>Priežiūra</t>
  </si>
  <si>
    <t>Nereikia atlikti kasdienės priežiūros procedūrų.</t>
  </si>
  <si>
    <t>Galimybė jungtis prie nemokamos tarptautinės palyginamosios kontrolės</t>
  </si>
  <si>
    <t>Kontrolės duomenys įvedami iš elektroninės laikmenos (USB)</t>
  </si>
  <si>
    <t xml:space="preserve">Kontrolinio kraujo mėgintuvėlių  identifikavimas atliekamas automatiškai nuskaitant brūkšninį kodą </t>
  </si>
  <si>
    <t>Pranešimai</t>
  </si>
  <si>
    <t>Analizatoriaus monitoriuje ir spausdintame protokole pažymėti rezultatai už norminių dydžių ribų, pranešimai apie patologinius rodiklius ir populiacijas, interpretaciniai pranešimai.</t>
  </si>
  <si>
    <t>Veiksmų atsekamumas</t>
  </si>
  <si>
    <t>Analizatorius atmintyje turi saugoti vartotojo veiksmus</t>
  </si>
  <si>
    <t>Matavimo ribos ne siauresnės kaip</t>
  </si>
  <si>
    <t>WBC 0 - 250 x109/L
RBC 0 – 10,5 x 1012/L
Hgb 0 - 300 g/L
PLT 20-2000 x 109/L</t>
  </si>
  <si>
    <t xml:space="preserve">Pateikti mikromėgintuvėlius kapiliariniam kraujui 100-150 µl tūrio, tinkantys siūlomam analizatoriui </t>
  </si>
  <si>
    <t>Tiekėjas įsipareigoja pajungti   analizatorių  į įstaigos LIS.</t>
  </si>
  <si>
    <t>Paciento ID (gaunamas nuskaičius brūkšninį kodą), 
tyrimo kodas, tyrimo rezultatas, kokybės kontrolės 
apibrėžimas (žymuo), kokybės kontrolės tipas 
(Lot., žema, normali, aukšta), kokybės kontrolės rezultatas.</t>
  </si>
  <si>
    <t>Iš analizatoriaus į laboratorinę informacinę sistemą automatiniu būdu perduodami duomenys</t>
  </si>
  <si>
    <t>Reagentai, papildomos priemonės ir eksploatacinės medžiagos imunologinių  tyrimų atlikimui automatiniu imunologinių tyrimų analizatoriumi (analizatorių siūlyti pagal panaudą)</t>
  </si>
  <si>
    <t xml:space="preserve">Tirotropinas (TTH) </t>
  </si>
  <si>
    <t xml:space="preserve">Laisvas tiroksinas (FT4) </t>
  </si>
  <si>
    <t xml:space="preserve">Troponinas I (TnI) </t>
  </si>
  <si>
    <t xml:space="preserve">NT-proBNP (N-terminalinės B tipo natrio uretinio peptido nustatymas) </t>
  </si>
  <si>
    <t>PSA (Prostatos specifinis antigenas)</t>
  </si>
  <si>
    <t xml:space="preserve">Vit. D </t>
  </si>
  <si>
    <t>Chemiliuminescencinis, didelio jautrumo ir ilgo stabilumo</t>
  </si>
  <si>
    <t>Maksimali 9-os pirkimo dalies kaina Eur be PVM</t>
  </si>
  <si>
    <t>Techninis parametro atitikimas, konkreti parametro reikšmė su nuoroda į gaminio kodą kataloge, psl., Nr.</t>
  </si>
  <si>
    <t>Imunologinis analizatorius</t>
  </si>
  <si>
    <t>Analizatoriaus tipas, modelis, gamintojas</t>
  </si>
  <si>
    <t>Mėginiai</t>
  </si>
  <si>
    <t>Testų komplektacija</t>
  </si>
  <si>
    <t>Pageidautina pakuotės iki 50 testų.</t>
  </si>
  <si>
    <t>Pageidautina  vienkartiniuose  indeliuose su automatine praskiedimo funkcija</t>
  </si>
  <si>
    <t>Prietaiso kalibravimas</t>
  </si>
  <si>
    <t>Automatinis arba integruotas į reagento kasetę</t>
  </si>
  <si>
    <t>Reagentų identifikavimas</t>
  </si>
  <si>
    <t>Integruota barkodų sistema</t>
  </si>
  <si>
    <t>Prijungimas prie LIS</t>
  </si>
  <si>
    <t>Jungtis dvipusiu režimu</t>
  </si>
  <si>
    <t>Gamintojo CE sertifikatas</t>
  </si>
  <si>
    <t>Serviso aptarnavimo sertifikatas</t>
  </si>
  <si>
    <t>REIKALAVIMAI   PAGAL PANAUDĄ  SIŪLOMAM AUTOMATINIAM  IMUNOLOGINIŲ TYRIMŲ  ANALIZATORIUI</t>
  </si>
  <si>
    <t>Reakcijų eiga</t>
  </si>
  <si>
    <t xml:space="preserve">Vidinė kontrolė
</t>
  </si>
  <si>
    <t>Serumas, plazma</t>
  </si>
  <si>
    <t>Atskira arba integruota į reagentų kasetę,
(Levey- Jennings kreivės)</t>
  </si>
  <si>
    <t>Krešulio aptikimas</t>
  </si>
  <si>
    <t>Skysčio lygio aptikimas</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</si>
  <si>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</si>
  <si>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</si>
  <si>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</si>
  <si>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</si>
  <si>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</si>
  <si>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</si>
  <si>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</si>
  <si>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</si>
  <si>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</si>
  <si>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</si>
  <si>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</si>
  <si>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</si>
  <si>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</si>
  <si>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</si>
  <si>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</si>
  <si>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</si>
  <si>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</si>
  <si>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</si>
  <si>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</si>
  <si>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</si>
  <si>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</si>
  <si>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</si>
  <si>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 os pirkimo dalies kaina su PVM</t>
  </si>
  <si>
    <t>ne mažiau nei 420 testų per valandą su ISE</t>
  </si>
  <si>
    <t>Tyrimų atlikimo greitis</t>
  </si>
  <si>
    <t>Fotometrija, jonams selektyvi potenciometrija (K, Na, Cl tiesioginis metodas (Direct).</t>
  </si>
  <si>
    <t>Mėginio tūris ISE</t>
  </si>
  <si>
    <t>Ne daugiau  70µl</t>
  </si>
  <si>
    <t>ne mažiau kaip 50 pozicijų mėginiams, kontrolėms ir kalibratoriams</t>
  </si>
  <si>
    <t xml:space="preserve">Reagentų rinkinių talpa analizatoriuje </t>
  </si>
  <si>
    <t>Mėginių indelių tipas</t>
  </si>
  <si>
    <t>Pirminiai mėgintuvėliai, antriniai mėgintuvėliai, mėginių indeliai</t>
  </si>
  <si>
    <t>Mėginių įdėjimas</t>
  </si>
  <si>
    <t xml:space="preserve">Mėginių nuolatinio pildymo ir skubių mėginių  įdėjimo galimybė. </t>
  </si>
  <si>
    <t>Mėginių paėmimas adata su saugos funkcijomis:</t>
  </si>
  <si>
    <t>skysčio lygio nustatymo;
mechaninės kliūties aptikimo; krešulio aptikimo</t>
  </si>
  <si>
    <t>Bendras bilirubinas TBIL</t>
  </si>
  <si>
    <t>Kalis</t>
  </si>
  <si>
    <t>Natris</t>
  </si>
  <si>
    <t>Chloridai</t>
  </si>
  <si>
    <t>10.25</t>
  </si>
  <si>
    <t>10.26</t>
  </si>
  <si>
    <t>10.27</t>
  </si>
  <si>
    <t>Reakcija vyksta vienkartinėse arba daugkartinėse  kiuvetėse</t>
  </si>
  <si>
    <t>Jei reakcija vyksta vienkartinėse kiuvetėse, kiuvečių dėtuvės talpa ≥ 160 vienetų su galimybe nuolat papildyti dėtuvės talpą, nestabdant analizatoriaus darbo. Jei reakcija vyksta daugkartinėse kiuvetėse, tai turi būti pastovi kiuvečių kontrolės sistema, užtikrinanti nekokybiškų kiuvečių atmetimą.</t>
  </si>
  <si>
    <t>Mėginio kokybės patikrinimas</t>
  </si>
  <si>
    <t>Krešulio aptikimo mėginyje sistema, hemolizinių, ikterinių ir lipeminių mėginių identifikavimas</t>
  </si>
  <si>
    <t xml:space="preserve">Minimalus mėginio tūris </t>
  </si>
  <si>
    <t>≤ 1 ml.</t>
  </si>
  <si>
    <t>Minimalus mėginio tūris mikromėgintuvėliuose</t>
  </si>
  <si>
    <t>≤ 150 µl.</t>
  </si>
  <si>
    <t>Ne ne mažiau kaip 29 reagentų rinkinių</t>
  </si>
  <si>
    <t>Galima talpinti papildomą reagentą tam pačiam tyrimui</t>
  </si>
  <si>
    <t xml:space="preserve">Pasibaigus reagentui, automatiškai surandamas ir pradedamas naudoti papildomas reagentas </t>
  </si>
  <si>
    <t>Papildomos padėtys ISE reagentams</t>
  </si>
  <si>
    <t>Brūkšninių kodų identifikavimo sistema</t>
  </si>
  <si>
    <t>Reagentams ir mėginiams</t>
  </si>
  <si>
    <t>Reagentų paėmimo sistema su funkcijomis</t>
  </si>
  <si>
    <t>reagentų  lygio matavimas</t>
  </si>
  <si>
    <t>Analizatorius atviros sistemos.</t>
  </si>
  <si>
    <t>Elektrolitų tiesinio matavimo ribos serume:</t>
  </si>
  <si>
    <t>Na+ ne siauresnės 110 – 200 mmol/l
K+ ne siauresnės   1,5 – 10 mmol/l
Cl¯  ne siauresnės  75-175 mmol/l</t>
  </si>
  <si>
    <t>ne daugiau 6 litrai per valandą.</t>
  </si>
  <si>
    <t>Įranga paženklinta CE ženklu.</t>
  </si>
  <si>
    <t xml:space="preserve">Distiliuoto vandens sunaudojimas </t>
  </si>
  <si>
    <t>Pastabos :2-ų lygių kontrolė atliekama kiekvieną dieną. Reagentų kiekius paskaičiuoti ne tik pagal tyrimų kiek, kontrolės ir kalibravimo poreikįį, bet  ir galiojimo laiką ir stabilumą atidarius pakuotę analizatoriuje.  Reagentų stabilumas patvirtintas gamintojų.</t>
  </si>
  <si>
    <t>1.29</t>
  </si>
  <si>
    <t>12 - os pirkimo dalies kaina su PVM</t>
  </si>
  <si>
    <t>13.5</t>
  </si>
  <si>
    <t>13.6</t>
  </si>
  <si>
    <t>13.7</t>
  </si>
  <si>
    <t>13.8</t>
  </si>
  <si>
    <t>14.3</t>
  </si>
  <si>
    <t>14.4</t>
  </si>
  <si>
    <t>15.1</t>
  </si>
  <si>
    <t>15.2</t>
  </si>
  <si>
    <t>Maksimali 15-os pirkimo dalies kaina Eur be PVM</t>
  </si>
  <si>
    <t>Priemonės, reikalingos aukščiau nurodytam tyrimų skaičiui  atlikti</t>
  </si>
  <si>
    <t xml:space="preserve">Hgb , Hct , MCV, MCH, MCHC, RDW, PLT,  
PDW, MPV, PCT, WBC, NEUT, LYM, MON, 3 histogramos
</t>
  </si>
  <si>
    <t>Reagentai, papildomos priemonės hematologinių tyrimų atlikimui trijų dalių leukocitų diferenciacijos  automatiniu analizatoriumi  "Mythic 18"  (gamintojas Orphee) arba lygiaverčiu . Prietaisas "Mythic 18"  yra įstaigos nuosavybė.</t>
  </si>
  <si>
    <t>.....</t>
  </si>
  <si>
    <t xml:space="preserve">Hematologinis trijų dalių leukocitų diferenciacijos  automatinis analizatorius </t>
  </si>
  <si>
    <t>Analizatorius</t>
  </si>
  <si>
    <t>Mėginio tipai</t>
  </si>
  <si>
    <t xml:space="preserve">Kapiliarinis arba veninis kraujas                          </t>
  </si>
  <si>
    <t>Tyrimo atlikimo laikas</t>
  </si>
  <si>
    <t>Ne ilgiau kaip 60 s</t>
  </si>
  <si>
    <t>Mėginio įsiurbimo režimas ir mėginio tūris</t>
  </si>
  <si>
    <r>
      <t xml:space="preserve">Mėginio įsiurbimas iš atidarytų mėgintuvėlių 9kapiliarinis/veninis kraujas), mėginio tūris - ne daugiau kaip 15 </t>
    </r>
    <r>
      <rPr>
        <sz val="11"/>
        <rFont val="Aptos Narrow"/>
        <family val="2"/>
      </rPr>
      <t>µ</t>
    </r>
    <r>
      <rPr>
        <sz val="11"/>
        <rFont val="Times New Roman"/>
        <family val="1"/>
        <charset val="186"/>
      </rPr>
      <t>l</t>
    </r>
  </si>
  <si>
    <t>HgB - spektrofotometrinis; WBC, RBS, PLT - varžos nustatymo (impedanso)</t>
  </si>
  <si>
    <t>Reagentų talpos</t>
  </si>
  <si>
    <t>Integruotos, apsaugant prietaiso naudotojus nuo kontaktų su reagentais</t>
  </si>
  <si>
    <t>Brūkšninių kodų skaitytuvas</t>
  </si>
  <si>
    <t>Reagentų duomenų įvedimas</t>
  </si>
  <si>
    <t>Būtina. Įvedami naudojant brūkšninį kodą</t>
  </si>
  <si>
    <t>Būtina. Ne mažiau trijų lygių, Levey - Jennigs grafikai . Kontrolių duomenį įvedami naudojant brūkšninius kodus</t>
  </si>
  <si>
    <t>Spausdintuvas</t>
  </si>
  <si>
    <t xml:space="preserve">Būtina. </t>
  </si>
  <si>
    <t>LCD liečiamas ekranas</t>
  </si>
  <si>
    <t>LIS; PC (RS232C, brūkšninio kodo skeneriui )</t>
  </si>
  <si>
    <t>Garantinis laikotarpis</t>
  </si>
  <si>
    <t>Ne mažiau kaip 24 mėn., garantinio aptarnavimo metu detalės, remontas ir techninė priežiūra atliekami tiekėjo lėšomis</t>
  </si>
  <si>
    <t>17.3</t>
  </si>
  <si>
    <t>17.4</t>
  </si>
  <si>
    <t>Reagentai, papildomos priemonės šlapimo  tyrimų atlikimui,šlapimo analizatoriumi Uryxxon Relax, Macherey-Nagel (Analizatoriai - 3 vnt. yra įstaigos nuosavybė)</t>
  </si>
  <si>
    <t xml:space="preserve">10 parametrų. BLD, URO, BIL  KET, PRO, NIT, GLU, PH, LEU, S.G. 
</t>
  </si>
  <si>
    <t>17- os pirkimo dalies kaina su PVM</t>
  </si>
  <si>
    <t>Maksimali 17 -os pirkimo dalies kaina Eur be PVM</t>
  </si>
  <si>
    <t>REIKALAVIMAI LYGIAVERČIAM  ŠLAPIMO  TYRIMŲ  ANALIZATORIUI (3 VNT.)</t>
  </si>
  <si>
    <t xml:space="preserve">Atspindžio fotometrija arba lygiavertis.                                     </t>
  </si>
  <si>
    <t>Automatinis juostelės paėmimas</t>
  </si>
  <si>
    <t xml:space="preserve">Būtina    </t>
  </si>
  <si>
    <t>Integruotas spausdintuvas</t>
  </si>
  <si>
    <t xml:space="preserve">Būtinas </t>
  </si>
  <si>
    <t>Turi būti galimybė talpinti analizatoriaus atmintyje ne mažiau 200 pacientų tyrimų rezultatų</t>
  </si>
  <si>
    <t>Lietimui jautrus LCD ekranas</t>
  </si>
  <si>
    <t>Maitinimas</t>
  </si>
  <si>
    <t>220V, 50/60Hz ir integruotos AA arba lygiavertės baterijos</t>
  </si>
  <si>
    <t>Galimybė prijungti išorinę klaviatūrą arba brūkšninių kodų skaitytuvą</t>
  </si>
  <si>
    <t xml:space="preserve">Matuojami parametrai: CRE, ALB </t>
  </si>
  <si>
    <t xml:space="preserve">1. ne mažiau kaip 10 parametrų: BLD, URO,BIL,KET,PRO,NIT, GLU, PH,LEU,SG 
2. dviejų parametrų: ALB, CRE         </t>
  </si>
  <si>
    <t xml:space="preserve">USB; PS/2, RS232C, </t>
  </si>
  <si>
    <t>Automatinė savikalibracija</t>
  </si>
  <si>
    <t>Tyrimo rezultatai turi būti SI sistemos vienetais ir +/- sistema</t>
  </si>
  <si>
    <t>Kokybės kontrolės sistema</t>
  </si>
  <si>
    <t>19.1</t>
  </si>
  <si>
    <t>19.2</t>
  </si>
  <si>
    <t>19- os pirkimo dalies kaina be PVM</t>
  </si>
  <si>
    <t>19- os pirkimo dalies kaina su PVM</t>
  </si>
  <si>
    <t>Maksimali 19 -os pirkimo dalies kaina Eur be PVM</t>
  </si>
  <si>
    <t>20.1</t>
  </si>
  <si>
    <t>20.2</t>
  </si>
  <si>
    <t>15.</t>
  </si>
  <si>
    <t>Ne mažiau kaip 24 mėn.</t>
  </si>
  <si>
    <t>Garantinis lsikotarpis</t>
  </si>
  <si>
    <t>21</t>
  </si>
  <si>
    <t>Skubaus mėginio įdėjimo galimybė</t>
  </si>
  <si>
    <t>REIKALAVIMAI   LYGIAVERČIAM AUTOMATINIAM BIOCHEMINIŲ TYRIMŲ  ANALIZATORIUI SU ELEKTROLITŲ  TYRIMO MODULIU (ISE) PANAUDAI</t>
  </si>
  <si>
    <t>1.30</t>
  </si>
  <si>
    <t>REIKALAVIMAI SAUSOS IMUNOCHEMIJOS  ANALIZATORIUI PANAUDAI</t>
  </si>
  <si>
    <t>REIKALAVIMAI  ŠLAPIMO  TYRIMŲ  ANALIZATORIUI PANAUDAI</t>
  </si>
  <si>
    <t xml:space="preserve">Reagentai ir kitos eksploatacinės medžiagos hematologiniui analizatoriui ABX Micros 60 – 2 vnt. (analizatoriai įstaigos nuosavybė).Siūlomi reagentai bei priemonės turi būti originalūs analizatoriaus gamintojo arba lygiaverčiai su analizatoriaus gamintojo patvirtintais adaptacijos protokolais, pilnai atitinkantys kokybinius ir techninius reikalavimus ir tinkantys ABX Micros 60. </t>
  </si>
  <si>
    <t xml:space="preserve">Ne mažiau 16 parametrų:
WBC, RBC, HGB, HCT, MCV, RDW, MCH, MCHC, PLT, MPV, % and # of LYM, MON ,GRA 
</t>
  </si>
  <si>
    <t xml:space="preserve">Automatinis   hematologinis analizatorius (pavadinimas, tipas/modelis, gamintojas) </t>
  </si>
  <si>
    <t>Matuoja ne mažaiu kaip 16 parametrų: : RBC, WBC, PLT, HGB, HCT, MCV, MCH, MCHC, RDW, PDW, MPV, PCT; limfocitai, monocitai, granuliocitai (procentinis ir absoliutus kiekis), eritrocitų, trombocitų, leukocitų pasiskirstymo histogramos.</t>
  </si>
  <si>
    <t xml:space="preserve">Galimybė tirti kapiliarinį ir veninį kraują. Įsiurbiamo mėginio kiekis ne daugiau kaip 10 µl kraujo </t>
  </si>
  <si>
    <t>REIKALAVIMAI  LYGIAVERČIAM  AUTOMATINIAM HEMATOLOGINIAM   ANALIZATORIUI (2 vnt.) PANAUDAI</t>
  </si>
  <si>
    <t xml:space="preserve">Paciento ID (gaunamas nuskaičius brūkšninį kodą), tyrimo kodas, tyrimo rezultatas, kokybės kontrolės apibrėžimas (žymuo), kokybės kontrolės tipas (Lot., žema, normali, aukšta), kokybės kontrolės rezultatas.
</t>
  </si>
  <si>
    <t>Elektrodas</t>
  </si>
  <si>
    <t>Chip - sensorius</t>
  </si>
  <si>
    <t>Mėginių vietų kiekis rotoriuje</t>
  </si>
  <si>
    <t>Ne &lt; 30 vietų</t>
  </si>
  <si>
    <t>Papildomos vietos rotoriuje</t>
  </si>
  <si>
    <t>2 standartams, 3 kontrolėms ir 1-a skubiems tyrimams</t>
  </si>
  <si>
    <t>Gliukozė - 0,5 – 50 mmol/l; 
Laktatai - 0,5 – 30 mmol/l</t>
  </si>
  <si>
    <t>Matavimo tikslumas</t>
  </si>
  <si>
    <r>
      <rPr>
        <sz val="11"/>
        <rFont val="Aptos Narrow"/>
        <family val="2"/>
      </rPr>
      <t>≤</t>
    </r>
    <r>
      <rPr>
        <sz val="11"/>
        <rFont val="Times New Roman"/>
        <family val="1"/>
        <charset val="186"/>
      </rPr>
      <t>1,5 % esant 12,0 mmol/l</t>
    </r>
  </si>
  <si>
    <t>Automatizuotu būdu matuoti gliukozę, laktatą, gliukozę+ laktatą, gliukozės koncentraciją serume,plazmoje, iš bendro kraujo (HCT - matuojamas)</t>
  </si>
  <si>
    <t xml:space="preserve">Tiriamoji medžiaga
</t>
  </si>
  <si>
    <t xml:space="preserve">Kraujas, serumas, plazma </t>
  </si>
  <si>
    <r>
      <t xml:space="preserve">Ne &gt; 20 </t>
    </r>
    <r>
      <rPr>
        <sz val="11"/>
        <rFont val="Aptos Narrow"/>
        <family val="2"/>
      </rPr>
      <t>µ</t>
    </r>
    <r>
      <rPr>
        <sz val="11"/>
        <rFont val="Times New Roman"/>
        <family val="1"/>
        <charset val="186"/>
      </rPr>
      <t>l</t>
    </r>
  </si>
  <si>
    <t>Reakcijos mėgintuvėlis</t>
  </si>
  <si>
    <t>Ne ≤ 2,0 ml mėgintuvėlis, pripildytas hemolizuojančio tirpalo</t>
  </si>
  <si>
    <t>Sisteminio tirpalo aptikimo sensorius</t>
  </si>
  <si>
    <t>Atliekų talpos persipildymo sensorius</t>
  </si>
  <si>
    <t>Kalibracijų tipai</t>
  </si>
  <si>
    <t>1. Automatinis starto metu;
2. Periodinis, nustatomas ribose ne siauresnėse kaip nuo 60 iki 90 min;
3. Pasibaigus 60 min. laukiama starto ir tada automatiškai vykdoma kalibracija.</t>
  </si>
  <si>
    <t>Parametrų normos ribos</t>
  </si>
  <si>
    <t>Nustatomos operatoriaus</t>
  </si>
  <si>
    <t>Displėjus</t>
  </si>
  <si>
    <t>Grafinis, sensorinis</t>
  </si>
  <si>
    <t>Informacija pateikiama displėjuje</t>
  </si>
  <si>
    <t>Paleidimo numeris;
Mėginio numeris rotoriuje;
Tyrimų skaičius;
Išmatuota reikšmė;
„!!” arba H, L ženklai, jei rezultatas patenkama už normos ribų;
Data ir laikas.</t>
  </si>
  <si>
    <t>Integruotas analizatoriuje, kodai nuskaitomi nuo rotoriuje esančių mėgintuvėlių</t>
  </si>
  <si>
    <t>Terminis, integruotas analizatoriuje ar komplektuojamas atskirai</t>
  </si>
  <si>
    <t>Kartu su įranga pateikiamas nepertraukiamos srovės šaltinis</t>
  </si>
  <si>
    <t>Garantinis laikotarpis ne mažiau kaip 24 mėn.</t>
  </si>
  <si>
    <t>16.</t>
  </si>
  <si>
    <t>17.</t>
  </si>
  <si>
    <t>18.</t>
  </si>
  <si>
    <t>19.</t>
  </si>
  <si>
    <t>20.</t>
  </si>
  <si>
    <t>Laktatų tyrimas</t>
  </si>
  <si>
    <t>Žinomų verčių,  ne mažiau dviejų lygių liofilizuota  kontrolinė medžiaga</t>
  </si>
  <si>
    <t>REIKALAVIMAI  GLIUKOZĖS /LAKTATŲ TYRIMŲ  ANALIZATORIUI  PANAUDAI</t>
  </si>
  <si>
    <t>Reagentai, papildomos priemonės gliukozės, laktatų  tyrimų atlikimui vienu metu arba atskirai (siūlyti analizatorių panaudai)</t>
  </si>
  <si>
    <t>REIKALAVIMAI  LYGIAVERČIAM AUTOMATINIAM HEMATOLOGINIŲ TYRIMŲ  ANALIZATORIUI</t>
  </si>
  <si>
    <t>Reagentai, papildomos priemonėsCRB tyrimų atlikimui (POCT) prietaisu  QuikRead GO   arba lygiaverčiu. Prietaisas QuikRead GO   yra įstaigos nuosavybė.</t>
  </si>
  <si>
    <t>CRB  tyrimas</t>
  </si>
  <si>
    <t>3.1</t>
  </si>
  <si>
    <t>3.2</t>
  </si>
  <si>
    <t>3.3</t>
  </si>
  <si>
    <t>3.4</t>
  </si>
  <si>
    <t>3- os pirkimo dalies kaina be PVM</t>
  </si>
  <si>
    <t>3- os pirkimo dalies kaina su PVM</t>
  </si>
  <si>
    <t>Maksimali 3 -os pirkimo dalies kaina Eur be PVM</t>
  </si>
  <si>
    <t>tyr.</t>
  </si>
  <si>
    <t>3.5</t>
  </si>
  <si>
    <t>REIKALAVIMAI LYGIAVERČIAM  CRB TYRIMŲ  (POCT) PRIETAISUI PANAUDAI (SIŪLYTI 2 VNT.)</t>
  </si>
  <si>
    <t>CRB analizatorius</t>
  </si>
  <si>
    <t>POCT</t>
  </si>
  <si>
    <t>Greitas tyrimo  laikas</t>
  </si>
  <si>
    <t>Ne ilgesnis nei 2 min.</t>
  </si>
  <si>
    <t>Interaktyvus jutiklinis ekranas su nukreipiančia animacija</t>
  </si>
  <si>
    <t xml:space="preserve">Būtina                                                                                             </t>
  </si>
  <si>
    <t xml:space="preserve">Reagentai ir priedai tyrimams </t>
  </si>
  <si>
    <t>Reagentai, papildomos priemonės biocheminių tyrimų atlikimui automatiniu biocheminiu analizatoriumi su ISE  moduliu (analizatorių siūlyti  panaudai)</t>
  </si>
  <si>
    <t>Reagentai bei papildomos priemonės sausos imunochemijos analizatoriui. (Analizatorių siūlyti pagal panaudą 2 vnt.)</t>
  </si>
  <si>
    <t>Reagentai, papildomos priemonėsCRB tyrimų atlikimui (POCT) prietaisu  i-Chroma  arba lygiaverčiu. Prietaisas i-Chroma  yra įstaigos nuosavybė.</t>
  </si>
  <si>
    <t>20.3</t>
  </si>
  <si>
    <t>20.4</t>
  </si>
  <si>
    <t>20.5</t>
  </si>
  <si>
    <t>Reagentai, papildomos priemonės INR/PT tyrimų atlikimui  prietaisu Micropoint plus arba lygiaverčiu. Prietaisas Micropoint plus yra įstaigos nuosavybė.</t>
  </si>
  <si>
    <t>INR/PT  tyrimas</t>
  </si>
  <si>
    <t>21.1</t>
  </si>
  <si>
    <t>21.2</t>
  </si>
  <si>
    <t>21.3</t>
  </si>
  <si>
    <t>21.4</t>
  </si>
  <si>
    <t>21.5</t>
  </si>
  <si>
    <t>20- os pirkimo dalies kaina be PVM</t>
  </si>
  <si>
    <t>20- os pirkimo dalies kaina su PVM</t>
  </si>
  <si>
    <t>Maksimali 20 -os pirkimo dalies kaina Eur be PVM</t>
  </si>
  <si>
    <t>18- os pirkimo dalies kaina be PVM</t>
  </si>
  <si>
    <t>18- os pirkimo dalies kaina su PVM</t>
  </si>
  <si>
    <t>Maksimali 18 -os pirkimo dalies kaina Eur be PVM</t>
  </si>
  <si>
    <t>Kiekvienoje testo juostelėje integruota vidinė kokybės kontrolė</t>
  </si>
  <si>
    <r>
      <t xml:space="preserve"> Ne daugiau kaip 10</t>
    </r>
    <r>
      <rPr>
        <sz val="11"/>
        <rFont val="Aptos Narrow"/>
        <family val="2"/>
      </rPr>
      <t>µ</t>
    </r>
    <r>
      <rPr>
        <sz val="11"/>
        <rFont val="Times New Roman"/>
        <family val="1"/>
        <charset val="186"/>
      </rPr>
      <t>l</t>
    </r>
  </si>
  <si>
    <t>21- os pirkimo dalies kaina be PVM</t>
  </si>
  <si>
    <t>21- os pirkimo dalies kaina su PVM</t>
  </si>
  <si>
    <t>Maksimali 21 -os pirkimo dalies kaina Eur be PVM</t>
  </si>
  <si>
    <t xml:space="preserve">REIKALAVIMAI LYGIAVERČIAM  INR/PT MATUOKLIUI PANAUDAI </t>
  </si>
  <si>
    <t>INR/PT matuoklis</t>
  </si>
  <si>
    <t>22</t>
  </si>
  <si>
    <t>Reagentai, papildomos priemonės gliukozės koncentracijos kraujyje matavimui</t>
  </si>
  <si>
    <t>Tyrimo juostelė</t>
  </si>
  <si>
    <t>22- os pirkimo dalies kaina be PVM</t>
  </si>
  <si>
    <t>22- os pirkimo dalies kaina su PVM</t>
  </si>
  <si>
    <t>Maksimali 22 -os pirkimo dalies kaina Eur be PVM</t>
  </si>
  <si>
    <t>22.1</t>
  </si>
  <si>
    <t>22.2</t>
  </si>
  <si>
    <t>22.3</t>
  </si>
  <si>
    <t>22.4</t>
  </si>
  <si>
    <t>REIKALAVIMAI GLIUKOZĖS KONCENTRACIJOS KRAUJYJE MATUOKLIUI (4 VNT.)</t>
  </si>
  <si>
    <t>Matuoklis, atitinkantis ISO 15197:2015 tarptautinį kokybės standartą</t>
  </si>
  <si>
    <t xml:space="preserve">Būtina            </t>
  </si>
  <si>
    <t>Ne ilgesnis nei 10 s.</t>
  </si>
  <si>
    <t>Automatinis pranešimas esant per mažam kraujo kiekiui</t>
  </si>
  <si>
    <t>Rezultatų žymėjimas „Prieš valgį“ ar „Po valgio“, „Hypo“</t>
  </si>
  <si>
    <t>USB jungtis duomenų perkėlimui į kompiuterį</t>
  </si>
  <si>
    <t>Dignostinės juostelės nekalibruojamos</t>
  </si>
  <si>
    <t>Diagnostinių juostelių technologija eliminuoja hematokrito, maltozės, trigliceridų kiekio,pO2 kraujyje įtaką rezultatų tikslumui</t>
  </si>
  <si>
    <t>Ne mažiau kaip 300 tyrimų rezultatų su data ir laiku</t>
  </si>
  <si>
    <t xml:space="preserve">Atmintis </t>
  </si>
  <si>
    <t>23.1</t>
  </si>
  <si>
    <t>23.2</t>
  </si>
  <si>
    <t>23.3</t>
  </si>
  <si>
    <t>23.4</t>
  </si>
  <si>
    <t>23.5</t>
  </si>
  <si>
    <t>23.6</t>
  </si>
  <si>
    <t>23.7</t>
  </si>
  <si>
    <t>23.8</t>
  </si>
  <si>
    <t>23- os pirkimo dalies kaina be PVM</t>
  </si>
  <si>
    <t>23- os pirkimo dalies kaina su PVM</t>
  </si>
  <si>
    <t>Maksimali 23 -os pirkimo dalies kaina Eur be PVM</t>
  </si>
  <si>
    <t>24</t>
  </si>
  <si>
    <t>24.1</t>
  </si>
  <si>
    <t>24.2</t>
  </si>
  <si>
    <t>24- os pirkimo dalies kaina be PVM</t>
  </si>
  <si>
    <t>24 - os pirkimo dalies kaina su PVM</t>
  </si>
  <si>
    <t>Maksimali 24-os pirkimo dalies kaina Eur be PVM</t>
  </si>
  <si>
    <t xml:space="preserve">1. Tiekėjai gali siūlyti laboratorinius reagentus ir priemones tyrimams atlikti su VšĮ "Lazdijų rajono savivaldybės sveikatos centras"  turimais analizatoriais, arba laboratorinius reagentus ir priemones atitinkamam tyrimų skaičiui atlikti su visam sutarties galiojimo laikotarpiui panaudai suteiktais  lygiaverčiais ne senesniais, kaip 2 metų, analizatoriais.  </t>
  </si>
  <si>
    <t>14. Analizatorių, siūlomų pagal panaudą, servisas ir personalo apmokymas turi būti atlikti autorizuoto personalo. Turi būti pateikti  patvirtinantys sertifikatai.</t>
  </si>
  <si>
    <t>18.1</t>
  </si>
  <si>
    <t>18.2</t>
  </si>
  <si>
    <t xml:space="preserve">1)       atviro konkurso skelbime, paskelbtame  CVP IS </t>
  </si>
  <si>
    <r>
      <t>........................ Reagentai ir/ar papildomos tyrimo priemonės, reikalingos tyrimui atlikti su siūlomu analizatoriumi
(</t>
    </r>
    <r>
      <rPr>
        <b/>
        <i/>
        <sz val="11"/>
        <rFont val="Times New Roman1"/>
      </rPr>
      <t>įrašyti tikslius pavadinimus</t>
    </r>
    <r>
      <rPr>
        <i/>
        <sz val="11"/>
        <rFont val="Times New Roman1"/>
      </rPr>
      <t>)</t>
    </r>
  </si>
  <si>
    <r>
      <t xml:space="preserve">ne daugiau nei 70 </t>
    </r>
    <r>
      <rPr>
        <sz val="11"/>
        <rFont val="Calibri"/>
        <family val="2"/>
        <charset val="186"/>
      </rPr>
      <t>µ</t>
    </r>
    <r>
      <rPr>
        <sz val="11"/>
        <rFont val="Times New Roman"/>
        <family val="1"/>
      </rPr>
      <t>l</t>
    </r>
  </si>
  <si>
    <t>Elektroninė kokybės kontrolė</t>
  </si>
  <si>
    <t xml:space="preserve"> Kokybės kontrolės medžiaga</t>
  </si>
  <si>
    <t>Ne mažiau 1 QC rinkinio per vienerius metus kiekvienai reikalaujamai reagentų pozicijai. Pageidaujamas QC rinkinio  išfasavimas: 3x1 ml</t>
  </si>
  <si>
    <t>Mėginys - citruota plazma: normali, lipemiška, ikterinė, hemolizuota. Reagentas nejautrus heparinui iki 1IU/ml,  su brūkšniniais kodais siūlomam analizatoriui, sukalibruotas. Owren metodas</t>
  </si>
  <si>
    <t>Imunoturbidimetrinis metodas,  reagentas nejautrus heparinui iki 2IU/ml, jautrumas ≥97% , specifiškumas ≥75,5%, NPV≥99,7%,   stabilumas ne mažiau kaip 14 d. analizatoriuje, sukalibruotas.</t>
  </si>
  <si>
    <t xml:space="preserve">Kokybės kontroliniai mėginiai  Troponino I, Mioglobino, BNP, CK-MB masės, NT-proBNP, didelio jautrumo CRB, D-dimerų tyrimų kokybės įvertinimui. Kontrolinių mėginių tyrimas 2 kartus per metus po 2 mėginius. Programa turi tikti POCT analizatoriams. </t>
  </si>
  <si>
    <t>pakuotė</t>
  </si>
  <si>
    <t>Išorinė kokybės kontrolė juosteliniams šlapimo tyrimams</t>
  </si>
  <si>
    <t xml:space="preserve">1 metų ciklas, 6 mėginiai per ciklą, kontrolinis mėginys kas 2 mėn. Analičių spektre turi būti albumino ir kreatinino tyrimai. Turi būti galimybė registruoti kelis analizatorius už tą pačią kainą. Būtina suminė ciklo analizė ir laboratorijoje esančių analizatorių tarpusavio palyginimas (multiinstrumentinis). </t>
  </si>
  <si>
    <t>23.10</t>
  </si>
  <si>
    <t>Išorinė kokybės kontrolė Prokalcitonino tyrimui</t>
  </si>
  <si>
    <t xml:space="preserve">Kokybės kontroliniai mėginiai  Prokalcitonino tyrimui. Kontrolinių mėginių tyrimas 2 kartus per metus po 2 mėginius. </t>
  </si>
  <si>
    <t>5. Tiekėjas privalo įvertinti ir nurodyti (įrašyti) visas reikiamas sudedamąsias dalis tyrimui atlikti. Tiekėjas privalo išvardinti visus reikiamus reagentus ir pagalbines priemones (įskaitant ir kalibravimo medžiagas, kontrolines medžiagas, eksploatacines priemones, nurodant prekių komercinius pavadinimus) tyrimui atlikti ir tiksliai užpildyti visas techninės specifikacijos lentelės grafas. Tiekėjas privalo išvardinti visus reikiamus reagentus ir pagalbines priemones įskaitant kasdienes 2 lygių kontroles.</t>
  </si>
  <si>
    <t>Ne ilgesnis nei 5 min.</t>
  </si>
  <si>
    <t xml:space="preserve">Atliekant PK , ADTL tyrimus, analizatorius turi ištirti visus citruotos plazmos mėginius: normalius, lipeminius, hemolizuotus, ikterinius.
Būtina funkcija  - mėginį pervesti į skubaus mėginio statusą nelaukiant  tyrimų ciklo pabaigos ir jį ištirti.
 -Būtinas  automatinis mėginio praskiedimas.
- Mėginių talpa: ne  mažiau 20 vietų
</t>
  </si>
  <si>
    <t>Išorinė kokybės kontrolė (ciklais)</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</si>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</sst>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Arial"/>
      <family val="2"/>
      <charset val="186"/>
    </font>
    <font>
      <sz val="11"/>
      <color indexed="8"/>
      <name val="Calibri"/>
      <family val="2"/>
      <charset val="186"/>
    </font>
    <font>
      <sz val="11"/>
      <name val="Times New Roman"/>
      <family val="1"/>
      <charset val="186"/>
    </font>
    <font>
      <b/>
      <sz val="11"/>
      <name val="Times New Roman"/>
      <family val="1"/>
      <charset val="186"/>
    </font>
    <font>
      <b/>
      <u/>
      <sz val="11"/>
      <name val="Times New Roman"/>
      <family val="1"/>
      <charset val="186"/>
    </font>
    <font>
      <b/>
      <sz val="14"/>
      <name val="Times New Roman"/>
      <family val="1"/>
      <charset val="186"/>
    </font>
    <font>
      <sz val="14"/>
      <name val="Times New Roman"/>
      <family val="1"/>
      <charset val="186"/>
    </font>
    <font>
      <b/>
      <sz val="12"/>
      <name val="Times New Roman"/>
      <family val="1"/>
      <charset val="186"/>
    </font>
    <font>
      <sz val="12"/>
      <name val="Times New Roman"/>
      <family val="1"/>
      <charset val="186"/>
    </font>
    <font>
      <b/>
      <i/>
      <sz val="11"/>
      <name val="Times New Roman"/>
      <family val="1"/>
      <charset val="186"/>
    </font>
    <font>
      <i/>
      <sz val="12"/>
      <name val="Times New Roman"/>
      <family val="1"/>
      <charset val="186"/>
    </font>
    <font>
      <sz val="10"/>
      <name val="Times New Roman"/>
      <family val="1"/>
      <charset val="186"/>
    </font>
    <font>
      <b/>
      <sz val="10"/>
      <name val="Times New Roman"/>
      <family val="1"/>
      <charset val="186"/>
    </font>
    <font>
      <b/>
      <i/>
      <sz val="12"/>
      <name val="Times New Roman"/>
      <family val="1"/>
      <charset val="186"/>
    </font>
    <font>
      <i/>
      <sz val="10"/>
      <name val="Times New Roman"/>
      <family val="1"/>
      <charset val="186"/>
    </font>
    <font>
      <i/>
      <sz val="14"/>
      <name val="Times New Roman"/>
      <family val="1"/>
      <charset val="186"/>
    </font>
    <font>
      <b/>
      <i/>
      <sz val="10"/>
      <name val="Times New Roman"/>
      <family val="1"/>
      <charset val="186"/>
    </font>
    <font>
      <i/>
      <sz val="11"/>
      <color indexed="23"/>
      <name val="Calibri"/>
      <family val="2"/>
      <charset val="186"/>
    </font>
    <font>
      <i/>
      <sz val="11"/>
      <name val="Times New Roman"/>
      <family val="1"/>
      <charset val="186"/>
    </font>
    <font>
      <sz val="8"/>
      <name val="Arial"/>
      <family val="2"/>
      <charset val="186"/>
    </font>
    <font>
      <sz val="8"/>
      <name val="Times New Roman"/>
      <family val="1"/>
      <charset val="186"/>
    </font>
    <font>
      <sz val="11"/>
      <name val="Times New Roman1"/>
      <charset val="186"/>
    </font>
    <font>
      <i/>
      <sz val="11"/>
      <name val="Times New Roman1"/>
      <charset val="186"/>
    </font>
    <font>
      <sz val="11"/>
      <name val="Arial"/>
      <family val="2"/>
      <charset val="186"/>
    </font>
    <font>
      <b/>
      <sz val="11"/>
      <name val="Times New Roman1"/>
      <charset val="186"/>
    </font>
    <font>
      <sz val="11"/>
      <name val="Aptos Narrow"/>
      <family val="2"/>
    </font>
    <font>
      <sz val="11"/>
      <name val="Times New Roman"/>
      <family val="2"/>
      <charset val="186"/>
    </font>
    <font>
      <b/>
      <sz val="12"/>
      <name val="Times New Roman1"/>
      <charset val="186"/>
    </font>
    <font>
      <b/>
      <i/>
      <sz val="11"/>
      <name val="Times New Roman1"/>
    </font>
    <font>
      <i/>
      <sz val="11"/>
      <name val="Times New Roman1"/>
    </font>
    <font>
      <sz val="10"/>
      <name val="Times New Roman1"/>
      <charset val="186"/>
    </font>
    <font>
      <b/>
      <sz val="10"/>
      <name val="Times New Roman1"/>
      <charset val="186"/>
    </font>
    <font>
      <sz val="11"/>
      <name val="Calibri"/>
      <family val="2"/>
      <charset val="186"/>
    </font>
    <font>
      <sz val="11"/>
      <name val="Times New Roman"/>
      <family val="1"/>
    </font>
    <font>
      <sz val="10"/>
      <name val="Times New Roman"/>
      <family val="1"/>
    </font>
  </fonts>
  <fills count="6">
    <fill>
      <patternFill patternType="none"/>
    </fill>
    <fill>
      <patternFill patternType="gray125"/>
    </fill>
    <fill>
      <patternFill patternType="solid">
        <fgColor theme="0"/>
        <bgColor indexed="31"/>
      </patternFill>
    </fill>
    <fill>
      <patternFill patternType="solid">
        <fgColor theme="0"/>
        <bgColor indexed="64"/>
      </patternFill>
    </fill>
    <fill>
      <patternFill patternType="solid">
        <fgColor theme="0"/>
        <bgColor indexed="34"/>
      </patternFill>
    </fill>
    <fill>
      <patternFill patternType="solid">
        <fgColor rgb="FFFFFF00"/>
        <bgColor indexed="64"/>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style="thin">
        <color indexed="8"/>
      </left>
      <right/>
      <top/>
      <bottom/>
      <diagonal/>
    </border>
    <border>
      <left style="thin">
        <color indexed="8"/>
      </left>
      <right/>
      <top/>
      <bottom style="thin">
        <color indexed="8"/>
      </bottom>
      <diagonal/>
    </border>
    <border>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style="thin">
        <color indexed="64"/>
      </left>
      <right/>
      <top style="thin">
        <color indexed="8"/>
      </top>
      <bottom style="thin">
        <color indexed="8"/>
      </bottom>
      <diagonal/>
    </border>
    <border>
      <left style="medium">
        <color indexed="64"/>
      </left>
      <right/>
      <top/>
      <bottom/>
      <diagonal/>
    </border>
    <border>
      <left style="thin">
        <color indexed="8"/>
      </left>
      <right/>
      <top style="thin">
        <color indexed="64"/>
      </top>
      <bottom style="thin">
        <color indexed="64"/>
      </bottom>
      <diagonal/>
    </border>
    <border>
      <left/>
      <right/>
      <top style="thin">
        <color indexed="8"/>
      </top>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bottom style="medium">
        <color indexed="8"/>
      </bottom>
      <diagonal/>
    </border>
    <border>
      <left/>
      <right/>
      <top style="medium">
        <color indexed="8"/>
      </top>
      <bottom/>
      <diagonal/>
    </border>
    <border>
      <left/>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s>
  <cellStyleXfs count="4">
    <xf numFmtId="0" fontId="0" fillId="0" borderId="0"/>
    <xf numFmtId="0" fontId="17" fillId="0" borderId="0" applyNumberFormat="0" applyFill="0" applyBorder="0" applyAlignment="0" applyProtection="0"/>
    <xf numFmtId="0" fontId="1" fillId="0" borderId="0"/>
    <xf numFmtId="0" fontId="1" fillId="0" borderId="0" applyBorder="0" applyProtection="0"/>
  </cellStyleXfs>
  <cellXfs count="510">
    <xf numFmtId="0" fontId="0" fillId="0" borderId="0" xfId="0"/>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shrinkToFit="1"/>
    </xf>
    <xf numFmtId="0" fontId="8" fillId="3" borderId="0" xfId="0" applyFont="1" applyFill="1" applyAlignment="1">
      <alignment horizontal="center" vertical="top" wrapText="1"/>
    </xf>
    <xf numFmtId="0" fontId="2" fillId="3" borderId="0" xfId="0" applyFont="1" applyFill="1" applyAlignment="1">
      <alignment vertical="top"/>
    </xf>
    <xf numFmtId="0" fontId="2" fillId="3" borderId="0" xfId="0" applyFont="1" applyFill="1" applyAlignment="1">
      <alignment horizontal="center" vertical="top" wrapText="1"/>
    </xf>
    <xf numFmtId="0" fontId="2" fillId="3" borderId="0" xfId="0" applyFont="1" applyFill="1" applyAlignment="1">
      <alignment vertical="center"/>
    </xf>
    <xf numFmtId="0" fontId="2" fillId="3" borderId="0" xfId="0" applyFont="1" applyFill="1" applyAlignment="1">
      <alignment horizontal="center" vertical="center"/>
    </xf>
    <xf numFmtId="0" fontId="2" fillId="3" borderId="0" xfId="0" applyFont="1" applyFill="1" applyAlignment="1">
      <alignment vertical="top" wrapText="1"/>
    </xf>
    <xf numFmtId="0" fontId="3" fillId="3" borderId="0" xfId="0" applyFont="1" applyFill="1" applyAlignment="1">
      <alignment horizontal="left" vertical="center"/>
    </xf>
    <xf numFmtId="49" fontId="8" fillId="3" borderId="0" xfId="0" applyNumberFormat="1" applyFont="1" applyFill="1" applyAlignment="1">
      <alignment horizontal="center" vertical="top" wrapText="1"/>
    </xf>
    <xf numFmtId="0" fontId="2" fillId="3" borderId="19" xfId="0" applyFont="1" applyFill="1" applyBorder="1" applyAlignment="1">
      <alignment vertical="top" wrapText="1"/>
    </xf>
    <xf numFmtId="0" fontId="2" fillId="3" borderId="19" xfId="0" applyFont="1" applyFill="1" applyBorder="1" applyAlignment="1">
      <alignment horizontal="center" vertical="top" wrapText="1"/>
    </xf>
    <xf numFmtId="0" fontId="2" fillId="3" borderId="19" xfId="0" applyFont="1" applyFill="1" applyBorder="1" applyAlignment="1">
      <alignment vertical="center"/>
    </xf>
    <xf numFmtId="0" fontId="2" fillId="3" borderId="19" xfId="0" applyFont="1" applyFill="1" applyBorder="1" applyAlignment="1">
      <alignment horizontal="center" vertical="center"/>
    </xf>
    <xf numFmtId="0" fontId="2" fillId="3" borderId="0" xfId="0" applyFont="1" applyFill="1" applyAlignment="1">
      <alignment horizontal="right" vertical="center"/>
    </xf>
    <xf numFmtId="0" fontId="2" fillId="3" borderId="0" xfId="0" applyFont="1" applyFill="1"/>
    <xf numFmtId="49" fontId="7" fillId="3" borderId="0" xfId="0" applyNumberFormat="1" applyFont="1" applyFill="1" applyAlignment="1">
      <alignment horizontal="center" vertical="top"/>
    </xf>
    <xf numFmtId="0" fontId="2" fillId="3" borderId="0" xfId="0" applyFont="1" applyFill="1" applyAlignment="1">
      <alignment horizontal="center"/>
    </xf>
    <xf numFmtId="0" fontId="3" fillId="3" borderId="0" xfId="0" applyFont="1" applyFill="1" applyAlignment="1">
      <alignment horizontal="center"/>
    </xf>
    <xf numFmtId="0" fontId="3" fillId="3" borderId="0" xfId="0" applyFont="1" applyFill="1" applyAlignment="1">
      <alignment horizontal="center"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3" borderId="0" xfId="0" applyFont="1" applyFill="1" applyAlignment="1">
      <alignment horizontal="left" vertical="top" wrapText="1"/>
    </xf>
    <xf numFmtId="0" fontId="2" fillId="3" borderId="10" xfId="0" applyFont="1" applyFill="1" applyBorder="1" applyAlignment="1">
      <alignment horizontal="left" vertical="top" wrapText="1"/>
    </xf>
    <xf numFmtId="0" fontId="7" fillId="3" borderId="0" xfId="0" applyFont="1" applyFill="1" applyAlignment="1">
      <alignment horizontal="center" vertical="top"/>
    </xf>
    <xf numFmtId="0" fontId="3" fillId="3" borderId="0" xfId="0" applyFont="1" applyFill="1" applyAlignment="1">
      <alignment vertical="top"/>
    </xf>
    <xf numFmtId="0" fontId="3" fillId="3" borderId="0" xfId="0" applyFont="1" applyFill="1" applyAlignment="1">
      <alignment horizontal="left" vertical="top" wrapText="1"/>
    </xf>
    <xf numFmtId="0" fontId="8" fillId="3" borderId="0" xfId="0" applyFont="1" applyFill="1" applyAlignment="1">
      <alignment horizontal="center" vertical="top"/>
    </xf>
    <xf numFmtId="0" fontId="2" fillId="3" borderId="0" xfId="0" applyFont="1" applyFill="1" applyAlignment="1">
      <alignment horizontal="left" vertical="top"/>
    </xf>
    <xf numFmtId="49" fontId="8" fillId="3" borderId="1"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1" xfId="0" applyFont="1" applyFill="1" applyBorder="1" applyAlignment="1">
      <alignment horizontal="left" vertical="top" wrapText="1"/>
    </xf>
    <xf numFmtId="0" fontId="11" fillId="3" borderId="1" xfId="0" applyFont="1" applyFill="1" applyBorder="1" applyAlignment="1">
      <alignment vertical="top" wrapText="1"/>
    </xf>
    <xf numFmtId="0" fontId="11" fillId="3" borderId="0" xfId="0" applyFont="1" applyFill="1" applyAlignment="1">
      <alignment vertical="top" wrapText="1"/>
    </xf>
    <xf numFmtId="49" fontId="7" fillId="3" borderId="1" xfId="0" applyNumberFormat="1"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0" xfId="0" applyFont="1" applyFill="1" applyAlignment="1">
      <alignment vertical="top" wrapText="1"/>
    </xf>
    <xf numFmtId="0" fontId="7" fillId="3" borderId="1" xfId="0" applyFont="1" applyFill="1" applyBorder="1" applyAlignment="1">
      <alignment horizontal="center" vertical="top" wrapText="1"/>
    </xf>
    <xf numFmtId="0" fontId="7" fillId="3" borderId="4" xfId="0" applyFont="1" applyFill="1" applyBorder="1" applyAlignment="1">
      <alignment vertical="top" wrapText="1"/>
    </xf>
    <xf numFmtId="0" fontId="7" fillId="3" borderId="4" xfId="0" applyFont="1" applyFill="1" applyBorder="1" applyAlignment="1">
      <alignment horizontal="center" vertical="top" wrapText="1"/>
    </xf>
    <xf numFmtId="0" fontId="8" fillId="3" borderId="0" xfId="0" applyFont="1" applyFill="1" applyAlignment="1">
      <alignment vertical="top" wrapText="1"/>
    </xf>
    <xf numFmtId="0" fontId="2" fillId="3" borderId="1" xfId="0" applyFont="1" applyFill="1" applyBorder="1" applyAlignment="1">
      <alignment horizontal="justify"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horizontal="center" vertical="center"/>
    </xf>
    <xf numFmtId="4" fontId="8" fillId="3" borderId="1" xfId="0" applyNumberFormat="1" applyFont="1" applyFill="1" applyBorder="1" applyAlignment="1">
      <alignment horizontal="center" vertical="center" wrapText="1"/>
    </xf>
    <xf numFmtId="0" fontId="2" fillId="3" borderId="1" xfId="0" applyFont="1" applyFill="1" applyBorder="1" applyAlignment="1">
      <alignment vertical="top" wrapText="1"/>
    </xf>
    <xf numFmtId="0" fontId="9" fillId="3" borderId="1" xfId="0" applyFont="1" applyFill="1" applyBorder="1" applyAlignment="1">
      <alignment horizontal="left" vertical="top" wrapText="1"/>
    </xf>
    <xf numFmtId="4" fontId="8" fillId="3" borderId="1" xfId="0" applyNumberFormat="1" applyFont="1" applyFill="1" applyBorder="1" applyAlignment="1">
      <alignment horizontal="center" vertical="center"/>
    </xf>
    <xf numFmtId="0" fontId="8" fillId="3" borderId="1" xfId="0" applyFont="1" applyFill="1" applyBorder="1" applyAlignment="1">
      <alignment horizontal="right" vertical="top" wrapText="1"/>
    </xf>
    <xf numFmtId="49" fontId="8" fillId="3" borderId="4" xfId="0" applyNumberFormat="1" applyFont="1" applyFill="1" applyBorder="1" applyAlignment="1">
      <alignment horizontal="center" vertical="top" wrapText="1"/>
    </xf>
    <xf numFmtId="0" fontId="9" fillId="3" borderId="4" xfId="0" applyFont="1" applyFill="1" applyBorder="1" applyAlignment="1">
      <alignment horizontal="left" vertical="top" wrapText="1"/>
    </xf>
    <xf numFmtId="0" fontId="2" fillId="3" borderId="4" xfId="0" applyFont="1" applyFill="1" applyBorder="1" applyAlignment="1">
      <alignment horizontal="left" vertical="top" wrapText="1"/>
    </xf>
    <xf numFmtId="0" fontId="8" fillId="3" borderId="4" xfId="0" applyFont="1" applyFill="1" applyBorder="1" applyAlignment="1">
      <alignment horizontal="center" vertical="top" wrapText="1"/>
    </xf>
    <xf numFmtId="0" fontId="8" fillId="3" borderId="4" xfId="0" applyFont="1" applyFill="1" applyBorder="1" applyAlignment="1">
      <alignment horizontal="center" vertical="center"/>
    </xf>
    <xf numFmtId="4" fontId="7" fillId="3" borderId="4" xfId="0" applyNumberFormat="1" applyFont="1" applyFill="1" applyBorder="1" applyAlignment="1">
      <alignment horizontal="center" vertical="center"/>
    </xf>
    <xf numFmtId="0" fontId="2" fillId="3" borderId="4" xfId="0" applyFont="1" applyFill="1" applyBorder="1" applyAlignment="1">
      <alignment vertical="top" wrapText="1"/>
    </xf>
    <xf numFmtId="49" fontId="13" fillId="3" borderId="5" xfId="0" applyNumberFormat="1" applyFont="1" applyFill="1" applyBorder="1" applyAlignment="1">
      <alignment horizontal="center" vertical="top" wrapText="1"/>
    </xf>
    <xf numFmtId="0" fontId="9" fillId="3" borderId="5" xfId="0" applyFont="1" applyFill="1" applyBorder="1" applyAlignment="1">
      <alignment horizontal="left" vertical="top" wrapText="1"/>
    </xf>
    <xf numFmtId="0" fontId="9" fillId="3" borderId="5" xfId="0" applyFont="1" applyFill="1" applyBorder="1" applyAlignment="1">
      <alignment horizontal="center" vertical="top" wrapText="1"/>
    </xf>
    <xf numFmtId="0" fontId="9" fillId="3" borderId="5" xfId="0" applyFont="1" applyFill="1" applyBorder="1" applyAlignment="1">
      <alignment horizontal="center" vertical="center"/>
    </xf>
    <xf numFmtId="2" fontId="13" fillId="3" borderId="5" xfId="0" applyNumberFormat="1" applyFont="1" applyFill="1" applyBorder="1" applyAlignment="1">
      <alignment horizontal="center" vertical="center"/>
    </xf>
    <xf numFmtId="0" fontId="9" fillId="3" borderId="5" xfId="0" applyFont="1" applyFill="1" applyBorder="1" applyAlignment="1">
      <alignment vertical="top" wrapText="1"/>
    </xf>
    <xf numFmtId="0" fontId="9" fillId="3" borderId="0" xfId="0" applyFont="1" applyFill="1" applyAlignment="1">
      <alignment vertical="top" wrapText="1"/>
    </xf>
    <xf numFmtId="49" fontId="11" fillId="3" borderId="1" xfId="0" applyNumberFormat="1" applyFont="1" applyFill="1" applyBorder="1" applyAlignment="1">
      <alignment horizontal="center" vertical="top" wrapText="1"/>
    </xf>
    <xf numFmtId="0" fontId="3" fillId="3" borderId="10" xfId="0" applyFont="1" applyFill="1" applyBorder="1" applyAlignment="1">
      <alignment vertical="top" wrapText="1"/>
    </xf>
    <xf numFmtId="0" fontId="7" fillId="3" borderId="1" xfId="0" applyFont="1" applyFill="1" applyBorder="1" applyAlignment="1">
      <alignment horizontal="center" vertical="center" wrapText="1"/>
    </xf>
    <xf numFmtId="0" fontId="3" fillId="3" borderId="2" xfId="0" applyFont="1" applyFill="1" applyBorder="1" applyAlignment="1">
      <alignment vertical="top" wrapText="1"/>
    </xf>
    <xf numFmtId="4" fontId="2" fillId="3" borderId="1" xfId="0" applyNumberFormat="1" applyFont="1" applyFill="1" applyBorder="1" applyAlignment="1">
      <alignment horizontal="center" vertical="top" wrapText="1"/>
    </xf>
    <xf numFmtId="0" fontId="18" fillId="3" borderId="1" xfId="3" applyFont="1" applyFill="1" applyBorder="1" applyAlignment="1" applyProtection="1">
      <alignment horizontal="left" vertical="top" wrapText="1"/>
    </xf>
    <xf numFmtId="0" fontId="3" fillId="3" borderId="1" xfId="0" applyFont="1" applyFill="1" applyBorder="1" applyAlignment="1">
      <alignment vertical="top" wrapText="1"/>
    </xf>
    <xf numFmtId="0" fontId="3" fillId="3" borderId="1" xfId="3" applyFont="1" applyFill="1" applyBorder="1" applyAlignment="1" applyProtection="1">
      <alignment horizontal="left" vertical="top" wrapText="1"/>
    </xf>
    <xf numFmtId="0" fontId="9" fillId="3" borderId="1" xfId="0" applyFont="1" applyFill="1" applyBorder="1" applyAlignment="1">
      <alignment horizontal="right" vertical="top" wrapText="1"/>
    </xf>
    <xf numFmtId="0" fontId="2" fillId="3" borderId="1" xfId="0" applyFont="1" applyFill="1" applyBorder="1" applyAlignment="1">
      <alignment horizontal="right" vertical="top" wrapText="1"/>
    </xf>
    <xf numFmtId="4" fontId="3" fillId="3" borderId="1" xfId="0" applyNumberFormat="1" applyFont="1" applyFill="1" applyBorder="1" applyAlignment="1">
      <alignment horizontal="center" vertical="top" wrapText="1"/>
    </xf>
    <xf numFmtId="2" fontId="9" fillId="3" borderId="5" xfId="0" applyNumberFormat="1" applyFont="1" applyFill="1" applyBorder="1" applyAlignment="1">
      <alignment horizontal="left" vertical="top" wrapText="1"/>
    </xf>
    <xf numFmtId="49" fontId="3" fillId="3" borderId="0" xfId="0" applyNumberFormat="1" applyFont="1" applyFill="1" applyAlignment="1">
      <alignment horizontal="center" vertical="center" wrapText="1"/>
    </xf>
    <xf numFmtId="0" fontId="7" fillId="3" borderId="10" xfId="0" applyFont="1" applyFill="1" applyBorder="1" applyAlignment="1">
      <alignment horizontal="center" vertical="top" wrapText="1"/>
    </xf>
    <xf numFmtId="0" fontId="7" fillId="3" borderId="1" xfId="0" applyFont="1" applyFill="1" applyBorder="1" applyAlignment="1">
      <alignment horizontal="center" vertical="top"/>
    </xf>
    <xf numFmtId="49" fontId="8" fillId="3" borderId="1" xfId="0" applyNumberFormat="1" applyFont="1" applyFill="1" applyBorder="1" applyAlignment="1">
      <alignment horizontal="center" vertical="top"/>
    </xf>
    <xf numFmtId="0" fontId="2" fillId="3" borderId="1" xfId="0" applyFont="1" applyFill="1" applyBorder="1" applyAlignment="1">
      <alignment horizontal="left" vertical="top"/>
    </xf>
    <xf numFmtId="49" fontId="8" fillId="3" borderId="4" xfId="0" applyNumberFormat="1" applyFont="1" applyFill="1" applyBorder="1" applyAlignment="1">
      <alignment horizontal="center" vertical="top"/>
    </xf>
    <xf numFmtId="49" fontId="8" fillId="3" borderId="5" xfId="0" applyNumberFormat="1" applyFont="1" applyFill="1" applyBorder="1" applyAlignment="1">
      <alignment horizontal="center" vertical="top"/>
    </xf>
    <xf numFmtId="0" fontId="2" fillId="3" borderId="2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24" xfId="0" applyFont="1" applyFill="1" applyBorder="1" applyAlignment="1">
      <alignment horizontal="left" vertical="top" wrapText="1"/>
    </xf>
    <xf numFmtId="49" fontId="8" fillId="3" borderId="0" xfId="0" applyNumberFormat="1" applyFont="1" applyFill="1" applyAlignment="1">
      <alignment horizontal="center" vertical="top"/>
    </xf>
    <xf numFmtId="0" fontId="2" fillId="3" borderId="0" xfId="0" applyFont="1" applyFill="1" applyAlignment="1">
      <alignment horizontal="center" vertical="top"/>
    </xf>
    <xf numFmtId="0" fontId="9" fillId="3" borderId="0" xfId="0" applyFont="1" applyFill="1" applyAlignment="1">
      <alignment horizontal="right" vertical="top" wrapText="1"/>
    </xf>
    <xf numFmtId="49" fontId="11" fillId="3" borderId="4" xfId="0" applyNumberFormat="1" applyFont="1" applyFill="1" applyBorder="1" applyAlignment="1">
      <alignment horizontal="center" vertical="top" wrapText="1"/>
    </xf>
    <xf numFmtId="0" fontId="11" fillId="3" borderId="4" xfId="0" applyFont="1" applyFill="1" applyBorder="1" applyAlignment="1">
      <alignment horizontal="center" vertical="top" wrapText="1"/>
    </xf>
    <xf numFmtId="0" fontId="11" fillId="3" borderId="4" xfId="0" applyFont="1" applyFill="1" applyBorder="1" applyAlignment="1">
      <alignment horizontal="left" vertical="top" wrapText="1"/>
    </xf>
    <xf numFmtId="0" fontId="11" fillId="3" borderId="4" xfId="0" applyFont="1" applyFill="1" applyBorder="1" applyAlignment="1">
      <alignment vertical="top" wrapText="1"/>
    </xf>
    <xf numFmtId="49" fontId="7" fillId="3" borderId="5" xfId="0" applyNumberFormat="1" applyFont="1" applyFill="1" applyBorder="1" applyAlignment="1">
      <alignment horizontal="center" vertical="top" wrapText="1"/>
    </xf>
    <xf numFmtId="0" fontId="3" fillId="3" borderId="5" xfId="0" applyFont="1" applyFill="1" applyBorder="1" applyAlignment="1">
      <alignment horizontal="center" vertical="top" wrapText="1"/>
    </xf>
    <xf numFmtId="0" fontId="7" fillId="3" borderId="5"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5" xfId="0" applyFont="1" applyFill="1" applyBorder="1" applyAlignment="1">
      <alignment horizontal="center" vertical="top" wrapText="1"/>
    </xf>
    <xf numFmtId="49" fontId="8" fillId="3" borderId="5" xfId="0" applyNumberFormat="1" applyFont="1" applyFill="1" applyBorder="1" applyAlignment="1">
      <alignment horizontal="center" vertical="top" wrapText="1"/>
    </xf>
    <xf numFmtId="0" fontId="8" fillId="3" borderId="5" xfId="0" applyFont="1" applyFill="1" applyBorder="1" applyAlignment="1">
      <alignment horizontal="left" vertical="top" wrapText="1"/>
    </xf>
    <xf numFmtId="0" fontId="11" fillId="3" borderId="5" xfId="0" applyFont="1" applyFill="1" applyBorder="1" applyAlignment="1">
      <alignment vertical="top" wrapText="1"/>
    </xf>
    <xf numFmtId="0" fontId="2" fillId="3" borderId="5" xfId="0" applyFont="1" applyFill="1" applyBorder="1" applyAlignment="1">
      <alignment vertical="top" wrapText="1"/>
    </xf>
    <xf numFmtId="0" fontId="7" fillId="3" borderId="5"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3" borderId="5" xfId="0" applyFont="1" applyFill="1" applyBorder="1" applyAlignment="1">
      <alignment vertical="top" wrapText="1"/>
    </xf>
    <xf numFmtId="4" fontId="8" fillId="3" borderId="5" xfId="0" applyNumberFormat="1" applyFont="1" applyFill="1" applyBorder="1" applyAlignment="1">
      <alignment horizontal="center" vertical="center" wrapText="1"/>
    </xf>
    <xf numFmtId="0" fontId="8" fillId="3" borderId="31" xfId="0" applyFont="1" applyFill="1" applyBorder="1" applyAlignment="1">
      <alignment horizontal="justify" vertical="top" wrapText="1"/>
    </xf>
    <xf numFmtId="0" fontId="2" fillId="3" borderId="2" xfId="0" applyFont="1" applyFill="1" applyBorder="1" applyAlignment="1">
      <alignment vertical="top" wrapText="1"/>
    </xf>
    <xf numFmtId="0" fontId="7" fillId="3" borderId="2"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2" xfId="0" applyFont="1" applyFill="1" applyBorder="1" applyAlignment="1">
      <alignment vertical="top" wrapText="1"/>
    </xf>
    <xf numFmtId="4"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top" wrapText="1"/>
    </xf>
    <xf numFmtId="0" fontId="8" fillId="3" borderId="2" xfId="0" applyFont="1" applyFill="1" applyBorder="1" applyAlignment="1">
      <alignment horizontal="justify" vertical="top" wrapText="1"/>
    </xf>
    <xf numFmtId="0" fontId="8" fillId="3" borderId="1" xfId="0" applyFont="1" applyFill="1" applyBorder="1" applyAlignment="1">
      <alignment horizontal="justify" vertical="top" wrapText="1"/>
    </xf>
    <xf numFmtId="0" fontId="8" fillId="3" borderId="1" xfId="0" applyFont="1" applyFill="1" applyBorder="1" applyAlignment="1">
      <alignment vertical="top" wrapText="1"/>
    </xf>
    <xf numFmtId="4" fontId="7" fillId="3" borderId="1" xfId="0" applyNumberFormat="1" applyFont="1" applyFill="1" applyBorder="1" applyAlignment="1">
      <alignment horizontal="center" vertical="center"/>
    </xf>
    <xf numFmtId="49" fontId="7" fillId="3" borderId="0" xfId="0" applyNumberFormat="1" applyFont="1" applyFill="1" applyAlignment="1">
      <alignment horizontal="center" vertical="center" wrapText="1"/>
    </xf>
    <xf numFmtId="0" fontId="2" fillId="3" borderId="3"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0" xfId="0" applyFont="1" applyFill="1" applyAlignment="1">
      <alignment horizontal="left"/>
    </xf>
    <xf numFmtId="0" fontId="2" fillId="3" borderId="21" xfId="0" applyFont="1" applyFill="1" applyBorder="1" applyAlignment="1">
      <alignment horizontal="left" vertical="top" wrapText="1"/>
    </xf>
    <xf numFmtId="0" fontId="2" fillId="3" borderId="25" xfId="0" applyFont="1" applyFill="1" applyBorder="1" applyAlignment="1">
      <alignment horizontal="left" vertical="top" wrapText="1"/>
    </xf>
    <xf numFmtId="49" fontId="8" fillId="3" borderId="3" xfId="0" applyNumberFormat="1" applyFont="1" applyFill="1" applyBorder="1" applyAlignment="1">
      <alignment horizontal="center" vertical="top"/>
    </xf>
    <xf numFmtId="0" fontId="2" fillId="3" borderId="22" xfId="0" applyFont="1" applyFill="1" applyBorder="1" applyAlignment="1">
      <alignment horizontal="center"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11" fillId="3" borderId="5" xfId="0" applyNumberFormat="1" applyFont="1" applyFill="1" applyBorder="1" applyAlignment="1">
      <alignment horizontal="center" vertical="top" wrapText="1"/>
    </xf>
    <xf numFmtId="0" fontId="11" fillId="3" borderId="5" xfId="0" applyFont="1" applyFill="1" applyBorder="1" applyAlignment="1">
      <alignment horizontal="center" vertical="top" wrapText="1"/>
    </xf>
    <xf numFmtId="0" fontId="11" fillId="3" borderId="5" xfId="0" applyFont="1" applyFill="1" applyBorder="1" applyAlignment="1">
      <alignment horizontal="left" vertical="top" wrapText="1"/>
    </xf>
    <xf numFmtId="0" fontId="11" fillId="3" borderId="0" xfId="0" applyFont="1" applyFill="1" applyAlignment="1">
      <alignment vertical="center"/>
    </xf>
    <xf numFmtId="0" fontId="3" fillId="3" borderId="5" xfId="0" applyFont="1" applyFill="1" applyBorder="1" applyAlignment="1">
      <alignment horizontal="left" vertical="top" wrapText="1"/>
    </xf>
    <xf numFmtId="49" fontId="8" fillId="3" borderId="2" xfId="0" applyNumberFormat="1" applyFont="1" applyFill="1" applyBorder="1" applyAlignment="1">
      <alignment horizontal="justify" vertical="top" wrapText="1"/>
    </xf>
    <xf numFmtId="0" fontId="2" fillId="3" borderId="2" xfId="0" applyFont="1" applyFill="1" applyBorder="1" applyAlignment="1">
      <alignment horizontal="left" vertical="center" wrapText="1"/>
    </xf>
    <xf numFmtId="0" fontId="8" fillId="3" borderId="2" xfId="0" applyFont="1" applyFill="1" applyBorder="1" applyAlignment="1">
      <alignment vertical="center"/>
    </xf>
    <xf numFmtId="0" fontId="8" fillId="3" borderId="2" xfId="0" applyFont="1" applyFill="1" applyBorder="1" applyAlignment="1">
      <alignment horizontal="center" vertical="center" wrapText="1"/>
    </xf>
    <xf numFmtId="4" fontId="8" fillId="3" borderId="12" xfId="0" applyNumberFormat="1" applyFont="1" applyFill="1" applyBorder="1" applyAlignment="1">
      <alignment horizontal="center" vertical="center" wrapText="1"/>
    </xf>
    <xf numFmtId="0" fontId="2" fillId="3" borderId="9" xfId="0" applyFont="1" applyFill="1" applyBorder="1" applyAlignment="1">
      <alignment vertical="top" wrapText="1"/>
    </xf>
    <xf numFmtId="0" fontId="2" fillId="3" borderId="1" xfId="0" applyFont="1" applyFill="1" applyBorder="1" applyAlignment="1">
      <alignment horizontal="left" vertical="center" wrapText="1"/>
    </xf>
    <xf numFmtId="0" fontId="8" fillId="3" borderId="1" xfId="0" applyFont="1" applyFill="1" applyBorder="1" applyAlignment="1">
      <alignment vertical="center"/>
    </xf>
    <xf numFmtId="0" fontId="8" fillId="3" borderId="1" xfId="0" applyFont="1" applyFill="1" applyBorder="1" applyAlignment="1">
      <alignment horizontal="center" vertical="center" wrapText="1"/>
    </xf>
    <xf numFmtId="0" fontId="2" fillId="3" borderId="2" xfId="0" applyFont="1" applyFill="1" applyBorder="1" applyAlignment="1">
      <alignment vertical="center"/>
    </xf>
    <xf numFmtId="0" fontId="2" fillId="3" borderId="1" xfId="0" applyFont="1" applyFill="1" applyBorder="1" applyAlignment="1">
      <alignment wrapText="1"/>
    </xf>
    <xf numFmtId="0" fontId="2" fillId="3" borderId="1" xfId="0" applyFont="1" applyFill="1" applyBorder="1" applyAlignment="1">
      <alignment vertical="center"/>
    </xf>
    <xf numFmtId="4" fontId="13" fillId="3" borderId="5" xfId="0" applyNumberFormat="1" applyFont="1" applyFill="1" applyBorder="1" applyAlignment="1">
      <alignment horizontal="center" vertical="center"/>
    </xf>
    <xf numFmtId="0" fontId="8" fillId="3" borderId="0" xfId="0" applyFont="1" applyFill="1" applyAlignment="1">
      <alignment horizontal="center"/>
    </xf>
    <xf numFmtId="0" fontId="7"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2"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 xfId="0" applyFont="1" applyFill="1" applyBorder="1" applyAlignment="1">
      <alignment wrapText="1"/>
    </xf>
    <xf numFmtId="0" fontId="13" fillId="3" borderId="5" xfId="0" applyFont="1" applyFill="1" applyBorder="1" applyAlignment="1">
      <alignment horizontal="center" vertical="center"/>
    </xf>
    <xf numFmtId="49" fontId="5" fillId="3" borderId="0" xfId="0" applyNumberFormat="1" applyFont="1" applyFill="1" applyAlignment="1">
      <alignment horizontal="center" vertical="center" wrapText="1"/>
    </xf>
    <xf numFmtId="0" fontId="6" fillId="3" borderId="0" xfId="0" applyFont="1" applyFill="1"/>
    <xf numFmtId="0" fontId="6" fillId="3" borderId="0" xfId="0" applyFont="1" applyFill="1" applyAlignment="1">
      <alignment vertical="top" wrapText="1"/>
    </xf>
    <xf numFmtId="49" fontId="8"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49" fontId="8" fillId="3" borderId="21" xfId="0" applyNumberFormat="1" applyFont="1" applyFill="1" applyBorder="1" applyAlignment="1">
      <alignment horizontal="center" vertical="top" wrapText="1"/>
    </xf>
    <xf numFmtId="49" fontId="3" fillId="3" borderId="5" xfId="0" applyNumberFormat="1" applyFont="1" applyFill="1" applyBorder="1" applyAlignment="1">
      <alignment vertical="top" wrapText="1"/>
    </xf>
    <xf numFmtId="49" fontId="3" fillId="3" borderId="5" xfId="0" applyNumberFormat="1" applyFont="1" applyFill="1" applyBorder="1" applyAlignment="1">
      <alignment vertical="top"/>
    </xf>
    <xf numFmtId="0" fontId="2" fillId="3" borderId="5" xfId="0" applyFont="1" applyFill="1" applyBorder="1" applyAlignment="1">
      <alignment horizontal="center" vertical="top"/>
    </xf>
    <xf numFmtId="0" fontId="24" fillId="3" borderId="5" xfId="0" applyFont="1" applyFill="1" applyBorder="1" applyAlignment="1">
      <alignment horizontal="left" vertical="top" wrapText="1"/>
    </xf>
    <xf numFmtId="0" fontId="21" fillId="3" borderId="5" xfId="0" applyFont="1" applyFill="1" applyBorder="1" applyAlignment="1">
      <alignment horizontal="center" vertical="top" wrapText="1"/>
    </xf>
    <xf numFmtId="0" fontId="21" fillId="3" borderId="5" xfId="0" applyFont="1" applyFill="1" applyBorder="1" applyAlignment="1">
      <alignment horizontal="center" vertical="top"/>
    </xf>
    <xf numFmtId="0" fontId="27" fillId="3" borderId="5" xfId="0" applyFont="1" applyFill="1" applyBorder="1" applyAlignment="1">
      <alignment horizontal="center" vertical="top"/>
    </xf>
    <xf numFmtId="0" fontId="21" fillId="3" borderId="5" xfId="0" applyFont="1" applyFill="1" applyBorder="1" applyAlignment="1">
      <alignment vertical="top"/>
    </xf>
    <xf numFmtId="0" fontId="22" fillId="3" borderId="5" xfId="0" applyFont="1" applyFill="1" applyBorder="1" applyAlignment="1">
      <alignment horizontal="left" vertical="top" wrapText="1"/>
    </xf>
    <xf numFmtId="0" fontId="24" fillId="3" borderId="5" xfId="0" applyFont="1" applyFill="1" applyBorder="1" applyAlignment="1">
      <alignment horizontal="center" vertical="top"/>
    </xf>
    <xf numFmtId="0" fontId="24" fillId="3" borderId="5" xfId="0" applyFont="1" applyFill="1" applyBorder="1" applyAlignment="1">
      <alignment horizontal="left" vertical="top"/>
    </xf>
    <xf numFmtId="0" fontId="21" fillId="3" borderId="5" xfId="0" applyFont="1" applyFill="1" applyBorder="1" applyAlignment="1">
      <alignment vertical="top" wrapText="1"/>
    </xf>
    <xf numFmtId="0" fontId="21" fillId="3" borderId="5" xfId="0" applyFont="1" applyFill="1" applyBorder="1" applyAlignment="1">
      <alignment horizontal="left" vertical="top" wrapText="1"/>
    </xf>
    <xf numFmtId="0" fontId="30" fillId="3" borderId="5" xfId="0" applyFont="1" applyFill="1" applyBorder="1" applyAlignment="1">
      <alignment vertical="top" wrapText="1"/>
    </xf>
    <xf numFmtId="0" fontId="22" fillId="3" borderId="5" xfId="0" applyFont="1" applyFill="1" applyBorder="1" applyAlignment="1">
      <alignment horizontal="center" vertical="top"/>
    </xf>
    <xf numFmtId="0" fontId="22" fillId="3" borderId="5" xfId="0" applyFont="1" applyFill="1" applyBorder="1" applyAlignment="1">
      <alignment vertical="top"/>
    </xf>
    <xf numFmtId="4" fontId="2" fillId="3" borderId="5" xfId="0" applyNumberFormat="1" applyFont="1" applyFill="1" applyBorder="1" applyAlignment="1">
      <alignment horizontal="center" vertical="top"/>
    </xf>
    <xf numFmtId="0" fontId="2" fillId="3" borderId="5" xfId="0" applyFont="1" applyFill="1" applyBorder="1" applyAlignment="1">
      <alignment horizontal="right" vertical="top"/>
    </xf>
    <xf numFmtId="0" fontId="30" fillId="3" borderId="0" xfId="0" applyFont="1" applyFill="1" applyAlignment="1">
      <alignment horizontal="left" vertical="top"/>
    </xf>
    <xf numFmtId="0" fontId="31" fillId="3" borderId="0" xfId="0" applyFont="1" applyFill="1" applyAlignment="1">
      <alignment horizontal="right" vertical="top"/>
    </xf>
    <xf numFmtId="0" fontId="30" fillId="3" borderId="0" xfId="0" applyFont="1" applyFill="1"/>
    <xf numFmtId="49" fontId="8" fillId="3" borderId="0" xfId="0" applyNumberFormat="1" applyFont="1" applyFill="1" applyAlignment="1">
      <alignment horizontal="center" vertical="center"/>
    </xf>
    <xf numFmtId="0" fontId="30" fillId="3" borderId="0" xfId="0" applyFont="1" applyFill="1" applyAlignment="1">
      <alignment vertical="center"/>
    </xf>
    <xf numFmtId="0" fontId="31" fillId="3" borderId="0" xfId="0" applyFont="1" applyFill="1" applyAlignment="1">
      <alignment horizontal="left" vertical="top" wrapText="1"/>
    </xf>
    <xf numFmtId="0" fontId="7" fillId="3" borderId="5" xfId="0" applyFont="1" applyFill="1" applyBorder="1" applyAlignment="1">
      <alignment horizontal="center" vertical="top"/>
    </xf>
    <xf numFmtId="49" fontId="2" fillId="3" borderId="5" xfId="0" applyNumberFormat="1" applyFont="1" applyFill="1" applyBorder="1" applyAlignment="1">
      <alignment horizontal="center" vertical="top"/>
    </xf>
    <xf numFmtId="0" fontId="2" fillId="3" borderId="5" xfId="0" applyFont="1" applyFill="1" applyBorder="1" applyAlignment="1">
      <alignment horizontal="left" vertical="top" wrapText="1"/>
    </xf>
    <xf numFmtId="49" fontId="2" fillId="3" borderId="0" xfId="0" applyNumberFormat="1" applyFont="1" applyFill="1" applyAlignment="1">
      <alignment horizontal="center" vertical="top"/>
    </xf>
    <xf numFmtId="0" fontId="23" fillId="3" borderId="0" xfId="0" applyFont="1" applyFill="1" applyAlignment="1">
      <alignment vertical="top"/>
    </xf>
    <xf numFmtId="49" fontId="7" fillId="3" borderId="5" xfId="0" applyNumberFormat="1" applyFont="1" applyFill="1" applyBorder="1" applyAlignment="1">
      <alignment vertical="top"/>
    </xf>
    <xf numFmtId="49" fontId="13" fillId="3" borderId="0" xfId="0" applyNumberFormat="1" applyFont="1" applyFill="1" applyAlignment="1">
      <alignment horizontal="center" vertical="top" wrapText="1"/>
    </xf>
    <xf numFmtId="0" fontId="9" fillId="3" borderId="0" xfId="0" applyFont="1" applyFill="1" applyAlignment="1">
      <alignment horizontal="left" vertical="top" wrapText="1"/>
    </xf>
    <xf numFmtId="2" fontId="9" fillId="3" borderId="0" xfId="0" applyNumberFormat="1" applyFont="1" applyFill="1" applyAlignment="1">
      <alignment horizontal="left" vertical="top" wrapText="1"/>
    </xf>
    <xf numFmtId="0" fontId="9" fillId="3" borderId="0" xfId="0" applyFont="1" applyFill="1" applyAlignment="1">
      <alignment horizontal="center" vertical="top" wrapText="1"/>
    </xf>
    <xf numFmtId="0" fontId="9" fillId="3" borderId="0" xfId="0" applyFont="1" applyFill="1" applyAlignment="1">
      <alignment horizontal="center" vertical="center"/>
    </xf>
    <xf numFmtId="49" fontId="5" fillId="3" borderId="0" xfId="0" applyNumberFormat="1" applyFont="1" applyFill="1" applyAlignment="1">
      <alignment vertical="center" wrapText="1"/>
    </xf>
    <xf numFmtId="0" fontId="7" fillId="3" borderId="0" xfId="0" applyFont="1" applyFill="1" applyAlignment="1">
      <alignment horizontal="center" vertical="top" wrapText="1"/>
    </xf>
    <xf numFmtId="0" fontId="3" fillId="3" borderId="0" xfId="0" applyFont="1" applyFill="1" applyAlignment="1">
      <alignment horizontal="center" vertical="center" wrapText="1"/>
    </xf>
    <xf numFmtId="0" fontId="3" fillId="3" borderId="0" xfId="0" applyFont="1" applyFill="1" applyAlignment="1">
      <alignment vertical="center" wrapText="1"/>
    </xf>
    <xf numFmtId="49" fontId="8" fillId="3" borderId="2" xfId="0" applyNumberFormat="1" applyFont="1" applyFill="1" applyBorder="1" applyAlignment="1">
      <alignment horizontal="center" vertical="top"/>
    </xf>
    <xf numFmtId="0" fontId="11" fillId="3" borderId="13" xfId="2" applyFont="1" applyFill="1" applyBorder="1" applyAlignment="1">
      <alignment horizontal="left" vertical="top" wrapText="1"/>
    </xf>
    <xf numFmtId="0" fontId="11" fillId="3" borderId="6" xfId="2" applyFont="1" applyFill="1" applyBorder="1" applyAlignment="1">
      <alignment horizontal="left" vertical="top" wrapText="1"/>
    </xf>
    <xf numFmtId="0" fontId="2" fillId="3" borderId="3" xfId="0" applyFont="1" applyFill="1" applyBorder="1" applyAlignment="1">
      <alignment horizontal="center" vertical="top"/>
    </xf>
    <xf numFmtId="0" fontId="2" fillId="3" borderId="13" xfId="0" applyFont="1" applyFill="1" applyBorder="1" applyAlignment="1">
      <alignment horizontal="center" vertical="top"/>
    </xf>
    <xf numFmtId="0" fontId="2" fillId="3" borderId="6" xfId="0" applyFont="1" applyFill="1" applyBorder="1" applyAlignment="1">
      <alignment horizontal="center" vertical="top"/>
    </xf>
    <xf numFmtId="0" fontId="2" fillId="3" borderId="13" xfId="2" applyFont="1" applyFill="1" applyBorder="1" applyAlignment="1">
      <alignment horizontal="left" vertical="top" wrapText="1"/>
    </xf>
    <xf numFmtId="49" fontId="7" fillId="3" borderId="2" xfId="0" applyNumberFormat="1"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2" xfId="0" applyFont="1" applyFill="1" applyBorder="1" applyAlignment="1">
      <alignment horizontal="left" vertical="top" wrapText="1"/>
    </xf>
    <xf numFmtId="0" fontId="3" fillId="3" borderId="2" xfId="0" applyFont="1" applyFill="1" applyBorder="1" applyAlignment="1">
      <alignment horizontal="justify" vertical="top" wrapText="1"/>
    </xf>
    <xf numFmtId="0" fontId="2" fillId="3" borderId="2" xfId="0" applyFont="1" applyFill="1" applyBorder="1" applyAlignment="1">
      <alignment horizontal="left" vertical="top" wrapText="1"/>
    </xf>
    <xf numFmtId="0" fontId="2" fillId="3" borderId="2" xfId="0" applyFont="1" applyFill="1" applyBorder="1" applyAlignment="1">
      <alignment horizontal="left" vertical="top"/>
    </xf>
    <xf numFmtId="0" fontId="8" fillId="3" borderId="2" xfId="0" applyFont="1" applyFill="1" applyBorder="1" applyAlignment="1">
      <alignment horizontal="center" vertical="top"/>
    </xf>
    <xf numFmtId="0" fontId="8" fillId="3" borderId="1" xfId="0" applyFont="1" applyFill="1" applyBorder="1" applyAlignment="1">
      <alignment horizontal="center" vertical="top"/>
    </xf>
    <xf numFmtId="0" fontId="3" fillId="3" borderId="1" xfId="0" applyFont="1" applyFill="1" applyBorder="1" applyAlignment="1">
      <alignment horizontal="left" vertical="top" wrapText="1"/>
    </xf>
    <xf numFmtId="49" fontId="8" fillId="3" borderId="21" xfId="0" applyNumberFormat="1" applyFont="1" applyFill="1" applyBorder="1" applyAlignment="1">
      <alignment horizontal="center" vertical="top"/>
    </xf>
    <xf numFmtId="0" fontId="2" fillId="3" borderId="0" xfId="2" applyFont="1" applyFill="1" applyAlignment="1">
      <alignment horizontal="left" vertical="top" wrapText="1"/>
    </xf>
    <xf numFmtId="49" fontId="8" fillId="3" borderId="17" xfId="0" applyNumberFormat="1" applyFont="1" applyFill="1" applyBorder="1" applyAlignment="1">
      <alignment horizontal="center" vertical="top"/>
    </xf>
    <xf numFmtId="0" fontId="3" fillId="3" borderId="1" xfId="0" applyFont="1" applyFill="1" applyBorder="1" applyAlignment="1">
      <alignment horizontal="justify" vertical="top" wrapText="1"/>
    </xf>
    <xf numFmtId="0" fontId="3" fillId="3" borderId="1" xfId="0" applyFont="1" applyFill="1" applyBorder="1" applyAlignment="1">
      <alignment horizontal="left" vertical="top"/>
    </xf>
    <xf numFmtId="0" fontId="7" fillId="3" borderId="1" xfId="0" applyFont="1" applyFill="1" applyBorder="1" applyAlignment="1">
      <alignment vertical="center" wrapText="1"/>
    </xf>
    <xf numFmtId="0" fontId="8" fillId="3" borderId="1" xfId="0" applyFont="1" applyFill="1" applyBorder="1" applyAlignment="1">
      <alignment vertical="center" wrapText="1"/>
    </xf>
    <xf numFmtId="0" fontId="2" fillId="3" borderId="4" xfId="0" applyFont="1" applyFill="1" applyBorder="1" applyAlignment="1">
      <alignment horizontal="justify" vertical="top" wrapText="1"/>
    </xf>
    <xf numFmtId="0" fontId="2" fillId="3" borderId="4" xfId="0" applyFont="1" applyFill="1" applyBorder="1" applyAlignment="1">
      <alignment horizontal="left" vertical="top"/>
    </xf>
    <xf numFmtId="0" fontId="8" fillId="3" borderId="4" xfId="0" applyFont="1" applyFill="1" applyBorder="1" applyAlignment="1">
      <alignment horizontal="center" vertical="top"/>
    </xf>
    <xf numFmtId="0" fontId="8" fillId="3" borderId="4" xfId="0" applyFont="1" applyFill="1" applyBorder="1" applyAlignment="1">
      <alignment vertical="center" wrapText="1"/>
    </xf>
    <xf numFmtId="4" fontId="8" fillId="3" borderId="4" xfId="0" applyNumberFormat="1" applyFont="1" applyFill="1" applyBorder="1" applyAlignment="1">
      <alignment horizontal="center" vertical="center" wrapText="1"/>
    </xf>
    <xf numFmtId="0" fontId="2" fillId="3" borderId="5" xfId="0" applyFont="1" applyFill="1" applyBorder="1" applyAlignment="1">
      <alignment horizontal="left" vertical="top"/>
    </xf>
    <xf numFmtId="0" fontId="8" fillId="3" borderId="5" xfId="0" applyFont="1" applyFill="1" applyBorder="1" applyAlignment="1">
      <alignment horizontal="center" vertical="top"/>
    </xf>
    <xf numFmtId="0" fontId="8" fillId="3" borderId="5" xfId="0" applyFont="1" applyFill="1" applyBorder="1" applyAlignment="1">
      <alignment vertical="center" wrapText="1"/>
    </xf>
    <xf numFmtId="0" fontId="8" fillId="3" borderId="5" xfId="0" applyFont="1" applyFill="1" applyBorder="1" applyAlignment="1">
      <alignment horizontal="right" vertical="center" wrapText="1"/>
    </xf>
    <xf numFmtId="0" fontId="11" fillId="3" borderId="0" xfId="0" applyFont="1" applyFill="1"/>
    <xf numFmtId="1" fontId="7" fillId="3" borderId="1" xfId="0" applyNumberFormat="1" applyFont="1" applyFill="1" applyBorder="1" applyAlignment="1">
      <alignment horizontal="center" vertical="top" wrapText="1"/>
    </xf>
    <xf numFmtId="1" fontId="12" fillId="3" borderId="1" xfId="0" applyNumberFormat="1" applyFont="1" applyFill="1" applyBorder="1" applyAlignment="1">
      <alignment horizontal="center" vertical="top" wrapText="1"/>
    </xf>
    <xf numFmtId="1" fontId="7" fillId="3" borderId="1" xfId="0" applyNumberFormat="1" applyFont="1" applyFill="1" applyBorder="1" applyAlignment="1">
      <alignment horizontal="left" vertical="top" wrapText="1"/>
    </xf>
    <xf numFmtId="0" fontId="14" fillId="3" borderId="1" xfId="0" applyFont="1" applyFill="1" applyBorder="1" applyAlignment="1">
      <alignment horizontal="left" vertical="top" wrapText="1"/>
    </xf>
    <xf numFmtId="0" fontId="15" fillId="3" borderId="1" xfId="0" applyFont="1" applyFill="1" applyBorder="1" applyAlignment="1">
      <alignment horizontal="center" vertical="top" wrapText="1"/>
    </xf>
    <xf numFmtId="0" fontId="2" fillId="3" borderId="1" xfId="0" applyFont="1" applyFill="1" applyBorder="1"/>
    <xf numFmtId="49" fontId="7" fillId="3" borderId="1" xfId="0" applyNumberFormat="1" applyFont="1" applyFill="1" applyBorder="1" applyAlignment="1">
      <alignment horizontal="center"/>
    </xf>
    <xf numFmtId="49" fontId="3" fillId="3" borderId="1" xfId="0" applyNumberFormat="1" applyFont="1" applyFill="1" applyBorder="1"/>
    <xf numFmtId="49" fontId="9" fillId="3" borderId="0" xfId="0" applyNumberFormat="1" applyFont="1" applyFill="1"/>
    <xf numFmtId="0" fontId="2" fillId="3" borderId="0" xfId="0" applyFont="1" applyFill="1" applyAlignment="1">
      <alignment horizontal="center" vertical="center" wrapText="1"/>
    </xf>
    <xf numFmtId="49" fontId="2" fillId="3" borderId="0" xfId="0" applyNumberFormat="1" applyFont="1" applyFill="1" applyAlignment="1">
      <alignment horizontal="left" vertical="center" wrapText="1"/>
    </xf>
    <xf numFmtId="49" fontId="2" fillId="3" borderId="0" xfId="0" applyNumberFormat="1" applyFont="1" applyFill="1" applyAlignment="1">
      <alignment horizontal="left" wrapText="1"/>
    </xf>
    <xf numFmtId="49" fontId="2" fillId="3" borderId="0" xfId="0" applyNumberFormat="1" applyFont="1" applyFill="1" applyAlignment="1">
      <alignment wrapText="1"/>
    </xf>
    <xf numFmtId="0" fontId="7" fillId="3" borderId="1" xfId="0" applyFont="1" applyFill="1" applyBorder="1" applyAlignment="1">
      <alignment horizontal="center" vertical="center"/>
    </xf>
    <xf numFmtId="49" fontId="8" fillId="3" borderId="1" xfId="0" applyNumberFormat="1" applyFont="1" applyFill="1" applyBorder="1" applyAlignment="1">
      <alignment horizontal="center" vertical="center"/>
    </xf>
    <xf numFmtId="0" fontId="7" fillId="3" borderId="1" xfId="0" applyFont="1" applyFill="1" applyBorder="1" applyAlignment="1">
      <alignment vertical="top" wrapText="1"/>
    </xf>
    <xf numFmtId="0" fontId="7" fillId="3" borderId="1" xfId="0" applyFont="1" applyFill="1" applyBorder="1" applyAlignment="1">
      <alignment horizontal="left" vertical="top" wrapText="1" shrinkToFit="1"/>
    </xf>
    <xf numFmtId="0" fontId="10" fillId="3" borderId="1" xfId="0" applyFont="1" applyFill="1" applyBorder="1" applyAlignment="1">
      <alignment horizontal="left" vertical="top" wrapText="1"/>
    </xf>
    <xf numFmtId="0" fontId="14" fillId="3" borderId="1" xfId="0" applyFont="1" applyFill="1" applyBorder="1" applyAlignment="1">
      <alignment vertical="top" wrapText="1"/>
    </xf>
    <xf numFmtId="0" fontId="16" fillId="3" borderId="1" xfId="0" applyFont="1" applyFill="1" applyBorder="1" applyAlignment="1">
      <alignment vertical="top" wrapText="1"/>
    </xf>
    <xf numFmtId="0" fontId="13" fillId="3" borderId="1" xfId="0" applyFont="1" applyFill="1" applyBorder="1" applyAlignment="1">
      <alignment horizontal="center" vertical="top" wrapText="1"/>
    </xf>
    <xf numFmtId="2" fontId="9" fillId="3" borderId="5" xfId="0" applyNumberFormat="1" applyFont="1" applyFill="1" applyBorder="1" applyAlignment="1">
      <alignment horizontal="center" vertical="center"/>
    </xf>
    <xf numFmtId="0" fontId="5" fillId="3" borderId="0" xfId="0" applyFont="1" applyFill="1" applyAlignment="1">
      <alignment horizontal="left" vertical="top" wrapText="1"/>
    </xf>
    <xf numFmtId="0" fontId="6" fillId="3" borderId="0" xfId="0" applyFont="1" applyFill="1" applyAlignment="1">
      <alignment horizontal="center" vertical="center" wrapTex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center" vertical="center" wrapText="1"/>
    </xf>
    <xf numFmtId="49" fontId="8" fillId="3" borderId="0" xfId="0" applyNumberFormat="1" applyFont="1" applyFill="1" applyAlignment="1">
      <alignment horizontal="left" vertical="top"/>
    </xf>
    <xf numFmtId="49" fontId="8" fillId="3" borderId="0" xfId="0" applyNumberFormat="1" applyFont="1" applyFill="1" applyAlignment="1">
      <alignment horizontal="left" wrapText="1"/>
    </xf>
    <xf numFmtId="49" fontId="8" fillId="3" borderId="0" xfId="0" applyNumberFormat="1" applyFont="1" applyFill="1" applyAlignment="1">
      <alignment wrapText="1"/>
    </xf>
    <xf numFmtId="0" fontId="12" fillId="3" borderId="0" xfId="0" applyFont="1" applyFill="1" applyAlignment="1">
      <alignment horizontal="left" vertical="top" wrapText="1"/>
    </xf>
    <xf numFmtId="0" fontId="11" fillId="3" borderId="0" xfId="0" applyFont="1" applyFill="1" applyAlignment="1">
      <alignment horizontal="center" vertical="center" wrapText="1"/>
    </xf>
    <xf numFmtId="49" fontId="8"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top" wrapText="1"/>
    </xf>
    <xf numFmtId="4" fontId="8" fillId="3" borderId="1" xfId="0" applyNumberFormat="1" applyFont="1" applyFill="1" applyBorder="1" applyAlignment="1">
      <alignment horizontal="center" vertical="top" wrapText="1"/>
    </xf>
    <xf numFmtId="0" fontId="8" fillId="3" borderId="3" xfId="0" applyFont="1" applyFill="1" applyBorder="1" applyAlignment="1">
      <alignment horizontal="left" vertical="top" wrapText="1"/>
    </xf>
    <xf numFmtId="0" fontId="2" fillId="3" borderId="6" xfId="0" applyFont="1" applyFill="1" applyBorder="1" applyAlignment="1">
      <alignment vertical="top" wrapText="1"/>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18" fillId="3" borderId="2" xfId="0" applyFont="1" applyFill="1" applyBorder="1" applyAlignment="1">
      <alignment horizontal="left" vertical="top" wrapText="1"/>
    </xf>
    <xf numFmtId="4" fontId="7" fillId="3" borderId="1" xfId="0" applyNumberFormat="1" applyFont="1" applyFill="1" applyBorder="1" applyAlignment="1">
      <alignment horizontal="center" vertical="top" wrapText="1"/>
    </xf>
    <xf numFmtId="49" fontId="3" fillId="3" borderId="1" xfId="0" applyNumberFormat="1" applyFont="1" applyFill="1" applyBorder="1" applyAlignment="1">
      <alignment vertical="top" wrapText="1"/>
    </xf>
    <xf numFmtId="2" fontId="13" fillId="3" borderId="0" xfId="0" applyNumberFormat="1" applyFont="1" applyFill="1" applyAlignment="1">
      <alignment horizontal="center" vertical="center"/>
    </xf>
    <xf numFmtId="49" fontId="8" fillId="3" borderId="11" xfId="0" applyNumberFormat="1" applyFont="1" applyFill="1" applyBorder="1" applyAlignment="1">
      <alignment horizontal="center" vertical="top"/>
    </xf>
    <xf numFmtId="0" fontId="8" fillId="3" borderId="0" xfId="0" applyFont="1" applyFill="1"/>
    <xf numFmtId="0" fontId="8" fillId="3" borderId="0" xfId="0" applyFont="1" applyFill="1" applyAlignment="1">
      <alignment horizontal="left" vertical="top" wrapText="1"/>
    </xf>
    <xf numFmtId="49" fontId="3" fillId="3" borderId="0" xfId="0" applyNumberFormat="1" applyFont="1" applyFill="1" applyAlignment="1">
      <alignment horizontal="left" vertical="top" wrapText="1"/>
    </xf>
    <xf numFmtId="49" fontId="7" fillId="3" borderId="11" xfId="0" applyNumberFormat="1" applyFont="1" applyFill="1" applyBorder="1" applyAlignment="1">
      <alignment horizontal="center" vertical="top" wrapText="1"/>
    </xf>
    <xf numFmtId="0" fontId="6" fillId="3" borderId="0" xfId="0" applyFont="1" applyFill="1" applyAlignment="1">
      <alignment horizontal="center" vertical="top" wrapText="1"/>
    </xf>
    <xf numFmtId="0" fontId="6" fillId="3" borderId="0" xfId="0" applyFont="1" applyFill="1" applyAlignment="1">
      <alignment horizontal="center" vertical="center"/>
    </xf>
    <xf numFmtId="4" fontId="5" fillId="3" borderId="0" xfId="0" applyNumberFormat="1" applyFont="1" applyFill="1" applyAlignment="1">
      <alignment horizontal="center" vertical="center"/>
    </xf>
    <xf numFmtId="0" fontId="5" fillId="3" borderId="1" xfId="0" applyFont="1" applyFill="1" applyBorder="1" applyAlignment="1">
      <alignment horizontal="justify" vertical="top" wrapText="1"/>
    </xf>
    <xf numFmtId="0" fontId="2" fillId="3" borderId="1" xfId="0" applyFont="1" applyFill="1" applyBorder="1" applyAlignment="1">
      <alignment horizontal="right" vertical="center"/>
    </xf>
    <xf numFmtId="0" fontId="8" fillId="3" borderId="1" xfId="0" applyFont="1" applyFill="1" applyBorder="1" applyAlignment="1">
      <alignment horizontal="right" vertical="center"/>
    </xf>
    <xf numFmtId="0" fontId="8" fillId="3" borderId="0" xfId="0" applyFont="1" applyFill="1" applyAlignment="1">
      <alignment horizontal="justify" vertical="top" wrapText="1"/>
    </xf>
    <xf numFmtId="4" fontId="7" fillId="3" borderId="0" xfId="0" applyNumberFormat="1" applyFont="1" applyFill="1" applyAlignment="1">
      <alignment horizontal="center" vertical="center"/>
    </xf>
    <xf numFmtId="0" fontId="2" fillId="3" borderId="3" xfId="0" applyFont="1" applyFill="1" applyBorder="1" applyAlignment="1">
      <alignment vertical="top" wrapText="1"/>
    </xf>
    <xf numFmtId="0" fontId="11" fillId="4" borderId="1" xfId="0" applyFont="1" applyFill="1" applyBorder="1" applyAlignment="1">
      <alignment horizontal="left" vertical="top" wrapText="1"/>
    </xf>
    <xf numFmtId="0" fontId="7" fillId="4" borderId="1" xfId="0" applyFont="1" applyFill="1" applyBorder="1" applyAlignment="1">
      <alignment horizontal="center" vertical="center" wrapText="1"/>
    </xf>
    <xf numFmtId="0" fontId="8" fillId="3" borderId="1" xfId="0" applyFont="1" applyFill="1" applyBorder="1"/>
    <xf numFmtId="0" fontId="11" fillId="3" borderId="1" xfId="0" applyFont="1" applyFill="1" applyBorder="1" applyAlignment="1">
      <alignment horizontal="left" vertical="top" wrapText="1" shrinkToFit="1"/>
    </xf>
    <xf numFmtId="0" fontId="2" fillId="3" borderId="1" xfId="0" applyFont="1" applyFill="1" applyBorder="1" applyAlignment="1">
      <alignment horizontal="left" vertical="top" wrapText="1" shrinkToFit="1"/>
    </xf>
    <xf numFmtId="0" fontId="7" fillId="4" borderId="1" xfId="0" applyFont="1" applyFill="1" applyBorder="1" applyAlignment="1">
      <alignment horizontal="center" vertical="top" wrapText="1"/>
    </xf>
    <xf numFmtId="49" fontId="7" fillId="3" borderId="0" xfId="0" applyNumberFormat="1" applyFont="1" applyFill="1" applyAlignment="1">
      <alignment horizontal="center" vertical="top" wrapText="1"/>
    </xf>
    <xf numFmtId="0" fontId="3" fillId="3" borderId="0" xfId="0" applyFont="1" applyFill="1" applyAlignment="1">
      <alignment vertical="center"/>
    </xf>
    <xf numFmtId="0" fontId="3" fillId="3" borderId="0" xfId="0" applyFont="1" applyFill="1" applyAlignment="1">
      <alignment horizontal="center" vertical="center"/>
    </xf>
    <xf numFmtId="0" fontId="3" fillId="3" borderId="1" xfId="0" applyFont="1" applyFill="1" applyBorder="1" applyAlignment="1">
      <alignment horizontal="center" vertical="top"/>
    </xf>
    <xf numFmtId="0" fontId="2"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0" fontId="9" fillId="3" borderId="5" xfId="0" applyFont="1" applyFill="1" applyBorder="1" applyAlignment="1">
      <alignment horizontal="right" vertical="top" wrapText="1"/>
    </xf>
    <xf numFmtId="49" fontId="2" fillId="3" borderId="0" xfId="0" applyNumberFormat="1" applyFont="1" applyFill="1" applyAlignment="1">
      <alignment horizontal="center" vertical="top" wrapText="1"/>
    </xf>
    <xf numFmtId="4" fontId="3" fillId="3" borderId="0" xfId="0" applyNumberFormat="1" applyFont="1" applyFill="1" applyAlignment="1">
      <alignment horizontal="center" vertical="center"/>
    </xf>
    <xf numFmtId="0" fontId="2" fillId="3" borderId="0" xfId="0" applyFont="1" applyFill="1" applyAlignment="1">
      <alignment horizontal="justify" vertical="top" wrapText="1"/>
    </xf>
    <xf numFmtId="0" fontId="2" fillId="3" borderId="0" xfId="0" applyFont="1" applyFill="1" applyAlignment="1">
      <alignment vertical="center" wrapText="1"/>
    </xf>
    <xf numFmtId="0" fontId="2" fillId="3" borderId="3" xfId="0" applyFont="1" applyFill="1" applyBorder="1" applyAlignment="1">
      <alignment horizontal="center" vertical="center" wrapText="1"/>
    </xf>
    <xf numFmtId="0" fontId="2" fillId="3" borderId="0" xfId="0" applyFont="1" applyFill="1" applyAlignment="1">
      <alignment horizontal="left" vertical="center"/>
    </xf>
    <xf numFmtId="0" fontId="21" fillId="0" borderId="5" xfId="0" applyFont="1" applyBorder="1" applyAlignment="1">
      <alignment horizontal="center" vertical="top"/>
    </xf>
    <xf numFmtId="0" fontId="21" fillId="0" borderId="5" xfId="0" applyFont="1" applyBorder="1" applyAlignment="1">
      <alignment vertical="top"/>
    </xf>
    <xf numFmtId="0" fontId="5" fillId="3" borderId="0" xfId="0" applyFont="1" applyFill="1" applyAlignment="1">
      <alignment vertical="top" wrapText="1"/>
    </xf>
    <xf numFmtId="49" fontId="5" fillId="3" borderId="0" xfId="0" applyNumberFormat="1" applyFont="1" applyFill="1" applyAlignment="1">
      <alignment horizontal="center" vertical="top"/>
    </xf>
    <xf numFmtId="0" fontId="2" fillId="3" borderId="2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22" xfId="0" applyFont="1" applyFill="1" applyBorder="1" applyAlignment="1">
      <alignment horizontal="center" vertical="top"/>
    </xf>
    <xf numFmtId="0" fontId="2" fillId="3" borderId="23" xfId="0" applyFont="1" applyFill="1" applyBorder="1" applyAlignment="1">
      <alignment horizontal="center" vertical="top"/>
    </xf>
    <xf numFmtId="0" fontId="2" fillId="3" borderId="24" xfId="0" applyFont="1" applyFill="1" applyBorder="1" applyAlignment="1">
      <alignment horizontal="center" vertical="top"/>
    </xf>
    <xf numFmtId="0" fontId="2" fillId="3" borderId="1" xfId="0" applyFont="1" applyFill="1" applyBorder="1" applyAlignment="1">
      <alignment vertical="top" wrapText="1"/>
    </xf>
    <xf numFmtId="0" fontId="2" fillId="3" borderId="1" xfId="0" applyFont="1" applyFill="1" applyBorder="1" applyAlignment="1">
      <alignment horizontal="left" vertical="top"/>
    </xf>
    <xf numFmtId="0" fontId="2" fillId="3" borderId="1" xfId="0" applyFont="1" applyFill="1" applyBorder="1" applyAlignment="1">
      <alignment horizontal="center" vertical="top"/>
    </xf>
    <xf numFmtId="0" fontId="2" fillId="3" borderId="4" xfId="0" applyFont="1" applyFill="1" applyBorder="1" applyAlignment="1">
      <alignment vertical="top" wrapText="1"/>
    </xf>
    <xf numFmtId="0" fontId="2" fillId="3" borderId="4" xfId="0" applyFont="1" applyFill="1" applyBorder="1" applyAlignment="1">
      <alignment horizontal="left" vertical="top" wrapText="1"/>
    </xf>
    <xf numFmtId="0" fontId="2" fillId="3" borderId="4" xfId="0" applyFont="1" applyFill="1" applyBorder="1" applyAlignment="1">
      <alignment horizontal="center" vertical="top"/>
    </xf>
    <xf numFmtId="0" fontId="2" fillId="3" borderId="22" xfId="0" applyFont="1" applyFill="1" applyBorder="1" applyAlignment="1">
      <alignment vertical="top" wrapText="1"/>
    </xf>
    <xf numFmtId="0" fontId="2" fillId="3" borderId="24" xfId="0" applyFont="1" applyFill="1" applyBorder="1" applyAlignment="1">
      <alignment vertical="top" wrapText="1"/>
    </xf>
    <xf numFmtId="0" fontId="2" fillId="3" borderId="1" xfId="0" applyFont="1" applyFill="1" applyBorder="1" applyAlignment="1">
      <alignment horizontal="left" vertical="top" wrapText="1"/>
    </xf>
    <xf numFmtId="49" fontId="3" fillId="3" borderId="0" xfId="0" applyNumberFormat="1" applyFont="1" applyFill="1" applyAlignment="1">
      <alignment horizontal="center" vertical="center" wrapText="1"/>
    </xf>
    <xf numFmtId="0" fontId="3" fillId="3"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8" fillId="3" borderId="7" xfId="0" applyFont="1" applyFill="1" applyBorder="1" applyAlignment="1">
      <alignment horizontal="left" vertical="top" wrapText="1"/>
    </xf>
    <xf numFmtId="0" fontId="2" fillId="3" borderId="7" xfId="0" applyFont="1" applyFill="1" applyBorder="1" applyAlignment="1">
      <alignment horizontal="left" vertical="top" wrapText="1"/>
    </xf>
    <xf numFmtId="0" fontId="8" fillId="3" borderId="7" xfId="0" applyFont="1" applyFill="1" applyBorder="1" applyAlignment="1">
      <alignment horizontal="center" vertical="top" wrapText="1"/>
    </xf>
    <xf numFmtId="0" fontId="8" fillId="3" borderId="1" xfId="0" applyFont="1" applyFill="1" applyBorder="1" applyAlignment="1">
      <alignment horizontal="left" vertical="top" wrapText="1"/>
    </xf>
    <xf numFmtId="0" fontId="2" fillId="3" borderId="1" xfId="0" applyFont="1" applyFill="1" applyBorder="1" applyAlignment="1">
      <alignment horizontal="justify" vertical="top" wrapText="1"/>
    </xf>
    <xf numFmtId="0" fontId="2" fillId="3" borderId="1" xfId="0" applyFont="1" applyFill="1" applyBorder="1" applyAlignment="1">
      <alignment horizontal="center" vertical="top" wrapText="1"/>
    </xf>
    <xf numFmtId="0" fontId="8" fillId="3" borderId="1" xfId="0" applyFont="1" applyFill="1" applyBorder="1" applyAlignment="1">
      <alignment vertical="center" wrapText="1"/>
    </xf>
    <xf numFmtId="0" fontId="2" fillId="3" borderId="1" xfId="0" applyFont="1" applyFill="1" applyBorder="1" applyAlignment="1">
      <alignment vertical="center" wrapText="1"/>
    </xf>
    <xf numFmtId="0" fontId="8" fillId="3" borderId="22" xfId="0" applyFont="1" applyFill="1" applyBorder="1" applyAlignment="1">
      <alignment horizontal="left" vertical="top" wrapText="1"/>
    </xf>
    <xf numFmtId="0" fontId="8" fillId="3" borderId="24" xfId="0" applyFont="1" applyFill="1" applyBorder="1" applyAlignment="1">
      <alignment horizontal="left" vertical="top" wrapText="1"/>
    </xf>
    <xf numFmtId="0" fontId="8" fillId="3" borderId="23" xfId="0" applyFont="1" applyFill="1" applyBorder="1" applyAlignment="1">
      <alignment horizontal="left" vertical="top" wrapText="1"/>
    </xf>
    <xf numFmtId="0" fontId="6" fillId="3" borderId="22" xfId="0" applyFont="1" applyFill="1" applyBorder="1" applyAlignment="1">
      <alignment horizontal="center" vertical="top" wrapText="1"/>
    </xf>
    <xf numFmtId="0" fontId="6" fillId="3" borderId="23" xfId="0" applyFont="1" applyFill="1" applyBorder="1" applyAlignment="1">
      <alignment horizontal="center" vertical="top" wrapText="1"/>
    </xf>
    <xf numFmtId="0" fontId="6" fillId="3" borderId="24" xfId="0" applyFont="1" applyFill="1" applyBorder="1" applyAlignment="1">
      <alignment horizontal="center" vertical="top" wrapText="1"/>
    </xf>
    <xf numFmtId="0" fontId="8" fillId="3" borderId="4" xfId="0" applyFont="1" applyFill="1" applyBorder="1" applyAlignment="1">
      <alignment horizontal="left" vertical="top" wrapText="1"/>
    </xf>
    <xf numFmtId="0" fontId="8" fillId="3" borderId="4" xfId="0" applyFont="1" applyFill="1" applyBorder="1" applyAlignment="1">
      <alignment horizontal="center" vertical="top" wrapText="1"/>
    </xf>
    <xf numFmtId="0" fontId="8" fillId="3" borderId="38" xfId="0" applyFont="1" applyFill="1" applyBorder="1" applyAlignment="1">
      <alignment horizontal="left" vertical="top" wrapText="1"/>
    </xf>
    <xf numFmtId="0" fontId="8" fillId="3" borderId="39"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3" xfId="0" applyFont="1" applyFill="1" applyBorder="1" applyAlignment="1">
      <alignment vertical="center" wrapText="1"/>
    </xf>
    <xf numFmtId="0" fontId="2" fillId="3" borderId="13" xfId="0" applyFont="1" applyFill="1" applyBorder="1" applyAlignment="1">
      <alignment vertical="center" wrapText="1"/>
    </xf>
    <xf numFmtId="0" fontId="2" fillId="3" borderId="6" xfId="0" applyFont="1" applyFill="1" applyBorder="1" applyAlignment="1">
      <alignment vertical="center" wrapText="1"/>
    </xf>
    <xf numFmtId="0" fontId="8" fillId="3" borderId="22" xfId="0" applyFont="1" applyFill="1" applyBorder="1" applyAlignment="1">
      <alignment horizontal="center" vertical="top" wrapText="1"/>
    </xf>
    <xf numFmtId="0" fontId="8" fillId="3" borderId="23" xfId="0" applyFont="1" applyFill="1" applyBorder="1" applyAlignment="1">
      <alignment horizontal="center" vertical="top" wrapText="1"/>
    </xf>
    <xf numFmtId="0" fontId="8" fillId="3" borderId="24" xfId="0" applyFont="1" applyFill="1" applyBorder="1" applyAlignment="1">
      <alignment horizontal="center" vertical="top" wrapText="1"/>
    </xf>
    <xf numFmtId="49" fontId="5" fillId="3" borderId="0" xfId="0" applyNumberFormat="1" applyFont="1" applyFill="1" applyAlignment="1">
      <alignment horizontal="center" vertical="center" wrapText="1"/>
    </xf>
    <xf numFmtId="0" fontId="8" fillId="3" borderId="1" xfId="0" applyFont="1" applyFill="1" applyBorder="1" applyAlignment="1">
      <alignment horizontal="center" vertical="top" wrapText="1"/>
    </xf>
    <xf numFmtId="0" fontId="2" fillId="3" borderId="3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3" xfId="0" applyFont="1" applyFill="1" applyBorder="1" applyAlignment="1">
      <alignment horizontal="justify" vertical="top" wrapText="1"/>
    </xf>
    <xf numFmtId="0" fontId="2" fillId="3" borderId="13" xfId="0" applyFont="1" applyFill="1" applyBorder="1" applyAlignment="1">
      <alignment horizontal="justify" vertical="top" wrapText="1"/>
    </xf>
    <xf numFmtId="0" fontId="2" fillId="3" borderId="6" xfId="0" applyFont="1" applyFill="1" applyBorder="1" applyAlignment="1">
      <alignment horizontal="justify" vertical="top" wrapText="1"/>
    </xf>
    <xf numFmtId="0" fontId="2" fillId="3" borderId="3" xfId="0" applyFont="1" applyFill="1" applyBorder="1" applyAlignment="1">
      <alignment horizontal="center" vertical="top" wrapText="1"/>
    </xf>
    <xf numFmtId="0" fontId="2" fillId="3" borderId="1" xfId="0" applyFont="1" applyFill="1" applyBorder="1" applyAlignment="1">
      <alignment horizontal="center"/>
    </xf>
    <xf numFmtId="0" fontId="2" fillId="3" borderId="0" xfId="0" applyFont="1" applyFill="1" applyAlignment="1">
      <alignment horizontal="center" vertical="top" wrapText="1"/>
    </xf>
    <xf numFmtId="0" fontId="2" fillId="3" borderId="0" xfId="0" applyFont="1" applyFill="1" applyAlignment="1">
      <alignment horizontal="center"/>
    </xf>
    <xf numFmtId="0" fontId="2" fillId="3" borderId="0" xfId="0" applyFont="1" applyFill="1" applyAlignment="1">
      <alignment horizontal="left" vertical="top" wrapText="1"/>
    </xf>
    <xf numFmtId="0" fontId="2" fillId="3" borderId="10"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3" borderId="0" xfId="0" applyFont="1" applyFill="1" applyAlignment="1">
      <alignment horizontal="left" vertical="center"/>
    </xf>
    <xf numFmtId="0" fontId="5" fillId="3" borderId="0" xfId="0" applyFont="1" applyFill="1" applyAlignment="1">
      <alignment horizontal="left" vertical="top" wrapText="1"/>
    </xf>
    <xf numFmtId="0" fontId="8" fillId="3" borderId="0" xfId="0" applyFont="1" applyFill="1" applyAlignment="1">
      <alignment horizontal="left"/>
    </xf>
    <xf numFmtId="0" fontId="2" fillId="3" borderId="1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3" xfId="2" applyFont="1" applyFill="1" applyBorder="1" applyAlignment="1">
      <alignment horizontal="center" vertical="top" wrapText="1"/>
    </xf>
    <xf numFmtId="0" fontId="2" fillId="3" borderId="13" xfId="2" applyFont="1" applyFill="1" applyBorder="1" applyAlignment="1">
      <alignment horizontal="center" vertical="top" wrapText="1"/>
    </xf>
    <xf numFmtId="0" fontId="2" fillId="3" borderId="6" xfId="2" applyFont="1" applyFill="1" applyBorder="1" applyAlignment="1">
      <alignment horizontal="center" vertical="top" wrapText="1"/>
    </xf>
    <xf numFmtId="0" fontId="8" fillId="3" borderId="3" xfId="0" applyFont="1" applyFill="1" applyBorder="1" applyAlignment="1">
      <alignment horizontal="left" vertical="top" wrapText="1"/>
    </xf>
    <xf numFmtId="0" fontId="8" fillId="3" borderId="6" xfId="0" applyFont="1" applyFill="1" applyBorder="1" applyAlignment="1">
      <alignment horizontal="left" vertical="top" wrapText="1"/>
    </xf>
    <xf numFmtId="0" fontId="2" fillId="3" borderId="13" xfId="0" applyFont="1" applyFill="1" applyBorder="1" applyAlignment="1">
      <alignment horizontal="center" vertical="top" wrapText="1"/>
    </xf>
    <xf numFmtId="0" fontId="2" fillId="3" borderId="6" xfId="0" applyFont="1" applyFill="1" applyBorder="1" applyAlignment="1">
      <alignment horizontal="center" vertical="top" wrapText="1"/>
    </xf>
    <xf numFmtId="0" fontId="8" fillId="3" borderId="5" xfId="0" applyFont="1" applyFill="1" applyBorder="1" applyAlignment="1">
      <alignment horizontal="left" vertical="top" wrapText="1"/>
    </xf>
    <xf numFmtId="0" fontId="8" fillId="3" borderId="5" xfId="0" applyFont="1" applyFill="1" applyBorder="1" applyAlignment="1">
      <alignment horizontal="center" vertical="top" wrapText="1"/>
    </xf>
    <xf numFmtId="0" fontId="11"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2" fillId="3" borderId="21" xfId="0" applyFont="1" applyFill="1" applyBorder="1" applyAlignment="1">
      <alignment horizontal="left" vertical="top" wrapText="1"/>
    </xf>
    <xf numFmtId="0" fontId="3" fillId="3" borderId="4" xfId="0" applyFont="1" applyFill="1" applyBorder="1" applyAlignment="1">
      <alignment horizontal="center" vertical="top" wrapText="1"/>
    </xf>
    <xf numFmtId="49" fontId="2" fillId="3" borderId="1" xfId="0" applyNumberFormat="1" applyFont="1" applyFill="1" applyBorder="1" applyAlignment="1">
      <alignment horizontal="left" vertical="top" wrapText="1"/>
    </xf>
    <xf numFmtId="49" fontId="8" fillId="3" borderId="1" xfId="0" applyNumberFormat="1" applyFont="1" applyFill="1" applyBorder="1" applyAlignment="1">
      <alignment horizontal="center" vertical="top"/>
    </xf>
    <xf numFmtId="0" fontId="2" fillId="3" borderId="3" xfId="0" applyFont="1" applyFill="1" applyBorder="1" applyAlignment="1">
      <alignment horizontal="left" vertical="center" wrapText="1"/>
    </xf>
    <xf numFmtId="49" fontId="5" fillId="3" borderId="0" xfId="0" applyNumberFormat="1" applyFont="1" applyFill="1" applyAlignment="1">
      <alignment horizontal="center" vertical="top" wrapText="1"/>
    </xf>
    <xf numFmtId="0" fontId="3" fillId="3" borderId="3" xfId="0" applyFont="1" applyFill="1" applyBorder="1" applyAlignment="1">
      <alignment horizontal="left" vertical="center" wrapText="1"/>
    </xf>
    <xf numFmtId="0" fontId="12" fillId="3" borderId="1" xfId="0" applyFont="1" applyFill="1" applyBorder="1" applyAlignment="1">
      <alignment horizontal="left" vertical="top" wrapText="1"/>
    </xf>
    <xf numFmtId="49" fontId="34" fillId="3" borderId="1" xfId="0" applyNumberFormat="1" applyFont="1" applyFill="1" applyBorder="1" applyAlignment="1">
      <alignment horizontal="left" vertical="top" wrapText="1"/>
    </xf>
    <xf numFmtId="0" fontId="7" fillId="3" borderId="1" xfId="0" applyFont="1" applyFill="1" applyBorder="1" applyAlignment="1">
      <alignment vertical="top"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2" fillId="3" borderId="1" xfId="0" applyFont="1" applyFill="1" applyBorder="1" applyAlignment="1">
      <alignment vertical="top"/>
    </xf>
    <xf numFmtId="0" fontId="2" fillId="3" borderId="2" xfId="0" applyFont="1" applyFill="1" applyBorder="1" applyAlignment="1">
      <alignment vertical="top"/>
    </xf>
    <xf numFmtId="0" fontId="7" fillId="3" borderId="1" xfId="0" applyFont="1" applyFill="1" applyBorder="1" applyAlignment="1">
      <alignment horizontal="left" vertical="top" wrapText="1"/>
    </xf>
    <xf numFmtId="49" fontId="2" fillId="3" borderId="10" xfId="0" applyNumberFormat="1" applyFont="1" applyFill="1" applyBorder="1" applyAlignment="1">
      <alignment horizontal="center" vertical="center" wrapText="1"/>
    </xf>
    <xf numFmtId="0" fontId="2" fillId="3" borderId="1" xfId="2" applyFont="1" applyFill="1" applyBorder="1" applyAlignment="1">
      <alignment horizontal="left" vertical="top" wrapText="1"/>
    </xf>
    <xf numFmtId="0" fontId="2" fillId="3" borderId="2" xfId="2" applyFont="1" applyFill="1" applyBorder="1" applyAlignment="1">
      <alignment horizontal="left" vertical="top" wrapText="1"/>
    </xf>
    <xf numFmtId="0" fontId="2" fillId="3" borderId="3" xfId="2" applyFont="1" applyFill="1" applyBorder="1" applyAlignment="1">
      <alignment horizontal="left" vertical="top" wrapText="1"/>
    </xf>
    <xf numFmtId="0" fontId="2" fillId="3" borderId="6" xfId="2" applyFont="1" applyFill="1" applyBorder="1" applyAlignment="1">
      <alignment horizontal="left" vertical="top" wrapText="1"/>
    </xf>
    <xf numFmtId="0" fontId="2" fillId="3" borderId="13" xfId="2" applyFont="1" applyFill="1" applyBorder="1" applyAlignment="1">
      <alignment horizontal="left" vertical="top" wrapText="1"/>
    </xf>
    <xf numFmtId="0" fontId="2" fillId="3" borderId="27" xfId="0" applyFont="1" applyFill="1" applyBorder="1" applyAlignment="1">
      <alignment horizontal="justify" vertical="center" wrapText="1"/>
    </xf>
    <xf numFmtId="0" fontId="2" fillId="3" borderId="18" xfId="0" applyFont="1" applyFill="1" applyBorder="1" applyAlignment="1">
      <alignment horizontal="justify" vertical="center" wrapText="1"/>
    </xf>
    <xf numFmtId="0" fontId="2" fillId="3" borderId="26" xfId="2" applyFont="1" applyFill="1" applyBorder="1" applyAlignment="1">
      <alignment horizontal="left" vertical="top" wrapText="1"/>
    </xf>
    <xf numFmtId="0" fontId="2" fillId="3" borderId="33" xfId="2" applyFont="1" applyFill="1" applyBorder="1" applyAlignment="1">
      <alignment horizontal="left" vertical="top" wrapText="1"/>
    </xf>
    <xf numFmtId="0" fontId="2" fillId="3" borderId="34" xfId="2" applyFont="1" applyFill="1" applyBorder="1" applyAlignment="1">
      <alignment horizontal="left" vertical="top" wrapText="1"/>
    </xf>
    <xf numFmtId="0" fontId="2" fillId="3" borderId="22" xfId="2" applyFont="1" applyFill="1" applyBorder="1" applyAlignment="1">
      <alignment horizontal="left" vertical="top" wrapText="1"/>
    </xf>
    <xf numFmtId="0" fontId="2" fillId="3" borderId="24" xfId="2" applyFont="1" applyFill="1" applyBorder="1" applyAlignment="1">
      <alignment horizontal="left" vertical="top" wrapText="1"/>
    </xf>
    <xf numFmtId="0" fontId="3" fillId="3" borderId="0" xfId="0" applyFont="1" applyFill="1" applyAlignment="1">
      <alignment horizontal="center" vertical="center" wrapText="1"/>
    </xf>
    <xf numFmtId="0" fontId="3" fillId="3" borderId="1" xfId="0" applyFont="1" applyFill="1" applyBorder="1" applyAlignment="1">
      <alignment horizontal="left" vertical="top" wrapText="1"/>
    </xf>
    <xf numFmtId="0" fontId="2" fillId="3" borderId="5" xfId="2" applyFont="1" applyFill="1" applyBorder="1" applyAlignment="1">
      <alignment horizontal="left" vertical="top" wrapText="1"/>
    </xf>
    <xf numFmtId="0" fontId="2" fillId="3" borderId="28" xfId="2" applyFont="1" applyFill="1" applyBorder="1" applyAlignment="1">
      <alignment horizontal="left" vertical="top" wrapText="1"/>
    </xf>
    <xf numFmtId="0" fontId="2" fillId="3" borderId="14" xfId="2" applyFont="1" applyFill="1" applyBorder="1" applyAlignment="1">
      <alignment horizontal="left" vertical="top" wrapText="1"/>
    </xf>
    <xf numFmtId="0" fontId="8" fillId="3" borderId="28" xfId="0" applyFont="1" applyFill="1" applyBorder="1" applyAlignment="1">
      <alignment horizontal="left" vertical="top" wrapText="1"/>
    </xf>
    <xf numFmtId="0" fontId="11" fillId="3" borderId="26" xfId="2" applyFont="1" applyFill="1" applyBorder="1" applyAlignment="1">
      <alignment horizontal="left" vertical="top" wrapText="1"/>
    </xf>
    <xf numFmtId="0" fontId="11" fillId="3" borderId="13" xfId="2" applyFont="1" applyFill="1" applyBorder="1" applyAlignment="1">
      <alignment horizontal="left" vertical="top" wrapText="1"/>
    </xf>
    <xf numFmtId="0" fontId="11" fillId="3" borderId="6" xfId="2" applyFont="1" applyFill="1" applyBorder="1" applyAlignment="1">
      <alignment horizontal="left" vertical="top" wrapText="1"/>
    </xf>
    <xf numFmtId="0" fontId="2" fillId="3" borderId="3" xfId="0" applyFont="1" applyFill="1" applyBorder="1" applyAlignment="1">
      <alignment horizontal="center" vertical="top"/>
    </xf>
    <xf numFmtId="0" fontId="2" fillId="3" borderId="13" xfId="0" applyFont="1" applyFill="1" applyBorder="1" applyAlignment="1">
      <alignment horizontal="center" vertical="top"/>
    </xf>
    <xf numFmtId="0" fontId="2" fillId="3" borderId="6" xfId="0" applyFont="1" applyFill="1" applyBorder="1" applyAlignment="1">
      <alignment horizontal="center" vertical="top"/>
    </xf>
    <xf numFmtId="0" fontId="2" fillId="3" borderId="12" xfId="2" applyFont="1" applyFill="1" applyBorder="1" applyAlignment="1">
      <alignment horizontal="left" vertical="top" wrapText="1"/>
    </xf>
    <xf numFmtId="0" fontId="2" fillId="3" borderId="31" xfId="2" applyFont="1" applyFill="1" applyBorder="1" applyAlignment="1">
      <alignment horizontal="left" vertical="top" wrapText="1"/>
    </xf>
    <xf numFmtId="0" fontId="2" fillId="3" borderId="12" xfId="2" applyFont="1" applyFill="1" applyBorder="1" applyAlignment="1">
      <alignment horizontal="center" vertical="top" wrapText="1"/>
    </xf>
    <xf numFmtId="0" fontId="2" fillId="3" borderId="10" xfId="2" applyFont="1" applyFill="1" applyBorder="1" applyAlignment="1">
      <alignment horizontal="center" vertical="top" wrapText="1"/>
    </xf>
    <xf numFmtId="0" fontId="2" fillId="3" borderId="31" xfId="2" applyFont="1" applyFill="1" applyBorder="1" applyAlignment="1">
      <alignment horizontal="center" vertical="top" wrapText="1"/>
    </xf>
    <xf numFmtId="0" fontId="2" fillId="3" borderId="2" xfId="0" applyFont="1" applyFill="1" applyBorder="1" applyAlignment="1">
      <alignment horizontal="center" vertical="top"/>
    </xf>
    <xf numFmtId="0" fontId="2" fillId="3" borderId="21" xfId="2" applyFont="1" applyFill="1" applyBorder="1" applyAlignment="1">
      <alignment horizontal="left" vertical="top" wrapText="1"/>
    </xf>
    <xf numFmtId="0" fontId="2" fillId="3" borderId="25" xfId="2" applyFont="1" applyFill="1" applyBorder="1" applyAlignment="1">
      <alignment horizontal="left" vertical="top" wrapText="1"/>
    </xf>
    <xf numFmtId="0" fontId="2" fillId="3" borderId="5" xfId="0" applyFont="1" applyFill="1" applyBorder="1" applyAlignment="1">
      <alignment vertical="top" wrapText="1"/>
    </xf>
    <xf numFmtId="0" fontId="23" fillId="3" borderId="5" xfId="0" applyFont="1" applyFill="1" applyBorder="1" applyAlignment="1">
      <alignment vertical="top"/>
    </xf>
    <xf numFmtId="0" fontId="2" fillId="3" borderId="5" xfId="0" applyFont="1" applyFill="1" applyBorder="1" applyAlignment="1">
      <alignment vertical="top"/>
    </xf>
    <xf numFmtId="0" fontId="3" fillId="3" borderId="5" xfId="0" applyFont="1" applyFill="1" applyBorder="1" applyAlignment="1">
      <alignment horizontal="center" vertical="top" wrapText="1"/>
    </xf>
    <xf numFmtId="0" fontId="3" fillId="3" borderId="5" xfId="0" applyFont="1" applyFill="1" applyBorder="1" applyAlignment="1">
      <alignment horizontal="left" vertical="top" wrapText="1"/>
    </xf>
    <xf numFmtId="49" fontId="5" fillId="3" borderId="10" xfId="0" applyNumberFormat="1" applyFont="1" applyFill="1" applyBorder="1" applyAlignment="1">
      <alignment horizontal="center" vertical="center" wrapText="1"/>
    </xf>
    <xf numFmtId="0" fontId="2" fillId="3" borderId="5" xfId="0" applyFont="1" applyFill="1" applyBorder="1" applyAlignment="1">
      <alignment horizontal="left" vertical="top" wrapText="1"/>
    </xf>
    <xf numFmtId="0" fontId="3" fillId="3" borderId="5" xfId="0" applyFont="1" applyFill="1" applyBorder="1" applyAlignment="1">
      <alignment vertical="top" wrapText="1"/>
    </xf>
    <xf numFmtId="0" fontId="2" fillId="3" borderId="4" xfId="0" applyFont="1" applyFill="1" applyBorder="1" applyAlignment="1">
      <alignment horizontal="center" vertical="top" wrapText="1"/>
    </xf>
    <xf numFmtId="0" fontId="31" fillId="3" borderId="5" xfId="0" applyFont="1" applyFill="1" applyBorder="1" applyAlignment="1">
      <alignment horizontal="center" vertical="top" wrapText="1"/>
    </xf>
    <xf numFmtId="0" fontId="31" fillId="3"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vertical="center" wrapText="1"/>
    </xf>
    <xf numFmtId="0" fontId="2" fillId="3" borderId="22" xfId="0" applyFont="1" applyFill="1" applyBorder="1" applyAlignment="1">
      <alignment horizontal="center"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2" fillId="3" borderId="25" xfId="0" applyFont="1" applyFill="1" applyBorder="1" applyAlignment="1">
      <alignment horizontal="left" vertical="top" wrapText="1"/>
    </xf>
    <xf numFmtId="0" fontId="2" fillId="3" borderId="29" xfId="0" applyFont="1" applyFill="1" applyBorder="1" applyAlignment="1">
      <alignment horizontal="left" vertical="top" wrapText="1"/>
    </xf>
    <xf numFmtId="0" fontId="3" fillId="3" borderId="10" xfId="0" applyFont="1" applyFill="1" applyBorder="1" applyAlignment="1">
      <alignment horizontal="left" vertical="center" wrapText="1"/>
    </xf>
    <xf numFmtId="0" fontId="26" fillId="3" borderId="3" xfId="0" applyFont="1" applyFill="1" applyBorder="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center" vertical="top"/>
    </xf>
    <xf numFmtId="49" fontId="2" fillId="5" borderId="0" xfId="0" applyNumberFormat="1" applyFont="1" applyFill="1" applyAlignment="1">
      <alignment horizontal="left" vertical="top" wrapText="1"/>
    </xf>
    <xf numFmtId="49" fontId="2" fillId="3" borderId="0" xfId="0" applyNumberFormat="1" applyFont="1" applyFill="1" applyAlignment="1">
      <alignment horizontal="left" vertical="top" wrapText="1"/>
    </xf>
    <xf numFmtId="0" fontId="2" fillId="3" borderId="0" xfId="0" applyFont="1" applyFill="1" applyAlignment="1">
      <alignment vertical="top"/>
    </xf>
    <xf numFmtId="0" fontId="2" fillId="5" borderId="0" xfId="0" applyFont="1" applyFill="1" applyAlignment="1">
      <alignment vertical="top" wrapText="1"/>
    </xf>
    <xf numFmtId="0" fontId="3" fillId="3" borderId="0" xfId="0" applyFont="1" applyFill="1" applyAlignment="1">
      <alignment horizontal="left" vertical="top" wrapText="1"/>
    </xf>
    <xf numFmtId="0" fontId="3" fillId="3" borderId="35" xfId="0" applyFont="1" applyFill="1" applyBorder="1" applyAlignment="1">
      <alignment horizontal="left" vertical="top" wrapText="1"/>
    </xf>
    <xf numFmtId="0" fontId="2" fillId="3" borderId="36" xfId="0" applyFont="1" applyFill="1" applyBorder="1" applyAlignment="1">
      <alignment horizontal="left" vertical="top" wrapText="1"/>
    </xf>
    <xf numFmtId="0" fontId="3" fillId="3" borderId="0" xfId="0" applyFont="1" applyFill="1" applyAlignment="1">
      <alignment horizontal="right" vertical="center"/>
    </xf>
    <xf numFmtId="0" fontId="20" fillId="3" borderId="0" xfId="0" applyFont="1" applyFill="1" applyAlignment="1">
      <alignment horizontal="center" vertical="top" wrapText="1"/>
    </xf>
    <xf numFmtId="0" fontId="4" fillId="3" borderId="0" xfId="0" applyFont="1" applyFill="1" applyAlignment="1">
      <alignment horizontal="center"/>
    </xf>
    <xf numFmtId="0" fontId="20" fillId="3" borderId="0" xfId="0" applyFont="1" applyFill="1" applyAlignment="1">
      <alignment horizontal="center"/>
    </xf>
    <xf numFmtId="0" fontId="3" fillId="3" borderId="0" xfId="0" applyFont="1" applyFill="1" applyAlignment="1">
      <alignment horizontal="center" vertical="top" wrapText="1"/>
    </xf>
    <xf numFmtId="0" fontId="3" fillId="3" borderId="0" xfId="0" applyFont="1" applyFill="1" applyAlignment="1">
      <alignment horizontal="center"/>
    </xf>
    <xf numFmtId="0" fontId="2" fillId="3" borderId="0" xfId="0" applyFont="1" applyFill="1"/>
    <xf numFmtId="0" fontId="2" fillId="3" borderId="10" xfId="0" applyFont="1" applyFill="1" applyBorder="1" applyAlignment="1">
      <alignment horizontal="left" vertical="top" wrapText="1"/>
    </xf>
    <xf numFmtId="0" fontId="2" fillId="3" borderId="4" xfId="2" applyFont="1" applyFill="1" applyBorder="1" applyAlignment="1">
      <alignment horizontal="left" vertical="top" wrapText="1"/>
    </xf>
    <xf numFmtId="0" fontId="2" fillId="3" borderId="23" xfId="2" applyFont="1" applyFill="1" applyBorder="1" applyAlignment="1">
      <alignment horizontal="left" vertical="top" wrapText="1"/>
    </xf>
    <xf numFmtId="0" fontId="3" fillId="3" borderId="2" xfId="0" applyFont="1" applyFill="1" applyBorder="1" applyAlignment="1">
      <alignment horizontal="center" vertical="top" wrapText="1"/>
    </xf>
    <xf numFmtId="0" fontId="3" fillId="3" borderId="3" xfId="2" applyFont="1" applyFill="1" applyBorder="1" applyAlignment="1">
      <alignment horizontal="left" vertical="top" wrapText="1"/>
    </xf>
    <xf numFmtId="0" fontId="3" fillId="3" borderId="6" xfId="2" applyFont="1" applyFill="1" applyBorder="1" applyAlignment="1">
      <alignment horizontal="left" vertical="top" wrapText="1"/>
    </xf>
    <xf numFmtId="0" fontId="3" fillId="3" borderId="3" xfId="2" applyFont="1" applyFill="1" applyBorder="1" applyAlignment="1">
      <alignment horizontal="center" vertical="top" wrapText="1"/>
    </xf>
    <xf numFmtId="0" fontId="3" fillId="3" borderId="13" xfId="2" applyFont="1" applyFill="1" applyBorder="1" applyAlignment="1">
      <alignment horizontal="center" vertical="top" wrapText="1"/>
    </xf>
    <xf numFmtId="0" fontId="3" fillId="3" borderId="6" xfId="2" applyFont="1" applyFill="1" applyBorder="1" applyAlignment="1">
      <alignment horizontal="center" vertical="top" wrapText="1"/>
    </xf>
    <xf numFmtId="0" fontId="2" fillId="3" borderId="16" xfId="2" applyFont="1" applyFill="1" applyBorder="1" applyAlignment="1">
      <alignment horizontal="left" vertical="top" wrapText="1"/>
    </xf>
    <xf numFmtId="0" fontId="2" fillId="3" borderId="32" xfId="2" applyFont="1" applyFill="1" applyBorder="1" applyAlignment="1">
      <alignment horizontal="left" vertical="top" wrapText="1"/>
    </xf>
    <xf numFmtId="0" fontId="2" fillId="3" borderId="20" xfId="2" applyFont="1" applyFill="1" applyBorder="1" applyAlignment="1">
      <alignment horizontal="left" vertical="top" wrapText="1"/>
    </xf>
    <xf numFmtId="0" fontId="2" fillId="3" borderId="30" xfId="2" applyFont="1" applyFill="1" applyBorder="1" applyAlignment="1">
      <alignment horizontal="left" vertical="top" wrapText="1"/>
    </xf>
    <xf numFmtId="0" fontId="2" fillId="3" borderId="12" xfId="0" applyFont="1" applyFill="1" applyBorder="1" applyAlignment="1">
      <alignment horizontal="center" vertical="top"/>
    </xf>
    <xf numFmtId="0" fontId="2" fillId="3" borderId="10" xfId="0" applyFont="1" applyFill="1" applyBorder="1" applyAlignment="1">
      <alignment horizontal="center" vertical="top"/>
    </xf>
    <xf numFmtId="0" fontId="2" fillId="3" borderId="31" xfId="0" applyFont="1" applyFill="1" applyBorder="1" applyAlignment="1">
      <alignment horizontal="center" vertical="top"/>
    </xf>
    <xf numFmtId="0" fontId="2" fillId="3" borderId="23" xfId="0" applyFont="1" applyFill="1" applyBorder="1" applyAlignment="1">
      <alignment vertical="top" wrapText="1"/>
    </xf>
    <xf numFmtId="0" fontId="8" fillId="3" borderId="22" xfId="0" applyFont="1" applyFill="1" applyBorder="1" applyAlignment="1">
      <alignment vertical="center" wrapText="1"/>
    </xf>
    <xf numFmtId="0" fontId="8" fillId="3" borderId="24" xfId="0" applyFont="1" applyFill="1" applyBorder="1" applyAlignment="1">
      <alignment vertical="center" wrapText="1"/>
    </xf>
    <xf numFmtId="0" fontId="2" fillId="3" borderId="12" xfId="0" applyFont="1" applyFill="1" applyBorder="1" applyAlignment="1">
      <alignment horizontal="left" vertical="top" wrapText="1"/>
    </xf>
    <xf numFmtId="0" fontId="2" fillId="3" borderId="31"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5" xfId="0" applyFont="1" applyFill="1" applyBorder="1" applyAlignment="1">
      <alignment horizontal="center" vertical="top"/>
    </xf>
    <xf numFmtId="0" fontId="2" fillId="3" borderId="22" xfId="0" applyFont="1" applyFill="1" applyBorder="1" applyAlignment="1">
      <alignment vertical="top"/>
    </xf>
    <xf numFmtId="0" fontId="2" fillId="3" borderId="24" xfId="0" applyFont="1" applyFill="1" applyBorder="1" applyAlignment="1">
      <alignment vertical="top"/>
    </xf>
    <xf numFmtId="0" fontId="23" fillId="3" borderId="22" xfId="0" applyFont="1" applyFill="1" applyBorder="1" applyAlignment="1">
      <alignment vertical="top"/>
    </xf>
    <xf numFmtId="0" fontId="23" fillId="3" borderId="23" xfId="0" applyFont="1" applyFill="1" applyBorder="1" applyAlignment="1">
      <alignment vertical="top"/>
    </xf>
    <xf numFmtId="0" fontId="23" fillId="3" borderId="24" xfId="0" applyFont="1" applyFill="1" applyBorder="1" applyAlignment="1">
      <alignment vertical="top"/>
    </xf>
    <xf numFmtId="0" fontId="30" fillId="3" borderId="0" xfId="0" applyFont="1" applyFill="1" applyAlignment="1">
      <alignment horizontal="left" vertical="top"/>
    </xf>
    <xf numFmtId="0" fontId="30" fillId="3" borderId="0" xfId="0" applyFont="1" applyFill="1" applyAlignment="1">
      <alignment horizontal="left" vertical="top" wrapText="1"/>
    </xf>
    <xf numFmtId="49" fontId="27" fillId="3" borderId="0" xfId="0" applyNumberFormat="1" applyFont="1" applyFill="1" applyAlignment="1">
      <alignment horizontal="center" vertical="center" wrapText="1"/>
    </xf>
    <xf numFmtId="0" fontId="2" fillId="3" borderId="3" xfId="0" applyFont="1" applyFill="1" applyBorder="1" applyAlignment="1">
      <alignment vertical="top" wrapText="1"/>
    </xf>
    <xf numFmtId="0" fontId="2" fillId="3" borderId="6" xfId="0" applyFont="1" applyFill="1" applyBorder="1" applyAlignment="1">
      <alignment vertical="top" wrapText="1"/>
    </xf>
    <xf numFmtId="0" fontId="3" fillId="3" borderId="22" xfId="0" applyFont="1" applyFill="1" applyBorder="1" applyAlignment="1">
      <alignment horizontal="center" vertical="top" wrapText="1"/>
    </xf>
    <xf numFmtId="0" fontId="3" fillId="3" borderId="24" xfId="0" applyFont="1" applyFill="1" applyBorder="1" applyAlignment="1">
      <alignment horizontal="center" vertical="top" wrapText="1"/>
    </xf>
  </cellXfs>
  <cellStyles count="4">
    <cellStyle name="Excel_BuiltIn_Explanatory Text" xfId="1" xr:uid="{96622A82-B9DA-4106-A940-DAA031AFC5C4}"/>
    <cellStyle name="Įprastas" xfId="0" builtinId="0"/>
    <cellStyle name="Įprastas 2" xfId="2" xr:uid="{095B24B5-1C43-4D1D-89A8-4A636AAA845F}"/>
    <cellStyle name="TableStyleLight1" xfId="3" xr:uid="{394C6623-15C9-4C60-AFF2-335456366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38FE8-A2B3-42B1-8A38-BC963E494495}">
  <dimension ref="A1:L811"/>
  <sheetViews>
    <sheetView tabSelected="1" topLeftCell="A163" zoomScaleNormal="100" zoomScaleSheetLayoutView="93" workbookViewId="0">
      <selection activeCell="A12" sqref="A12:L12"/>
    </sheetView>
  </sheetViews>
  <sheetFormatPr defaultRowHeight="15.75"/>
  <cols>
    <col min="1" max="1" width="9.7109375" style="10" customWidth="1"/>
    <col min="2" max="2" width="43.42578125" style="8" customWidth="1"/>
    <col min="3" max="3" width="39.85546875" style="5" customWidth="1"/>
    <col min="4" max="4" width="17.85546875" style="5" customWidth="1"/>
    <col min="5" max="5" width="13.28515625" style="5" customWidth="1"/>
    <col min="6" max="6" width="10.28515625" style="5" customWidth="1"/>
    <col min="7" max="7" width="21.7109375" style="5" customWidth="1"/>
    <col min="8" max="8" width="10.5703125" style="6" customWidth="1"/>
    <col min="9" max="9" width="13.7109375" style="6" customWidth="1"/>
    <col min="10" max="10" width="34.140625" style="6" customWidth="1"/>
    <col min="11" max="11" width="15.85546875" style="7" customWidth="1"/>
    <col min="12" max="12" width="12.7109375" style="6" customWidth="1"/>
    <col min="13" max="16384" width="9.140625" style="8"/>
  </cols>
  <sheetData>
    <row r="1" spans="1:12">
      <c r="A1" s="3"/>
      <c r="B1" s="4"/>
    </row>
    <row r="2" spans="1:12">
      <c r="A2" s="3"/>
      <c r="B2" s="4"/>
      <c r="F2" s="468"/>
      <c r="G2" s="468"/>
      <c r="H2" s="468"/>
      <c r="I2" s="468"/>
      <c r="J2" s="9"/>
    </row>
    <row r="3" spans="1:12">
      <c r="A3" s="3"/>
      <c r="B3" s="4"/>
    </row>
    <row r="5" spans="1:12">
      <c r="B5" s="11"/>
      <c r="C5" s="12"/>
      <c r="D5" s="12"/>
      <c r="E5" s="12"/>
      <c r="F5" s="12"/>
      <c r="G5" s="12"/>
      <c r="H5" s="13"/>
      <c r="I5" s="13"/>
      <c r="J5" s="13"/>
      <c r="K5" s="14"/>
      <c r="L5" s="15"/>
    </row>
    <row r="6" spans="1:12" ht="14.1" customHeight="1">
      <c r="A6" s="469" t="s">
        <v>0</v>
      </c>
      <c r="B6" s="469"/>
      <c r="C6" s="469"/>
      <c r="D6" s="469"/>
      <c r="E6" s="469"/>
      <c r="F6" s="469"/>
      <c r="G6" s="469"/>
      <c r="H6" s="469"/>
      <c r="I6" s="469"/>
      <c r="J6" s="469"/>
      <c r="K6" s="469"/>
      <c r="L6" s="469"/>
    </row>
    <row r="7" spans="1:12">
      <c r="A7" s="3"/>
      <c r="C7" s="8"/>
      <c r="D7" s="8"/>
      <c r="E7" s="8"/>
      <c r="F7" s="8"/>
      <c r="G7" s="8"/>
      <c r="H7" s="8"/>
      <c r="I7" s="8"/>
      <c r="J7" s="8"/>
      <c r="K7" s="5"/>
      <c r="L7" s="16"/>
    </row>
    <row r="8" spans="1:12">
      <c r="A8" s="17"/>
      <c r="C8" s="470" t="s">
        <v>555</v>
      </c>
      <c r="D8" s="470"/>
      <c r="E8" s="470"/>
      <c r="F8" s="470"/>
      <c r="G8" s="470"/>
      <c r="H8" s="16"/>
      <c r="I8" s="16"/>
      <c r="J8" s="16"/>
      <c r="K8" s="18"/>
      <c r="L8" s="16"/>
    </row>
    <row r="9" spans="1:12">
      <c r="A9" s="17"/>
      <c r="C9" s="471" t="s">
        <v>1</v>
      </c>
      <c r="D9" s="471"/>
      <c r="E9" s="471"/>
      <c r="F9" s="18"/>
      <c r="G9" s="16"/>
      <c r="H9" s="16"/>
      <c r="I9" s="16"/>
      <c r="J9" s="16"/>
      <c r="K9" s="18"/>
      <c r="L9" s="16"/>
    </row>
    <row r="10" spans="1:12">
      <c r="A10" s="17"/>
      <c r="C10" s="19"/>
      <c r="D10" s="16"/>
      <c r="E10" s="8"/>
      <c r="F10" s="8"/>
      <c r="G10" s="16"/>
      <c r="H10" s="16"/>
      <c r="I10" s="16"/>
      <c r="J10" s="16"/>
      <c r="K10" s="18"/>
      <c r="L10" s="16"/>
    </row>
    <row r="11" spans="1:12" ht="14.1" customHeight="1">
      <c r="A11" s="472" t="s">
        <v>546</v>
      </c>
      <c r="B11" s="472"/>
      <c r="C11" s="472"/>
      <c r="D11" s="472"/>
      <c r="E11" s="472"/>
      <c r="F11" s="472"/>
      <c r="G11" s="472"/>
      <c r="H11" s="472"/>
      <c r="I11" s="472"/>
      <c r="J11" s="472"/>
      <c r="K11" s="472"/>
      <c r="L11" s="19"/>
    </row>
    <row r="12" spans="1:12" ht="15.75" customHeight="1">
      <c r="A12" s="473" t="s">
        <v>552</v>
      </c>
      <c r="B12" s="473"/>
      <c r="C12" s="473"/>
      <c r="D12" s="473"/>
      <c r="E12" s="473"/>
      <c r="F12" s="473"/>
      <c r="G12" s="473"/>
      <c r="H12" s="473"/>
      <c r="I12" s="473"/>
      <c r="J12" s="473"/>
      <c r="K12" s="473"/>
      <c r="L12" s="473"/>
    </row>
    <row r="13" spans="1:12" ht="15.75" customHeight="1">
      <c r="A13" s="17"/>
      <c r="C13" s="18"/>
      <c r="D13" s="16"/>
      <c r="E13" s="8"/>
      <c r="F13" s="8"/>
      <c r="G13" s="16"/>
      <c r="H13" s="16"/>
      <c r="I13" s="16"/>
      <c r="J13" s="16"/>
      <c r="K13" s="18"/>
      <c r="L13" s="16"/>
    </row>
    <row r="14" spans="1:12" ht="15" customHeight="1">
      <c r="A14" s="17"/>
      <c r="C14" s="16"/>
      <c r="D14" s="16" t="s">
        <v>430</v>
      </c>
      <c r="E14" s="16"/>
      <c r="F14" s="16"/>
      <c r="G14" s="16"/>
      <c r="H14" s="16"/>
      <c r="I14" s="16"/>
      <c r="J14" s="16"/>
      <c r="K14" s="16"/>
      <c r="L14" s="16"/>
    </row>
    <row r="15" spans="1:12" ht="18.75" customHeight="1">
      <c r="A15" s="17"/>
      <c r="C15" s="16"/>
      <c r="D15" s="18" t="s">
        <v>2</v>
      </c>
      <c r="E15" s="16"/>
      <c r="F15" s="16"/>
      <c r="G15" s="16"/>
      <c r="H15" s="16"/>
      <c r="I15" s="16"/>
      <c r="J15" s="16"/>
      <c r="K15" s="16"/>
      <c r="L15" s="16"/>
    </row>
    <row r="16" spans="1:12">
      <c r="A16" s="17"/>
      <c r="C16" s="16"/>
      <c r="D16" s="474" t="s">
        <v>3</v>
      </c>
      <c r="E16" s="474"/>
      <c r="F16" s="474"/>
      <c r="G16" s="474"/>
      <c r="H16" s="474"/>
      <c r="I16" s="474"/>
      <c r="J16" s="474"/>
      <c r="K16" s="474"/>
      <c r="L16" s="474"/>
    </row>
    <row r="17" spans="1:12">
      <c r="A17" s="17"/>
      <c r="C17" s="16"/>
      <c r="D17" s="474" t="s">
        <v>4</v>
      </c>
      <c r="E17" s="474"/>
      <c r="F17" s="474"/>
      <c r="G17" s="474"/>
      <c r="H17" s="474"/>
      <c r="I17" s="474"/>
      <c r="J17" s="474"/>
      <c r="K17" s="474"/>
      <c r="L17" s="474"/>
    </row>
    <row r="18" spans="1:12" ht="15" customHeight="1">
      <c r="A18" s="17"/>
      <c r="C18" s="18"/>
      <c r="D18" s="16"/>
      <c r="E18" s="8"/>
      <c r="F18" s="8"/>
      <c r="G18" s="16"/>
      <c r="H18" s="16"/>
      <c r="I18" s="16"/>
      <c r="J18" s="16"/>
      <c r="K18" s="18"/>
      <c r="L18" s="16"/>
    </row>
    <row r="19" spans="1:12" ht="15" customHeight="1">
      <c r="A19" s="17"/>
      <c r="B19" s="326" t="s">
        <v>431</v>
      </c>
      <c r="C19" s="326"/>
      <c r="D19" s="326"/>
      <c r="E19" s="336"/>
      <c r="F19" s="336"/>
      <c r="G19" s="336"/>
      <c r="H19" s="336"/>
      <c r="I19" s="336"/>
      <c r="J19" s="336"/>
      <c r="K19" s="336"/>
      <c r="L19" s="16"/>
    </row>
    <row r="20" spans="1:12" ht="18.75" customHeight="1">
      <c r="A20" s="17"/>
      <c r="B20" s="326" t="s">
        <v>432</v>
      </c>
      <c r="C20" s="326"/>
      <c r="D20" s="326"/>
      <c r="E20" s="336"/>
      <c r="F20" s="336"/>
      <c r="G20" s="336"/>
      <c r="H20" s="336"/>
      <c r="I20" s="336"/>
      <c r="J20" s="336"/>
      <c r="K20" s="336"/>
      <c r="L20" s="16"/>
    </row>
    <row r="21" spans="1:12" ht="17.25" customHeight="1">
      <c r="A21" s="17"/>
      <c r="B21" s="326" t="s">
        <v>5</v>
      </c>
      <c r="C21" s="326"/>
      <c r="D21" s="326"/>
      <c r="E21" s="336"/>
      <c r="F21" s="336"/>
      <c r="G21" s="336"/>
      <c r="H21" s="336"/>
      <c r="I21" s="336"/>
      <c r="J21" s="336"/>
      <c r="K21" s="336"/>
      <c r="L21" s="16"/>
    </row>
    <row r="22" spans="1:12" ht="16.5" customHeight="1">
      <c r="A22" s="17"/>
      <c r="B22" s="326" t="s">
        <v>6</v>
      </c>
      <c r="C22" s="326"/>
      <c r="D22" s="326"/>
      <c r="E22" s="367"/>
      <c r="F22" s="367"/>
      <c r="G22" s="367"/>
      <c r="H22" s="367"/>
      <c r="I22" s="367"/>
      <c r="J22" s="367"/>
      <c r="K22" s="367"/>
      <c r="L22" s="16"/>
    </row>
    <row r="23" spans="1:12" ht="14.1" customHeight="1">
      <c r="A23" s="17"/>
      <c r="B23" s="326" t="s">
        <v>7</v>
      </c>
      <c r="C23" s="326"/>
      <c r="D23" s="326"/>
      <c r="E23" s="367"/>
      <c r="F23" s="367"/>
      <c r="G23" s="367"/>
      <c r="H23" s="367"/>
      <c r="I23" s="367"/>
      <c r="J23" s="367"/>
      <c r="K23" s="367"/>
      <c r="L23" s="16"/>
    </row>
    <row r="24" spans="1:12" ht="14.1" customHeight="1">
      <c r="A24" s="17"/>
      <c r="B24" s="326" t="s">
        <v>7</v>
      </c>
      <c r="C24" s="326"/>
      <c r="D24" s="326"/>
      <c r="E24" s="367"/>
      <c r="F24" s="367"/>
      <c r="G24" s="367"/>
      <c r="H24" s="367"/>
      <c r="I24" s="367"/>
      <c r="J24" s="367"/>
      <c r="K24" s="367"/>
      <c r="L24" s="16"/>
    </row>
    <row r="25" spans="1:12" ht="15" customHeight="1">
      <c r="A25" s="17"/>
      <c r="B25" s="326" t="s">
        <v>8</v>
      </c>
      <c r="C25" s="326"/>
      <c r="D25" s="326"/>
      <c r="E25" s="367"/>
      <c r="F25" s="367"/>
      <c r="G25" s="367"/>
      <c r="H25" s="367"/>
      <c r="I25" s="367"/>
      <c r="J25" s="367"/>
      <c r="K25" s="367"/>
      <c r="L25" s="16"/>
    </row>
    <row r="26" spans="1:12" ht="15.75" customHeight="1">
      <c r="A26" s="17"/>
      <c r="C26" s="23"/>
      <c r="D26" s="23"/>
      <c r="G26" s="18"/>
      <c r="H26" s="18"/>
      <c r="I26" s="18"/>
      <c r="J26" s="18"/>
      <c r="K26" s="18"/>
      <c r="L26" s="16"/>
    </row>
    <row r="27" spans="1:12">
      <c r="A27" s="17"/>
      <c r="C27" s="23"/>
      <c r="D27" s="23"/>
      <c r="G27" s="18"/>
      <c r="H27" s="18"/>
      <c r="I27" s="18"/>
      <c r="J27" s="18"/>
      <c r="K27" s="18"/>
      <c r="L27" s="16"/>
    </row>
    <row r="28" spans="1:12" ht="16.5" customHeight="1">
      <c r="A28" s="17"/>
      <c r="B28" s="370" t="s">
        <v>9</v>
      </c>
      <c r="C28" s="370"/>
      <c r="D28" s="370"/>
      <c r="E28" s="370"/>
      <c r="F28" s="370"/>
      <c r="G28" s="370"/>
      <c r="H28" s="370"/>
      <c r="I28" s="370"/>
      <c r="J28" s="370"/>
      <c r="K28" s="370"/>
      <c r="L28" s="16"/>
    </row>
    <row r="29" spans="1:12" ht="14.1" customHeight="1">
      <c r="A29" s="17"/>
      <c r="B29" s="475" t="s">
        <v>898</v>
      </c>
      <c r="C29" s="475"/>
      <c r="D29" s="475"/>
      <c r="E29" s="475"/>
      <c r="F29" s="475"/>
      <c r="G29" s="475"/>
      <c r="H29" s="475"/>
      <c r="I29" s="475"/>
      <c r="J29" s="475"/>
      <c r="K29" s="475"/>
      <c r="L29" s="16"/>
    </row>
    <row r="30" spans="1:12">
      <c r="A30" s="25"/>
      <c r="B30" s="4"/>
      <c r="L30" s="15"/>
    </row>
    <row r="31" spans="1:12">
      <c r="B31" s="26" t="s">
        <v>433</v>
      </c>
      <c r="D31" s="20"/>
      <c r="E31" s="20"/>
      <c r="F31" s="20"/>
      <c r="G31" s="20"/>
      <c r="H31" s="20"/>
      <c r="I31" s="20"/>
      <c r="J31" s="20"/>
      <c r="K31" s="20"/>
    </row>
    <row r="32" spans="1:12" ht="33" customHeight="1" thickBot="1">
      <c r="A32" s="466" t="s">
        <v>894</v>
      </c>
      <c r="B32" s="466"/>
      <c r="C32" s="466"/>
      <c r="D32" s="466"/>
      <c r="E32" s="466"/>
      <c r="F32" s="466"/>
      <c r="G32" s="466"/>
      <c r="H32" s="466"/>
      <c r="I32" s="466"/>
      <c r="J32" s="466"/>
      <c r="K32" s="466"/>
      <c r="L32" s="466"/>
    </row>
    <row r="33" spans="1:12" ht="15">
      <c r="A33" s="467" t="s">
        <v>556</v>
      </c>
      <c r="B33" s="467"/>
      <c r="C33" s="467"/>
      <c r="D33" s="467"/>
      <c r="E33" s="467"/>
      <c r="F33" s="467"/>
      <c r="G33" s="467"/>
      <c r="H33" s="467"/>
      <c r="I33" s="467"/>
      <c r="J33" s="467"/>
      <c r="K33" s="467"/>
      <c r="L33" s="467"/>
    </row>
    <row r="34" spans="1:12" ht="16.5" customHeight="1">
      <c r="A34" s="465" t="s">
        <v>557</v>
      </c>
      <c r="B34" s="465"/>
      <c r="C34" s="465"/>
      <c r="D34" s="465"/>
      <c r="E34" s="465"/>
      <c r="F34" s="465"/>
      <c r="G34" s="465"/>
      <c r="H34" s="465"/>
      <c r="I34" s="465"/>
      <c r="J34" s="465"/>
      <c r="K34" s="465"/>
      <c r="L34" s="23"/>
    </row>
    <row r="35" spans="1:12" ht="20.25" customHeight="1">
      <c r="A35" s="465" t="s">
        <v>561</v>
      </c>
      <c r="B35" s="370"/>
      <c r="C35" s="370"/>
      <c r="D35" s="370"/>
      <c r="E35" s="370"/>
      <c r="F35" s="370"/>
      <c r="G35" s="370"/>
      <c r="H35" s="370"/>
      <c r="I35" s="370"/>
      <c r="J35" s="370"/>
      <c r="K35" s="370"/>
      <c r="L35" s="23"/>
    </row>
    <row r="36" spans="1:12" ht="35.25" customHeight="1">
      <c r="A36" s="370" t="s">
        <v>913</v>
      </c>
      <c r="B36" s="370"/>
      <c r="C36" s="370"/>
      <c r="D36" s="370"/>
      <c r="E36" s="370"/>
      <c r="F36" s="370"/>
      <c r="G36" s="370"/>
      <c r="H36" s="370"/>
      <c r="I36" s="370"/>
      <c r="J36" s="370"/>
      <c r="K36" s="370"/>
      <c r="L36" s="370"/>
    </row>
    <row r="37" spans="1:12" ht="35.25" customHeight="1">
      <c r="A37" s="370" t="s">
        <v>558</v>
      </c>
      <c r="B37" s="370"/>
      <c r="C37" s="370"/>
      <c r="D37" s="370"/>
      <c r="E37" s="370"/>
      <c r="F37" s="370"/>
      <c r="G37" s="370"/>
      <c r="H37" s="370"/>
      <c r="I37" s="370"/>
      <c r="J37" s="370"/>
      <c r="K37" s="370"/>
      <c r="L37" s="370"/>
    </row>
    <row r="38" spans="1:12" ht="18" customHeight="1">
      <c r="A38" s="461" t="s">
        <v>560</v>
      </c>
      <c r="B38" s="461"/>
      <c r="C38" s="461"/>
      <c r="D38" s="461"/>
      <c r="E38" s="461"/>
      <c r="F38" s="461"/>
      <c r="G38" s="461"/>
      <c r="H38" s="461"/>
      <c r="I38" s="461"/>
      <c r="J38" s="461"/>
      <c r="K38" s="461"/>
      <c r="L38" s="8"/>
    </row>
    <row r="39" spans="1:12" ht="14.1" customHeight="1">
      <c r="A39" s="462" t="s">
        <v>10</v>
      </c>
      <c r="B39" s="462"/>
      <c r="C39" s="462"/>
      <c r="D39" s="462"/>
      <c r="E39" s="462"/>
      <c r="F39" s="462"/>
      <c r="G39" s="462"/>
      <c r="H39" s="462"/>
      <c r="I39" s="462"/>
      <c r="J39" s="462"/>
      <c r="K39" s="462"/>
      <c r="L39" s="8"/>
    </row>
    <row r="40" spans="1:12" ht="17.25" customHeight="1">
      <c r="A40" s="462" t="s">
        <v>559</v>
      </c>
      <c r="B40" s="462"/>
      <c r="C40" s="462"/>
      <c r="D40" s="462"/>
      <c r="E40" s="462"/>
      <c r="F40" s="462"/>
      <c r="G40" s="462"/>
      <c r="H40" s="462"/>
      <c r="I40" s="462"/>
      <c r="J40" s="462"/>
      <c r="K40" s="462"/>
      <c r="L40" s="8"/>
    </row>
    <row r="41" spans="1:12" ht="33.75" customHeight="1">
      <c r="A41" s="370" t="s">
        <v>11</v>
      </c>
      <c r="B41" s="370"/>
      <c r="C41" s="370"/>
      <c r="D41" s="370"/>
      <c r="E41" s="370"/>
      <c r="F41" s="370"/>
      <c r="G41" s="370"/>
      <c r="H41" s="370"/>
      <c r="I41" s="370"/>
      <c r="J41" s="370"/>
      <c r="K41" s="370"/>
      <c r="L41" s="370"/>
    </row>
    <row r="42" spans="1:12" ht="48" customHeight="1">
      <c r="A42" s="459" t="s">
        <v>12</v>
      </c>
      <c r="B42" s="459"/>
      <c r="C42" s="459"/>
      <c r="D42" s="459"/>
      <c r="E42" s="459"/>
      <c r="F42" s="459"/>
      <c r="G42" s="459"/>
      <c r="H42" s="459"/>
      <c r="I42" s="459"/>
      <c r="J42" s="459"/>
      <c r="K42" s="459"/>
      <c r="L42" s="459"/>
    </row>
    <row r="43" spans="1:12" ht="16.5" customHeight="1">
      <c r="A43" s="463" t="s">
        <v>13</v>
      </c>
      <c r="B43" s="463"/>
      <c r="C43" s="463"/>
      <c r="D43" s="463"/>
      <c r="E43" s="463"/>
      <c r="F43" s="463"/>
      <c r="G43" s="463"/>
      <c r="H43" s="463"/>
      <c r="I43" s="463"/>
      <c r="J43" s="463"/>
      <c r="K43" s="463"/>
      <c r="L43" s="463"/>
    </row>
    <row r="44" spans="1:12" ht="15.75" customHeight="1">
      <c r="A44" s="464" t="s">
        <v>14</v>
      </c>
      <c r="B44" s="464"/>
      <c r="C44" s="464"/>
      <c r="D44" s="464"/>
      <c r="E44" s="464"/>
      <c r="F44" s="464"/>
      <c r="G44" s="464"/>
      <c r="H44" s="464"/>
      <c r="I44" s="464"/>
      <c r="J44" s="464"/>
      <c r="K44" s="464"/>
      <c r="L44" s="464"/>
    </row>
    <row r="45" spans="1:12" ht="18" customHeight="1">
      <c r="A45" s="465" t="s">
        <v>895</v>
      </c>
      <c r="B45" s="465"/>
      <c r="C45" s="465"/>
      <c r="D45" s="465"/>
      <c r="E45" s="465"/>
      <c r="F45" s="465"/>
      <c r="G45" s="465"/>
      <c r="H45" s="465"/>
      <c r="I45" s="465"/>
      <c r="J45" s="465"/>
      <c r="K45" s="465"/>
      <c r="L45" s="465"/>
    </row>
    <row r="46" spans="1:12">
      <c r="A46" s="28"/>
      <c r="B46" s="4"/>
      <c r="C46" s="4"/>
      <c r="D46" s="29"/>
      <c r="E46" s="29"/>
      <c r="F46" s="29"/>
      <c r="G46" s="29"/>
      <c r="H46" s="29"/>
      <c r="I46" s="29"/>
    </row>
    <row r="47" spans="1:12" s="34" customFormat="1" ht="70.5" customHeight="1">
      <c r="A47" s="30" t="s">
        <v>15</v>
      </c>
      <c r="B47" s="31" t="s">
        <v>16</v>
      </c>
      <c r="C47" s="32" t="s">
        <v>17</v>
      </c>
      <c r="D47" s="32" t="s">
        <v>18</v>
      </c>
      <c r="E47" s="31" t="s">
        <v>19</v>
      </c>
      <c r="F47" s="31" t="s">
        <v>20</v>
      </c>
      <c r="G47" s="31" t="s">
        <v>21</v>
      </c>
      <c r="H47" s="31" t="s">
        <v>22</v>
      </c>
      <c r="I47" s="31" t="s">
        <v>23</v>
      </c>
      <c r="J47" s="33" t="s">
        <v>24</v>
      </c>
      <c r="K47" s="31" t="s">
        <v>25</v>
      </c>
      <c r="L47" s="31" t="s">
        <v>26</v>
      </c>
    </row>
    <row r="48" spans="1:12" s="37" customFormat="1">
      <c r="A48" s="35" t="s">
        <v>27</v>
      </c>
      <c r="B48" s="36">
        <v>2</v>
      </c>
      <c r="C48" s="36">
        <v>3</v>
      </c>
      <c r="D48" s="36">
        <v>4</v>
      </c>
      <c r="E48" s="36">
        <v>5</v>
      </c>
      <c r="F48" s="36">
        <v>6</v>
      </c>
      <c r="G48" s="36">
        <v>7</v>
      </c>
      <c r="H48" s="36">
        <v>8</v>
      </c>
      <c r="I48" s="36">
        <v>9</v>
      </c>
      <c r="J48" s="36">
        <v>10</v>
      </c>
      <c r="K48" s="36">
        <v>11</v>
      </c>
      <c r="L48" s="36">
        <v>12</v>
      </c>
    </row>
    <row r="49" spans="1:12" s="41" customFormat="1" ht="31.5" customHeight="1">
      <c r="A49" s="38">
        <v>1</v>
      </c>
      <c r="B49" s="39" t="s">
        <v>28</v>
      </c>
      <c r="C49" s="39"/>
      <c r="D49" s="39"/>
      <c r="E49" s="39"/>
      <c r="F49" s="39"/>
      <c r="G49" s="39"/>
      <c r="H49" s="39"/>
      <c r="I49" s="39"/>
      <c r="J49" s="39"/>
      <c r="K49" s="40"/>
      <c r="L49" s="39"/>
    </row>
    <row r="50" spans="1:12" ht="15.75" customHeight="1">
      <c r="A50" s="30" t="s">
        <v>29</v>
      </c>
      <c r="B50" s="42" t="s">
        <v>30</v>
      </c>
      <c r="C50" s="326" t="s">
        <v>31</v>
      </c>
      <c r="D50" s="336"/>
      <c r="E50" s="38">
        <v>180</v>
      </c>
      <c r="F50" s="38" t="s">
        <v>32</v>
      </c>
      <c r="G50" s="43"/>
      <c r="H50" s="43"/>
      <c r="I50" s="43"/>
      <c r="J50" s="44"/>
      <c r="K50" s="45">
        <f t="shared" ref="K50:K57" si="0">I50*J50</f>
        <v>0</v>
      </c>
      <c r="L50" s="46"/>
    </row>
    <row r="51" spans="1:12">
      <c r="A51" s="30" t="s">
        <v>33</v>
      </c>
      <c r="B51" s="42" t="s">
        <v>34</v>
      </c>
      <c r="C51" s="326"/>
      <c r="D51" s="336"/>
      <c r="E51" s="38">
        <v>160</v>
      </c>
      <c r="F51" s="38" t="s">
        <v>32</v>
      </c>
      <c r="G51" s="43"/>
      <c r="H51" s="43"/>
      <c r="I51" s="43"/>
      <c r="J51" s="44"/>
      <c r="K51" s="45">
        <f t="shared" si="0"/>
        <v>0</v>
      </c>
      <c r="L51" s="46"/>
    </row>
    <row r="52" spans="1:12">
      <c r="A52" s="30" t="s">
        <v>35</v>
      </c>
      <c r="B52" s="42" t="s">
        <v>36</v>
      </c>
      <c r="C52" s="326"/>
      <c r="D52" s="336"/>
      <c r="E52" s="38">
        <v>140</v>
      </c>
      <c r="F52" s="38" t="s">
        <v>32</v>
      </c>
      <c r="G52" s="43"/>
      <c r="H52" s="43"/>
      <c r="I52" s="43"/>
      <c r="J52" s="44"/>
      <c r="K52" s="45">
        <f t="shared" si="0"/>
        <v>0</v>
      </c>
      <c r="L52" s="46"/>
    </row>
    <row r="53" spans="1:12">
      <c r="A53" s="30" t="s">
        <v>37</v>
      </c>
      <c r="B53" s="42" t="s">
        <v>38</v>
      </c>
      <c r="C53" s="326"/>
      <c r="D53" s="336"/>
      <c r="E53" s="38">
        <v>180</v>
      </c>
      <c r="F53" s="38" t="s">
        <v>32</v>
      </c>
      <c r="G53" s="43"/>
      <c r="H53" s="43"/>
      <c r="I53" s="43"/>
      <c r="J53" s="44"/>
      <c r="K53" s="45">
        <f t="shared" si="0"/>
        <v>0</v>
      </c>
      <c r="L53" s="46"/>
    </row>
    <row r="54" spans="1:12">
      <c r="A54" s="30" t="s">
        <v>39</v>
      </c>
      <c r="B54" s="42" t="s">
        <v>40</v>
      </c>
      <c r="C54" s="326"/>
      <c r="D54" s="336"/>
      <c r="E54" s="38">
        <v>140</v>
      </c>
      <c r="F54" s="38" t="s">
        <v>32</v>
      </c>
      <c r="G54" s="43"/>
      <c r="H54" s="43"/>
      <c r="I54" s="43"/>
      <c r="J54" s="44"/>
      <c r="K54" s="45">
        <f t="shared" si="0"/>
        <v>0</v>
      </c>
      <c r="L54" s="46"/>
    </row>
    <row r="55" spans="1:12" ht="16.5" customHeight="1">
      <c r="A55" s="30" t="s">
        <v>41</v>
      </c>
      <c r="B55" s="42" t="s">
        <v>42</v>
      </c>
      <c r="C55" s="326"/>
      <c r="D55" s="336"/>
      <c r="E55" s="38">
        <v>80</v>
      </c>
      <c r="F55" s="38" t="s">
        <v>32</v>
      </c>
      <c r="G55" s="43"/>
      <c r="H55" s="43"/>
      <c r="I55" s="43"/>
      <c r="J55" s="44"/>
      <c r="K55" s="45">
        <f t="shared" si="0"/>
        <v>0</v>
      </c>
      <c r="L55" s="46"/>
    </row>
    <row r="56" spans="1:12" ht="33.75" customHeight="1">
      <c r="A56" s="30" t="s">
        <v>43</v>
      </c>
      <c r="B56" s="21" t="s">
        <v>44</v>
      </c>
      <c r="C56" s="21" t="s">
        <v>516</v>
      </c>
      <c r="D56" s="21"/>
      <c r="E56" s="38">
        <v>240</v>
      </c>
      <c r="F56" s="38" t="s">
        <v>32</v>
      </c>
      <c r="G56" s="43"/>
      <c r="H56" s="43"/>
      <c r="I56" s="43"/>
      <c r="J56" s="44"/>
      <c r="K56" s="45">
        <f t="shared" si="0"/>
        <v>0</v>
      </c>
      <c r="L56" s="46"/>
    </row>
    <row r="57" spans="1:12" ht="45.75" customHeight="1">
      <c r="A57" s="30" t="s">
        <v>45</v>
      </c>
      <c r="B57" s="42" t="s">
        <v>46</v>
      </c>
      <c r="C57" s="21"/>
      <c r="D57" s="21"/>
      <c r="E57" s="43"/>
      <c r="F57" s="43"/>
      <c r="G57" s="43"/>
      <c r="H57" s="43"/>
      <c r="I57" s="43"/>
      <c r="J57" s="44"/>
      <c r="K57" s="45">
        <f t="shared" si="0"/>
        <v>0</v>
      </c>
      <c r="L57" s="46"/>
    </row>
    <row r="58" spans="1:12">
      <c r="A58" s="30"/>
      <c r="B58" s="47" t="s">
        <v>47</v>
      </c>
      <c r="C58" s="21"/>
      <c r="D58" s="21"/>
      <c r="E58" s="43"/>
      <c r="F58" s="43"/>
      <c r="G58" s="43"/>
      <c r="H58" s="43"/>
      <c r="I58" s="43"/>
      <c r="J58" s="44"/>
      <c r="K58" s="48">
        <f>SUM(K50:K57)</f>
        <v>0</v>
      </c>
      <c r="L58" s="46"/>
    </row>
    <row r="59" spans="1:12">
      <c r="A59" s="30"/>
      <c r="C59" s="21"/>
      <c r="D59" s="21"/>
      <c r="E59" s="43"/>
      <c r="F59" s="43"/>
      <c r="G59" s="43"/>
      <c r="H59" s="43"/>
      <c r="I59" s="43"/>
      <c r="J59" s="49" t="s">
        <v>48</v>
      </c>
      <c r="K59" s="48">
        <f>K58*I59%</f>
        <v>0</v>
      </c>
      <c r="L59" s="46"/>
    </row>
    <row r="60" spans="1:12">
      <c r="A60" s="50"/>
      <c r="B60" s="51" t="s">
        <v>49</v>
      </c>
      <c r="C60" s="52"/>
      <c r="D60" s="52"/>
      <c r="E60" s="53"/>
      <c r="F60" s="53"/>
      <c r="G60" s="53"/>
      <c r="H60" s="53"/>
      <c r="I60" s="53"/>
      <c r="J60" s="54"/>
      <c r="K60" s="55">
        <f>K58+K59</f>
        <v>0</v>
      </c>
      <c r="L60" s="56"/>
    </row>
    <row r="61" spans="1:12" s="63" customFormat="1" ht="30">
      <c r="A61" s="57"/>
      <c r="B61" s="58" t="s">
        <v>495</v>
      </c>
      <c r="C61" s="58"/>
      <c r="D61" s="58"/>
      <c r="E61" s="59"/>
      <c r="F61" s="59"/>
      <c r="G61" s="59"/>
      <c r="H61" s="59"/>
      <c r="I61" s="59"/>
      <c r="J61" s="60"/>
      <c r="K61" s="61">
        <v>1100</v>
      </c>
      <c r="L61" s="62"/>
    </row>
    <row r="62" spans="1:12">
      <c r="B62" s="23"/>
      <c r="C62" s="23"/>
      <c r="D62" s="23"/>
      <c r="E62" s="23"/>
      <c r="F62" s="23"/>
      <c r="G62" s="23"/>
      <c r="H62" s="23"/>
      <c r="I62" s="23"/>
      <c r="J62" s="23"/>
      <c r="K62" s="5"/>
      <c r="L62" s="8"/>
    </row>
    <row r="63" spans="1:12" s="34" customFormat="1" ht="66.75" customHeight="1">
      <c r="A63" s="64" t="s">
        <v>15</v>
      </c>
      <c r="B63" s="31" t="s">
        <v>16</v>
      </c>
      <c r="C63" s="32" t="s">
        <v>17</v>
      </c>
      <c r="D63" s="32" t="s">
        <v>18</v>
      </c>
      <c r="E63" s="31" t="s">
        <v>19</v>
      </c>
      <c r="F63" s="31" t="s">
        <v>20</v>
      </c>
      <c r="G63" s="31" t="s">
        <v>21</v>
      </c>
      <c r="H63" s="31" t="s">
        <v>22</v>
      </c>
      <c r="I63" s="31" t="s">
        <v>23</v>
      </c>
      <c r="J63" s="33" t="s">
        <v>24</v>
      </c>
      <c r="K63" s="31" t="s">
        <v>25</v>
      </c>
      <c r="L63" s="31" t="s">
        <v>26</v>
      </c>
    </row>
    <row r="64" spans="1:12" s="20" customFormat="1">
      <c r="A64" s="35" t="s">
        <v>27</v>
      </c>
      <c r="B64" s="36">
        <v>2</v>
      </c>
      <c r="C64" s="36">
        <v>3</v>
      </c>
      <c r="D64" s="36">
        <v>4</v>
      </c>
      <c r="E64" s="36">
        <v>5</v>
      </c>
      <c r="F64" s="36">
        <v>6</v>
      </c>
      <c r="G64" s="36">
        <v>7</v>
      </c>
      <c r="H64" s="36">
        <v>8</v>
      </c>
      <c r="I64" s="36">
        <v>9</v>
      </c>
      <c r="J64" s="36">
        <v>10</v>
      </c>
      <c r="K64" s="36">
        <v>11</v>
      </c>
      <c r="L64" s="36">
        <v>12</v>
      </c>
    </row>
    <row r="65" spans="1:12" s="37" customFormat="1" ht="77.25" customHeight="1">
      <c r="A65" s="35" t="s">
        <v>50</v>
      </c>
      <c r="B65" s="65" t="s">
        <v>51</v>
      </c>
      <c r="C65" s="21" t="s">
        <v>52</v>
      </c>
      <c r="D65" s="36"/>
      <c r="E65" s="66">
        <v>500</v>
      </c>
      <c r="F65" s="66" t="s">
        <v>53</v>
      </c>
      <c r="G65" s="36"/>
      <c r="H65" s="36"/>
      <c r="I65" s="36"/>
      <c r="J65" s="36"/>
      <c r="K65" s="36"/>
      <c r="L65" s="36"/>
    </row>
    <row r="66" spans="1:12" s="37" customFormat="1" ht="36" customHeight="1">
      <c r="A66" s="35" t="s">
        <v>54</v>
      </c>
      <c r="B66" s="67" t="s">
        <v>407</v>
      </c>
      <c r="C66" s="36"/>
      <c r="D66" s="36"/>
      <c r="E66" s="36"/>
      <c r="F66" s="36"/>
      <c r="G66" s="36"/>
      <c r="H66" s="36"/>
      <c r="I66" s="36"/>
      <c r="J66" s="36"/>
      <c r="K66" s="68">
        <f>I66*J66</f>
        <v>0</v>
      </c>
      <c r="L66" s="36"/>
    </row>
    <row r="67" spans="1:12" s="37" customFormat="1" ht="52.5" customHeight="1">
      <c r="A67" s="35"/>
      <c r="B67" s="69" t="s">
        <v>55</v>
      </c>
      <c r="C67" s="36"/>
      <c r="D67" s="36"/>
      <c r="E67" s="36"/>
      <c r="F67" s="36"/>
      <c r="G67" s="36"/>
      <c r="H67" s="36"/>
      <c r="I67" s="36"/>
      <c r="J67" s="36"/>
      <c r="K67" s="68">
        <f>I67*J67</f>
        <v>0</v>
      </c>
      <c r="L67" s="36"/>
    </row>
    <row r="68" spans="1:12" s="37" customFormat="1" ht="34.5" customHeight="1">
      <c r="A68" s="35" t="s">
        <v>56</v>
      </c>
      <c r="B68" s="70" t="s">
        <v>57</v>
      </c>
      <c r="C68" s="36"/>
      <c r="D68" s="36"/>
      <c r="E68" s="36"/>
      <c r="F68" s="36"/>
      <c r="G68" s="36"/>
      <c r="H68" s="36"/>
      <c r="I68" s="36"/>
      <c r="J68" s="36"/>
      <c r="K68" s="68">
        <f>I68*J68</f>
        <v>0</v>
      </c>
      <c r="L68" s="36"/>
    </row>
    <row r="69" spans="1:12" s="37" customFormat="1" ht="45">
      <c r="A69" s="35"/>
      <c r="B69" s="69" t="s">
        <v>58</v>
      </c>
      <c r="C69" s="36"/>
      <c r="D69" s="36"/>
      <c r="E69" s="36"/>
      <c r="F69" s="36"/>
      <c r="G69" s="36"/>
      <c r="H69" s="36"/>
      <c r="I69" s="36"/>
      <c r="J69" s="36"/>
      <c r="K69" s="68">
        <f>I69*J69</f>
        <v>0</v>
      </c>
      <c r="L69" s="36"/>
    </row>
    <row r="70" spans="1:12" s="37" customFormat="1">
      <c r="A70" s="35" t="s">
        <v>59</v>
      </c>
      <c r="B70" s="70" t="s">
        <v>60</v>
      </c>
      <c r="C70" s="36"/>
      <c r="D70" s="36"/>
      <c r="E70" s="36"/>
      <c r="F70" s="36"/>
      <c r="G70" s="36"/>
      <c r="H70" s="36"/>
      <c r="I70" s="36"/>
      <c r="J70" s="36"/>
      <c r="K70" s="68">
        <f>I70*J70</f>
        <v>0</v>
      </c>
      <c r="L70" s="36"/>
    </row>
    <row r="71" spans="1:12" s="37" customFormat="1">
      <c r="A71" s="35" t="s">
        <v>61</v>
      </c>
      <c r="B71" s="70" t="s">
        <v>62</v>
      </c>
      <c r="C71" s="36"/>
      <c r="D71" s="36"/>
      <c r="E71" s="36"/>
      <c r="F71" s="36"/>
      <c r="G71" s="36"/>
      <c r="H71" s="36"/>
      <c r="I71" s="36"/>
      <c r="J71" s="36"/>
      <c r="K71" s="68"/>
      <c r="L71" s="36"/>
    </row>
    <row r="72" spans="1:12" s="37" customFormat="1" ht="45">
      <c r="A72" s="35"/>
      <c r="B72" s="69" t="s">
        <v>58</v>
      </c>
      <c r="C72" s="36"/>
      <c r="D72" s="36"/>
      <c r="E72" s="36"/>
      <c r="F72" s="36"/>
      <c r="G72" s="36"/>
      <c r="H72" s="36"/>
      <c r="I72" s="36"/>
      <c r="J72" s="36"/>
      <c r="K72" s="68">
        <f>I72*J72</f>
        <v>0</v>
      </c>
      <c r="L72" s="36"/>
    </row>
    <row r="73" spans="1:12" s="37" customFormat="1" ht="17.25" customHeight="1">
      <c r="A73" s="35" t="s">
        <v>63</v>
      </c>
      <c r="B73" s="71" t="s">
        <v>488</v>
      </c>
      <c r="C73" s="36"/>
      <c r="D73" s="36"/>
      <c r="E73" s="36"/>
      <c r="F73" s="36"/>
      <c r="G73" s="36"/>
      <c r="H73" s="36"/>
      <c r="I73" s="36"/>
      <c r="J73" s="36"/>
      <c r="K73" s="68">
        <f>I73*J73</f>
        <v>0</v>
      </c>
      <c r="L73" s="36"/>
    </row>
    <row r="74" spans="1:12" s="37" customFormat="1">
      <c r="A74" s="35" t="s">
        <v>64</v>
      </c>
      <c r="B74" s="71" t="s">
        <v>65</v>
      </c>
      <c r="C74" s="36"/>
      <c r="D74" s="36"/>
      <c r="E74" s="36"/>
      <c r="F74" s="36"/>
      <c r="G74" s="36"/>
      <c r="H74" s="36"/>
      <c r="I74" s="36"/>
      <c r="J74" s="36"/>
      <c r="K74" s="68">
        <f>I74*J74</f>
        <v>0</v>
      </c>
      <c r="L74" s="36"/>
    </row>
    <row r="75" spans="1:12">
      <c r="A75" s="30"/>
      <c r="B75" s="72" t="s">
        <v>66</v>
      </c>
      <c r="C75" s="46"/>
      <c r="D75" s="46"/>
      <c r="E75" s="22"/>
      <c r="F75" s="22"/>
      <c r="G75" s="22"/>
      <c r="H75" s="22"/>
      <c r="I75" s="22"/>
      <c r="J75" s="22"/>
      <c r="K75" s="68">
        <f>SUM(K66:K74)</f>
        <v>0</v>
      </c>
      <c r="L75" s="46"/>
    </row>
    <row r="76" spans="1:12">
      <c r="A76" s="30"/>
      <c r="B76" s="42"/>
      <c r="C76" s="46"/>
      <c r="D76" s="46"/>
      <c r="E76" s="22"/>
      <c r="F76" s="22"/>
      <c r="G76" s="22"/>
      <c r="H76" s="22"/>
      <c r="I76" s="22"/>
      <c r="J76" s="73" t="s">
        <v>48</v>
      </c>
      <c r="K76" s="68">
        <f>K75*I76%</f>
        <v>0</v>
      </c>
      <c r="L76" s="46"/>
    </row>
    <row r="77" spans="1:12">
      <c r="A77" s="30"/>
      <c r="B77" s="72" t="s">
        <v>67</v>
      </c>
      <c r="C77" s="21"/>
      <c r="D77" s="21"/>
      <c r="E77" s="22"/>
      <c r="F77" s="22"/>
      <c r="G77" s="22"/>
      <c r="H77" s="22"/>
      <c r="I77" s="22"/>
      <c r="J77" s="22"/>
      <c r="K77" s="74">
        <f>K75+K76</f>
        <v>0</v>
      </c>
      <c r="L77" s="46"/>
    </row>
    <row r="78" spans="1:12" s="63" customFormat="1" ht="30">
      <c r="A78" s="57"/>
      <c r="B78" s="58" t="s">
        <v>496</v>
      </c>
      <c r="C78" s="75"/>
      <c r="D78" s="58"/>
      <c r="E78" s="59"/>
      <c r="F78" s="59"/>
      <c r="G78" s="59"/>
      <c r="H78" s="59"/>
      <c r="I78" s="59"/>
      <c r="J78" s="60"/>
      <c r="K78" s="61">
        <v>6000</v>
      </c>
      <c r="L78" s="62"/>
    </row>
    <row r="79" spans="1:12">
      <c r="B79" s="23"/>
      <c r="C79" s="23"/>
      <c r="D79" s="23"/>
      <c r="H79" s="5"/>
      <c r="I79" s="5"/>
      <c r="J79" s="7"/>
      <c r="L79" s="8"/>
    </row>
    <row r="80" spans="1:12" s="16" customFormat="1" ht="14.1" customHeight="1">
      <c r="A80" s="327" t="s">
        <v>68</v>
      </c>
      <c r="B80" s="327"/>
      <c r="C80" s="327"/>
      <c r="D80" s="327"/>
      <c r="E80" s="327"/>
      <c r="F80" s="327"/>
      <c r="G80" s="327"/>
      <c r="H80" s="327"/>
      <c r="I80" s="327"/>
      <c r="J80" s="327"/>
      <c r="K80" s="20"/>
    </row>
    <row r="81" spans="1:12" s="16" customFormat="1" ht="14.1" customHeight="1">
      <c r="A81" s="77"/>
      <c r="B81" s="328" t="s">
        <v>69</v>
      </c>
      <c r="C81" s="328"/>
      <c r="D81" s="328"/>
      <c r="E81" s="328"/>
      <c r="F81" s="328"/>
      <c r="G81" s="328"/>
      <c r="H81" s="328"/>
      <c r="I81" s="328"/>
      <c r="J81" s="328"/>
      <c r="K81" s="20"/>
    </row>
    <row r="82" spans="1:12" s="16" customFormat="1" ht="39" customHeight="1">
      <c r="A82" s="78" t="s">
        <v>70</v>
      </c>
      <c r="B82" s="329" t="s">
        <v>71</v>
      </c>
      <c r="C82" s="329"/>
      <c r="D82" s="330" t="s">
        <v>72</v>
      </c>
      <c r="E82" s="330"/>
      <c r="F82" s="330"/>
      <c r="G82" s="330"/>
      <c r="H82" s="329" t="s">
        <v>73</v>
      </c>
      <c r="I82" s="329"/>
      <c r="J82" s="329"/>
      <c r="K82" s="329"/>
    </row>
    <row r="83" spans="1:12" s="16" customFormat="1" ht="15.75" customHeight="1">
      <c r="A83" s="79" t="s">
        <v>27</v>
      </c>
      <c r="B83" s="318" t="s">
        <v>74</v>
      </c>
      <c r="C83" s="318"/>
      <c r="D83" s="320"/>
      <c r="E83" s="320"/>
      <c r="F83" s="320"/>
      <c r="G83" s="320"/>
      <c r="H83" s="320"/>
      <c r="I83" s="320"/>
      <c r="J83" s="320"/>
      <c r="K83" s="320"/>
    </row>
    <row r="84" spans="1:12" s="16" customFormat="1" ht="64.5" customHeight="1">
      <c r="A84" s="79" t="s">
        <v>29</v>
      </c>
      <c r="B84" s="318" t="s">
        <v>75</v>
      </c>
      <c r="C84" s="318"/>
      <c r="D84" s="326" t="s">
        <v>76</v>
      </c>
      <c r="E84" s="326"/>
      <c r="F84" s="326"/>
      <c r="G84" s="326"/>
      <c r="H84" s="320"/>
      <c r="I84" s="320"/>
      <c r="J84" s="320"/>
      <c r="K84" s="320"/>
    </row>
    <row r="85" spans="1:12" s="16" customFormat="1" ht="15.75" customHeight="1">
      <c r="A85" s="79" t="s">
        <v>33</v>
      </c>
      <c r="B85" s="318" t="s">
        <v>77</v>
      </c>
      <c r="C85" s="318"/>
      <c r="D85" s="326" t="s">
        <v>914</v>
      </c>
      <c r="E85" s="326"/>
      <c r="F85" s="326"/>
      <c r="G85" s="326"/>
      <c r="H85" s="320"/>
      <c r="I85" s="320"/>
      <c r="J85" s="320"/>
      <c r="K85" s="320"/>
    </row>
    <row r="86" spans="1:12" s="16" customFormat="1" ht="15.75" customHeight="1">
      <c r="A86" s="79" t="s">
        <v>35</v>
      </c>
      <c r="B86" s="318" t="s">
        <v>78</v>
      </c>
      <c r="C86" s="318"/>
      <c r="D86" s="326" t="s">
        <v>79</v>
      </c>
      <c r="E86" s="326"/>
      <c r="F86" s="326"/>
      <c r="G86" s="326"/>
      <c r="H86" s="320"/>
      <c r="I86" s="320"/>
      <c r="J86" s="320"/>
      <c r="K86" s="320"/>
    </row>
    <row r="87" spans="1:12" s="16" customFormat="1" ht="15.75" customHeight="1">
      <c r="A87" s="79" t="s">
        <v>37</v>
      </c>
      <c r="B87" s="318" t="s">
        <v>80</v>
      </c>
      <c r="C87" s="318"/>
      <c r="D87" s="319" t="s">
        <v>79</v>
      </c>
      <c r="E87" s="319"/>
      <c r="F87" s="319"/>
      <c r="G87" s="319"/>
      <c r="H87" s="320"/>
      <c r="I87" s="320"/>
      <c r="J87" s="320"/>
      <c r="K87" s="320"/>
    </row>
    <row r="88" spans="1:12" s="16" customFormat="1" ht="15.75" customHeight="1">
      <c r="A88" s="79" t="s">
        <v>39</v>
      </c>
      <c r="B88" s="318" t="s">
        <v>81</v>
      </c>
      <c r="C88" s="318"/>
      <c r="D88" s="319" t="s">
        <v>82</v>
      </c>
      <c r="E88" s="319"/>
      <c r="F88" s="319"/>
      <c r="G88" s="319"/>
      <c r="H88" s="320"/>
      <c r="I88" s="320"/>
      <c r="J88" s="320"/>
      <c r="K88" s="320"/>
    </row>
    <row r="89" spans="1:12" s="16" customFormat="1" ht="15.75" customHeight="1">
      <c r="A89" s="81" t="s">
        <v>41</v>
      </c>
      <c r="B89" s="321" t="s">
        <v>83</v>
      </c>
      <c r="C89" s="321"/>
      <c r="D89" s="322" t="s">
        <v>79</v>
      </c>
      <c r="E89" s="322"/>
      <c r="F89" s="322"/>
      <c r="G89" s="322"/>
      <c r="H89" s="323"/>
      <c r="I89" s="323"/>
      <c r="J89" s="323"/>
      <c r="K89" s="323"/>
    </row>
    <row r="90" spans="1:12" s="16" customFormat="1" ht="15.75" customHeight="1">
      <c r="A90" s="82" t="s">
        <v>43</v>
      </c>
      <c r="B90" s="324" t="s">
        <v>724</v>
      </c>
      <c r="C90" s="325"/>
      <c r="D90" s="312" t="s">
        <v>757</v>
      </c>
      <c r="E90" s="313"/>
      <c r="F90" s="313"/>
      <c r="G90" s="314"/>
      <c r="H90" s="315"/>
      <c r="I90" s="316"/>
      <c r="J90" s="316"/>
      <c r="K90" s="317"/>
    </row>
    <row r="91" spans="1:12" s="16" customFormat="1" ht="15.75" customHeight="1">
      <c r="A91" s="86"/>
      <c r="B91" s="459"/>
      <c r="C91" s="459"/>
      <c r="D91" s="370"/>
      <c r="E91" s="370"/>
      <c r="F91" s="370"/>
      <c r="G91" s="370"/>
      <c r="H91" s="460"/>
      <c r="I91" s="460"/>
      <c r="J91" s="460"/>
      <c r="K91" s="460"/>
    </row>
    <row r="92" spans="1:12" s="16" customFormat="1" ht="56.25" customHeight="1">
      <c r="A92" s="64" t="s">
        <v>15</v>
      </c>
      <c r="B92" s="31" t="s">
        <v>16</v>
      </c>
      <c r="C92" s="32" t="s">
        <v>17</v>
      </c>
      <c r="D92" s="32" t="s">
        <v>18</v>
      </c>
      <c r="E92" s="31" t="s">
        <v>19</v>
      </c>
      <c r="F92" s="31" t="s">
        <v>20</v>
      </c>
      <c r="G92" s="31" t="s">
        <v>21</v>
      </c>
      <c r="H92" s="31" t="s">
        <v>22</v>
      </c>
      <c r="I92" s="31" t="s">
        <v>23</v>
      </c>
      <c r="J92" s="33" t="s">
        <v>24</v>
      </c>
      <c r="K92" s="31" t="s">
        <v>25</v>
      </c>
      <c r="L92" s="31" t="s">
        <v>26</v>
      </c>
    </row>
    <row r="93" spans="1:12" s="16" customFormat="1" ht="15.75" customHeight="1">
      <c r="A93" s="35" t="s">
        <v>27</v>
      </c>
      <c r="B93" s="36">
        <v>2</v>
      </c>
      <c r="C93" s="36">
        <v>3</v>
      </c>
      <c r="D93" s="36">
        <v>4</v>
      </c>
      <c r="E93" s="36">
        <v>5</v>
      </c>
      <c r="F93" s="36">
        <v>6</v>
      </c>
      <c r="G93" s="36">
        <v>7</v>
      </c>
      <c r="H93" s="36">
        <v>8</v>
      </c>
      <c r="I93" s="36">
        <v>9</v>
      </c>
      <c r="J93" s="36">
        <v>10</v>
      </c>
      <c r="K93" s="36">
        <v>11</v>
      </c>
      <c r="L93" s="36">
        <v>12</v>
      </c>
    </row>
    <row r="94" spans="1:12" s="16" customFormat="1" ht="80.25" customHeight="1">
      <c r="A94" s="35" t="s">
        <v>84</v>
      </c>
      <c r="B94" s="65" t="s">
        <v>811</v>
      </c>
      <c r="C94" s="21" t="s">
        <v>52</v>
      </c>
      <c r="D94" s="36"/>
      <c r="E94" s="66">
        <v>1500</v>
      </c>
      <c r="F94" s="66" t="s">
        <v>820</v>
      </c>
      <c r="G94" s="36"/>
      <c r="H94" s="36"/>
      <c r="I94" s="36"/>
      <c r="J94" s="36"/>
      <c r="K94" s="36"/>
      <c r="L94" s="36"/>
    </row>
    <row r="95" spans="1:12" s="16" customFormat="1" ht="15.75" customHeight="1">
      <c r="A95" s="35" t="s">
        <v>813</v>
      </c>
      <c r="B95" s="67" t="s">
        <v>812</v>
      </c>
      <c r="C95" s="36"/>
      <c r="D95" s="36"/>
      <c r="E95" s="36"/>
      <c r="F95" s="36"/>
      <c r="G95" s="36"/>
      <c r="H95" s="36"/>
      <c r="I95" s="36"/>
      <c r="J95" s="36"/>
      <c r="K95" s="68">
        <f>I95*J95</f>
        <v>0</v>
      </c>
      <c r="L95" s="36"/>
    </row>
    <row r="96" spans="1:12" s="16" customFormat="1" ht="60">
      <c r="A96" s="35"/>
      <c r="B96" s="69" t="s">
        <v>55</v>
      </c>
      <c r="C96" s="36"/>
      <c r="D96" s="36"/>
      <c r="E96" s="36"/>
      <c r="F96" s="36"/>
      <c r="G96" s="36"/>
      <c r="H96" s="36"/>
      <c r="I96" s="36"/>
      <c r="J96" s="36"/>
      <c r="K96" s="68">
        <f>I96*J96</f>
        <v>0</v>
      </c>
      <c r="L96" s="36"/>
    </row>
    <row r="97" spans="1:12" s="16" customFormat="1" ht="15.75" customHeight="1">
      <c r="A97" s="35" t="s">
        <v>814</v>
      </c>
      <c r="B97" s="70"/>
      <c r="C97" s="36"/>
      <c r="D97" s="36"/>
      <c r="E97" s="36"/>
      <c r="F97" s="36"/>
      <c r="G97" s="36"/>
      <c r="H97" s="36"/>
      <c r="I97" s="36"/>
      <c r="J97" s="36"/>
      <c r="K97" s="68">
        <f>I97*J97</f>
        <v>0</v>
      </c>
      <c r="L97" s="36"/>
    </row>
    <row r="98" spans="1:12" s="16" customFormat="1" ht="45">
      <c r="A98" s="35"/>
      <c r="B98" s="69" t="s">
        <v>58</v>
      </c>
      <c r="C98" s="36"/>
      <c r="D98" s="36"/>
      <c r="E98" s="36"/>
      <c r="F98" s="36"/>
      <c r="G98" s="36"/>
      <c r="H98" s="36"/>
      <c r="I98" s="36"/>
      <c r="J98" s="36"/>
      <c r="K98" s="68">
        <f>I98*J98</f>
        <v>0</v>
      </c>
      <c r="L98" s="36"/>
    </row>
    <row r="99" spans="1:12" s="16" customFormat="1" ht="15.75" customHeight="1">
      <c r="A99" s="35" t="s">
        <v>815</v>
      </c>
      <c r="B99" s="70"/>
      <c r="C99" s="36"/>
      <c r="D99" s="36"/>
      <c r="E99" s="36"/>
      <c r="F99" s="36"/>
      <c r="G99" s="36"/>
      <c r="H99" s="36"/>
      <c r="I99" s="36"/>
      <c r="J99" s="36"/>
      <c r="K99" s="68"/>
      <c r="L99" s="36"/>
    </row>
    <row r="100" spans="1:12" s="16" customFormat="1" ht="45">
      <c r="A100" s="35"/>
      <c r="B100" s="69" t="s">
        <v>58</v>
      </c>
      <c r="C100" s="36"/>
      <c r="D100" s="36"/>
      <c r="E100" s="36"/>
      <c r="F100" s="36"/>
      <c r="G100" s="36"/>
      <c r="H100" s="36"/>
      <c r="I100" s="36"/>
      <c r="J100" s="36"/>
      <c r="K100" s="68">
        <f>I100*J100</f>
        <v>0</v>
      </c>
      <c r="L100" s="36"/>
    </row>
    <row r="101" spans="1:12" s="16" customFormat="1" ht="15.75" customHeight="1">
      <c r="A101" s="35" t="s">
        <v>816</v>
      </c>
      <c r="B101" s="71" t="s">
        <v>389</v>
      </c>
      <c r="C101" s="36"/>
      <c r="D101" s="36"/>
      <c r="E101" s="36"/>
      <c r="F101" s="36"/>
      <c r="G101" s="36"/>
      <c r="H101" s="36"/>
      <c r="I101" s="36"/>
      <c r="J101" s="36"/>
      <c r="K101" s="68">
        <f>I101*J101</f>
        <v>0</v>
      </c>
      <c r="L101" s="36"/>
    </row>
    <row r="102" spans="1:12" s="16" customFormat="1" ht="15.75" customHeight="1">
      <c r="A102" s="35" t="s">
        <v>821</v>
      </c>
      <c r="B102" s="71" t="s">
        <v>65</v>
      </c>
      <c r="C102" s="36"/>
      <c r="D102" s="36"/>
      <c r="E102" s="36"/>
      <c r="F102" s="36"/>
      <c r="G102" s="36"/>
      <c r="H102" s="36"/>
      <c r="I102" s="36"/>
      <c r="J102" s="36"/>
      <c r="K102" s="68">
        <f>I102*J102</f>
        <v>0</v>
      </c>
      <c r="L102" s="36"/>
    </row>
    <row r="103" spans="1:12" s="16" customFormat="1" ht="15.75" customHeight="1">
      <c r="A103" s="30"/>
      <c r="B103" s="72" t="s">
        <v>817</v>
      </c>
      <c r="C103" s="46"/>
      <c r="D103" s="46"/>
      <c r="E103" s="22"/>
      <c r="F103" s="22"/>
      <c r="G103" s="22"/>
      <c r="H103" s="22"/>
      <c r="I103" s="22"/>
      <c r="J103" s="22"/>
      <c r="K103" s="68">
        <f>SUM(K95:K102)</f>
        <v>0</v>
      </c>
      <c r="L103" s="46"/>
    </row>
    <row r="104" spans="1:12" s="16" customFormat="1" ht="15.75" customHeight="1">
      <c r="A104" s="30"/>
      <c r="B104" s="42"/>
      <c r="C104" s="46"/>
      <c r="D104" s="46"/>
      <c r="E104" s="22"/>
      <c r="F104" s="22"/>
      <c r="G104" s="22"/>
      <c r="H104" s="22"/>
      <c r="I104" s="22"/>
      <c r="J104" s="73" t="s">
        <v>48</v>
      </c>
      <c r="K104" s="68">
        <f>K103*I104%</f>
        <v>0</v>
      </c>
      <c r="L104" s="46"/>
    </row>
    <row r="105" spans="1:12" s="16" customFormat="1" ht="15.75" customHeight="1">
      <c r="A105" s="30"/>
      <c r="B105" s="72" t="s">
        <v>818</v>
      </c>
      <c r="C105" s="21"/>
      <c r="D105" s="21"/>
      <c r="E105" s="22"/>
      <c r="F105" s="22"/>
      <c r="G105" s="22"/>
      <c r="H105" s="22"/>
      <c r="I105" s="22"/>
      <c r="J105" s="22"/>
      <c r="K105" s="74">
        <f>K103+K104</f>
        <v>0</v>
      </c>
      <c r="L105" s="46"/>
    </row>
    <row r="106" spans="1:12" s="16" customFormat="1" ht="15.75" customHeight="1">
      <c r="A106" s="57"/>
      <c r="B106" s="58" t="s">
        <v>819</v>
      </c>
      <c r="C106" s="75"/>
      <c r="D106" s="58"/>
      <c r="E106" s="59"/>
      <c r="F106" s="59"/>
      <c r="G106" s="59"/>
      <c r="H106" s="59"/>
      <c r="I106" s="59"/>
      <c r="J106" s="60"/>
      <c r="K106" s="61">
        <v>6000</v>
      </c>
      <c r="L106" s="62"/>
    </row>
    <row r="107" spans="1:12" s="16" customFormat="1" ht="15.75" customHeight="1">
      <c r="A107" s="86"/>
      <c r="B107" s="8"/>
      <c r="C107" s="8"/>
      <c r="D107" s="23"/>
      <c r="E107" s="23"/>
      <c r="F107" s="23"/>
      <c r="G107" s="23"/>
      <c r="H107" s="87"/>
      <c r="I107" s="87"/>
      <c r="J107" s="87"/>
      <c r="K107" s="87"/>
    </row>
    <row r="108" spans="1:12" s="16" customFormat="1" ht="15.75" customHeight="1">
      <c r="A108" s="327" t="s">
        <v>822</v>
      </c>
      <c r="B108" s="327"/>
      <c r="C108" s="327"/>
      <c r="D108" s="327"/>
      <c r="E108" s="327"/>
      <c r="F108" s="327"/>
      <c r="G108" s="327"/>
      <c r="H108" s="327"/>
      <c r="I108" s="327"/>
      <c r="J108" s="327"/>
      <c r="K108" s="20"/>
    </row>
    <row r="109" spans="1:12" s="16" customFormat="1" ht="15.75" customHeight="1">
      <c r="A109" s="77"/>
      <c r="B109" s="328" t="s">
        <v>69</v>
      </c>
      <c r="C109" s="328"/>
      <c r="D109" s="328"/>
      <c r="E109" s="328"/>
      <c r="F109" s="328"/>
      <c r="G109" s="328"/>
      <c r="H109" s="328"/>
      <c r="I109" s="328"/>
      <c r="J109" s="328"/>
      <c r="K109" s="20"/>
    </row>
    <row r="110" spans="1:12" s="16" customFormat="1" ht="32.25" customHeight="1">
      <c r="A110" s="78" t="s">
        <v>70</v>
      </c>
      <c r="B110" s="329" t="s">
        <v>71</v>
      </c>
      <c r="C110" s="329"/>
      <c r="D110" s="330" t="s">
        <v>72</v>
      </c>
      <c r="E110" s="330"/>
      <c r="F110" s="330"/>
      <c r="G110" s="330"/>
      <c r="H110" s="329" t="s">
        <v>73</v>
      </c>
      <c r="I110" s="329"/>
      <c r="J110" s="329"/>
      <c r="K110" s="329"/>
    </row>
    <row r="111" spans="1:12" s="16" customFormat="1" ht="15.75" customHeight="1">
      <c r="A111" s="79" t="s">
        <v>27</v>
      </c>
      <c r="B111" s="318" t="s">
        <v>823</v>
      </c>
      <c r="C111" s="318"/>
      <c r="D111" s="319" t="s">
        <v>824</v>
      </c>
      <c r="E111" s="319"/>
      <c r="F111" s="319"/>
      <c r="G111" s="319"/>
      <c r="H111" s="320"/>
      <c r="I111" s="320"/>
      <c r="J111" s="320"/>
      <c r="K111" s="320"/>
    </row>
    <row r="112" spans="1:12" s="16" customFormat="1" ht="15.75" customHeight="1">
      <c r="A112" s="79" t="s">
        <v>29</v>
      </c>
      <c r="B112" s="318" t="s">
        <v>827</v>
      </c>
      <c r="C112" s="318"/>
      <c r="D112" s="326" t="s">
        <v>828</v>
      </c>
      <c r="E112" s="326"/>
      <c r="F112" s="326"/>
      <c r="G112" s="326"/>
      <c r="H112" s="320"/>
      <c r="I112" s="320"/>
      <c r="J112" s="320"/>
      <c r="K112" s="320"/>
    </row>
    <row r="113" spans="1:12" s="16" customFormat="1" ht="15.75" customHeight="1">
      <c r="A113" s="79" t="s">
        <v>33</v>
      </c>
      <c r="B113" s="318" t="s">
        <v>825</v>
      </c>
      <c r="C113" s="318"/>
      <c r="D113" s="326" t="s">
        <v>826</v>
      </c>
      <c r="E113" s="326"/>
      <c r="F113" s="326"/>
      <c r="G113" s="326"/>
      <c r="H113" s="320"/>
      <c r="I113" s="320"/>
      <c r="J113" s="320"/>
      <c r="K113" s="320"/>
    </row>
    <row r="114" spans="1:12" s="16" customFormat="1" ht="16.5" customHeight="1">
      <c r="A114" s="79" t="s">
        <v>35</v>
      </c>
      <c r="B114" s="318" t="s">
        <v>829</v>
      </c>
      <c r="C114" s="318"/>
      <c r="D114" s="326" t="s">
        <v>79</v>
      </c>
      <c r="E114" s="326"/>
      <c r="F114" s="326"/>
      <c r="G114" s="326"/>
      <c r="H114" s="320"/>
      <c r="I114" s="320"/>
      <c r="J114" s="320"/>
      <c r="K114" s="320"/>
    </row>
    <row r="115" spans="1:12" s="16" customFormat="1" ht="15.75" customHeight="1">
      <c r="A115" s="79" t="s">
        <v>37</v>
      </c>
      <c r="B115" s="318" t="s">
        <v>80</v>
      </c>
      <c r="C115" s="318"/>
      <c r="D115" s="319" t="s">
        <v>79</v>
      </c>
      <c r="E115" s="319"/>
      <c r="F115" s="319"/>
      <c r="G115" s="319"/>
      <c r="H115" s="320"/>
      <c r="I115" s="320"/>
      <c r="J115" s="320"/>
      <c r="K115" s="320"/>
    </row>
    <row r="116" spans="1:12" s="16" customFormat="1" ht="15.75" customHeight="1">
      <c r="A116" s="79" t="s">
        <v>39</v>
      </c>
      <c r="B116" s="318" t="s">
        <v>81</v>
      </c>
      <c r="C116" s="318"/>
      <c r="D116" s="319" t="s">
        <v>82</v>
      </c>
      <c r="E116" s="319"/>
      <c r="F116" s="319"/>
      <c r="G116" s="319"/>
      <c r="H116" s="320"/>
      <c r="I116" s="320"/>
      <c r="J116" s="320"/>
      <c r="K116" s="320"/>
    </row>
    <row r="117" spans="1:12" s="16" customFormat="1" ht="15.75" customHeight="1">
      <c r="A117" s="81" t="s">
        <v>41</v>
      </c>
      <c r="B117" s="321" t="s">
        <v>83</v>
      </c>
      <c r="C117" s="321"/>
      <c r="D117" s="322" t="s">
        <v>79</v>
      </c>
      <c r="E117" s="322"/>
      <c r="F117" s="322"/>
      <c r="G117" s="322"/>
      <c r="H117" s="323"/>
      <c r="I117" s="323"/>
      <c r="J117" s="323"/>
      <c r="K117" s="323"/>
    </row>
    <row r="118" spans="1:12" s="16" customFormat="1" ht="15.75" customHeight="1">
      <c r="A118" s="82" t="s">
        <v>43</v>
      </c>
      <c r="B118" s="324" t="s">
        <v>724</v>
      </c>
      <c r="C118" s="325"/>
      <c r="D118" s="312" t="s">
        <v>757</v>
      </c>
      <c r="E118" s="313"/>
      <c r="F118" s="313"/>
      <c r="G118" s="314"/>
      <c r="H118" s="315"/>
      <c r="I118" s="316"/>
      <c r="J118" s="316"/>
      <c r="K118" s="317"/>
    </row>
    <row r="119" spans="1:12" s="16" customFormat="1" ht="15.75" customHeight="1">
      <c r="A119" s="86"/>
      <c r="B119" s="8"/>
      <c r="C119" s="8"/>
      <c r="D119" s="23"/>
      <c r="E119" s="23"/>
      <c r="F119" s="23"/>
      <c r="G119" s="23"/>
      <c r="H119" s="87"/>
      <c r="I119" s="87"/>
      <c r="J119" s="87"/>
      <c r="K119" s="87"/>
    </row>
    <row r="120" spans="1:12">
      <c r="B120" s="88"/>
      <c r="C120" s="23"/>
      <c r="D120" s="23"/>
      <c r="H120" s="5"/>
      <c r="I120" s="5"/>
      <c r="J120" s="7"/>
      <c r="L120" s="27"/>
    </row>
    <row r="121" spans="1:12" s="34" customFormat="1" ht="65.25" customHeight="1">
      <c r="A121" s="89" t="s">
        <v>15</v>
      </c>
      <c r="B121" s="90" t="s">
        <v>16</v>
      </c>
      <c r="C121" s="91" t="s">
        <v>17</v>
      </c>
      <c r="D121" s="91" t="s">
        <v>18</v>
      </c>
      <c r="E121" s="90" t="s">
        <v>19</v>
      </c>
      <c r="F121" s="90" t="s">
        <v>20</v>
      </c>
      <c r="G121" s="90" t="s">
        <v>21</v>
      </c>
      <c r="H121" s="90" t="s">
        <v>22</v>
      </c>
      <c r="I121" s="90" t="s">
        <v>23</v>
      </c>
      <c r="J121" s="92" t="s">
        <v>24</v>
      </c>
      <c r="K121" s="90" t="s">
        <v>25</v>
      </c>
      <c r="L121" s="90" t="s">
        <v>26</v>
      </c>
    </row>
    <row r="122" spans="1:12" s="5" customFormat="1">
      <c r="A122" s="93" t="s">
        <v>27</v>
      </c>
      <c r="B122" s="94">
        <v>2</v>
      </c>
      <c r="C122" s="94">
        <v>3</v>
      </c>
      <c r="D122" s="94">
        <v>4</v>
      </c>
      <c r="E122" s="94">
        <v>5</v>
      </c>
      <c r="F122" s="94">
        <v>6</v>
      </c>
      <c r="G122" s="94">
        <v>7</v>
      </c>
      <c r="H122" s="94">
        <v>8</v>
      </c>
      <c r="I122" s="94">
        <v>9</v>
      </c>
      <c r="J122" s="94">
        <v>10</v>
      </c>
      <c r="K122" s="94">
        <v>11</v>
      </c>
      <c r="L122" s="94">
        <v>12</v>
      </c>
    </row>
    <row r="123" spans="1:12" ht="49.5" customHeight="1">
      <c r="A123" s="93" t="s">
        <v>207</v>
      </c>
      <c r="B123" s="95" t="s">
        <v>809</v>
      </c>
      <c r="C123" s="96"/>
      <c r="D123" s="96"/>
      <c r="E123" s="96"/>
      <c r="F123" s="96"/>
      <c r="G123" s="96"/>
      <c r="H123" s="96"/>
      <c r="I123" s="96"/>
      <c r="J123" s="96"/>
      <c r="K123" s="97"/>
      <c r="L123" s="94"/>
    </row>
    <row r="124" spans="1:12" ht="37.5" customHeight="1">
      <c r="A124" s="98"/>
      <c r="B124" s="99" t="s">
        <v>171</v>
      </c>
      <c r="C124" s="100"/>
      <c r="D124" s="101"/>
      <c r="E124" s="102">
        <v>15000</v>
      </c>
      <c r="F124" s="102" t="s">
        <v>85</v>
      </c>
      <c r="G124" s="103"/>
      <c r="H124" s="103"/>
      <c r="I124" s="103"/>
      <c r="J124" s="104"/>
      <c r="K124" s="105"/>
      <c r="L124" s="94"/>
    </row>
    <row r="125" spans="1:12" ht="37.5" customHeight="1">
      <c r="B125" s="99" t="s">
        <v>806</v>
      </c>
      <c r="C125" s="100"/>
      <c r="D125" s="101"/>
      <c r="E125" s="102">
        <v>1000</v>
      </c>
      <c r="F125" s="102" t="s">
        <v>85</v>
      </c>
      <c r="G125" s="103"/>
      <c r="H125" s="103"/>
      <c r="I125" s="103"/>
      <c r="J125" s="104"/>
      <c r="K125" s="105"/>
      <c r="L125" s="94"/>
    </row>
    <row r="126" spans="1:12" ht="33" customHeight="1">
      <c r="A126" s="98" t="s">
        <v>90</v>
      </c>
      <c r="B126" s="106" t="s">
        <v>86</v>
      </c>
      <c r="C126" s="107"/>
      <c r="D126" s="107"/>
      <c r="E126" s="108"/>
      <c r="F126" s="108"/>
      <c r="G126" s="109"/>
      <c r="H126" s="109"/>
      <c r="I126" s="109"/>
      <c r="J126" s="110"/>
      <c r="K126" s="111">
        <f>I126*J126</f>
        <v>0</v>
      </c>
      <c r="L126" s="107"/>
    </row>
    <row r="127" spans="1:12" ht="33" customHeight="1">
      <c r="A127" s="112" t="s">
        <v>91</v>
      </c>
      <c r="B127" s="113" t="s">
        <v>515</v>
      </c>
      <c r="C127" s="107"/>
      <c r="D127" s="107"/>
      <c r="E127" s="108"/>
      <c r="F127" s="108"/>
      <c r="G127" s="109"/>
      <c r="H127" s="109"/>
      <c r="I127" s="109"/>
      <c r="J127" s="110"/>
      <c r="K127" s="111"/>
      <c r="L127" s="107"/>
    </row>
    <row r="128" spans="1:12" ht="30">
      <c r="A128" s="30"/>
      <c r="B128" s="114" t="s">
        <v>87</v>
      </c>
      <c r="C128" s="46" t="s">
        <v>807</v>
      </c>
      <c r="D128" s="46"/>
      <c r="E128" s="38">
        <v>60</v>
      </c>
      <c r="F128" s="38" t="s">
        <v>32</v>
      </c>
      <c r="G128" s="43"/>
      <c r="H128" s="43"/>
      <c r="I128" s="43"/>
      <c r="J128" s="115"/>
      <c r="K128" s="45">
        <f>I128*J128</f>
        <v>0</v>
      </c>
      <c r="L128" s="46"/>
    </row>
    <row r="129" spans="1:12">
      <c r="A129" s="30"/>
      <c r="B129" s="72" t="s">
        <v>92</v>
      </c>
      <c r="C129" s="21"/>
      <c r="D129" s="21"/>
      <c r="E129" s="38"/>
      <c r="F129" s="38"/>
      <c r="G129" s="43"/>
      <c r="H129" s="43"/>
      <c r="I129" s="43"/>
      <c r="J129" s="44"/>
      <c r="K129" s="48">
        <f>SUM(K126:K128)</f>
        <v>0</v>
      </c>
      <c r="L129" s="46"/>
    </row>
    <row r="130" spans="1:12">
      <c r="A130" s="30"/>
      <c r="B130" s="72"/>
      <c r="C130" s="21"/>
      <c r="D130" s="21"/>
      <c r="E130" s="43"/>
      <c r="F130" s="43"/>
      <c r="G130" s="43"/>
      <c r="H130" s="43"/>
      <c r="I130" s="43"/>
      <c r="J130" s="49" t="s">
        <v>48</v>
      </c>
      <c r="K130" s="48">
        <f>K129*I130%</f>
        <v>0</v>
      </c>
      <c r="L130" s="46"/>
    </row>
    <row r="131" spans="1:12">
      <c r="A131" s="30"/>
      <c r="B131" s="72" t="s">
        <v>93</v>
      </c>
      <c r="C131" s="21"/>
      <c r="D131" s="21"/>
      <c r="E131" s="43"/>
      <c r="F131" s="43"/>
      <c r="G131" s="43"/>
      <c r="H131" s="43"/>
      <c r="I131" s="43"/>
      <c r="J131" s="44"/>
      <c r="K131" s="116">
        <f>K129+K130</f>
        <v>0</v>
      </c>
      <c r="L131" s="46"/>
    </row>
    <row r="132" spans="1:12" s="63" customFormat="1" ht="30">
      <c r="A132" s="57"/>
      <c r="B132" s="58" t="s">
        <v>497</v>
      </c>
      <c r="C132" s="75"/>
      <c r="D132" s="58"/>
      <c r="E132" s="59"/>
      <c r="F132" s="59"/>
      <c r="G132" s="59"/>
      <c r="H132" s="59"/>
      <c r="I132" s="59"/>
      <c r="J132" s="60"/>
      <c r="K132" s="61">
        <v>7000</v>
      </c>
      <c r="L132" s="62"/>
    </row>
    <row r="133" spans="1:12" s="16" customFormat="1" ht="15" customHeight="1">
      <c r="A133" s="327" t="s">
        <v>808</v>
      </c>
      <c r="B133" s="327"/>
      <c r="C133" s="327"/>
      <c r="D133" s="327"/>
      <c r="E133" s="327"/>
      <c r="F133" s="327"/>
      <c r="G133" s="327"/>
      <c r="H133" s="327"/>
      <c r="I133" s="327"/>
      <c r="J133" s="327"/>
      <c r="K133" s="327"/>
    </row>
    <row r="134" spans="1:12" s="16" customFormat="1" ht="15" customHeight="1">
      <c r="A134" s="117"/>
      <c r="B134" s="76"/>
      <c r="C134" s="457"/>
      <c r="D134" s="457"/>
      <c r="E134" s="457"/>
      <c r="F134" s="457"/>
      <c r="G134" s="457"/>
      <c r="H134" s="457"/>
      <c r="I134" s="457"/>
      <c r="J134" s="457"/>
      <c r="K134" s="457"/>
    </row>
    <row r="135" spans="1:12" s="16" customFormat="1" ht="35.25" customHeight="1">
      <c r="A135" s="78" t="s">
        <v>70</v>
      </c>
      <c r="B135" s="329" t="s">
        <v>71</v>
      </c>
      <c r="C135" s="329"/>
      <c r="D135" s="330" t="s">
        <v>72</v>
      </c>
      <c r="E135" s="330"/>
      <c r="F135" s="330"/>
      <c r="G135" s="330"/>
      <c r="H135" s="329" t="s">
        <v>73</v>
      </c>
      <c r="I135" s="329"/>
      <c r="J135" s="329"/>
      <c r="K135" s="329"/>
    </row>
    <row r="136" spans="1:12" s="121" customFormat="1" ht="47.25" customHeight="1">
      <c r="A136" s="79" t="s">
        <v>175</v>
      </c>
      <c r="B136" s="349" t="s">
        <v>176</v>
      </c>
      <c r="C136" s="351"/>
      <c r="D136" s="349" t="s">
        <v>781</v>
      </c>
      <c r="E136" s="350"/>
      <c r="F136" s="350"/>
      <c r="G136" s="351"/>
      <c r="H136" s="349"/>
      <c r="I136" s="350"/>
      <c r="J136" s="350"/>
      <c r="K136" s="351"/>
    </row>
    <row r="137" spans="1:12" s="121" customFormat="1">
      <c r="A137" s="79" t="s">
        <v>177</v>
      </c>
      <c r="B137" s="349" t="s">
        <v>178</v>
      </c>
      <c r="C137" s="351"/>
      <c r="D137" s="349" t="s">
        <v>179</v>
      </c>
      <c r="E137" s="350"/>
      <c r="F137" s="350"/>
      <c r="G137" s="351"/>
      <c r="H137" s="349"/>
      <c r="I137" s="350"/>
      <c r="J137" s="350"/>
      <c r="K137" s="351"/>
    </row>
    <row r="138" spans="1:12" s="121" customFormat="1">
      <c r="A138" s="79" t="s">
        <v>180</v>
      </c>
      <c r="B138" s="122" t="s">
        <v>772</v>
      </c>
      <c r="C138" s="123"/>
      <c r="D138" s="118" t="s">
        <v>773</v>
      </c>
      <c r="E138" s="120"/>
      <c r="F138" s="120"/>
      <c r="G138" s="119"/>
      <c r="H138" s="118"/>
      <c r="I138" s="120"/>
      <c r="J138" s="120"/>
      <c r="K138" s="119"/>
    </row>
    <row r="139" spans="1:12" s="121" customFormat="1" ht="20.25" customHeight="1">
      <c r="A139" s="124" t="s">
        <v>181</v>
      </c>
      <c r="B139" s="492" t="s">
        <v>774</v>
      </c>
      <c r="C139" s="493"/>
      <c r="D139" s="350" t="s">
        <v>775</v>
      </c>
      <c r="E139" s="350"/>
      <c r="F139" s="350"/>
      <c r="G139" s="351"/>
      <c r="H139" s="349"/>
      <c r="I139" s="350"/>
      <c r="J139" s="350"/>
      <c r="K139" s="351"/>
    </row>
    <row r="140" spans="1:12" s="121" customFormat="1" ht="20.25" customHeight="1">
      <c r="A140" s="124" t="s">
        <v>94</v>
      </c>
      <c r="B140" s="492" t="s">
        <v>776</v>
      </c>
      <c r="C140" s="493"/>
      <c r="D140" s="496" t="s">
        <v>777</v>
      </c>
      <c r="E140" s="350"/>
      <c r="F140" s="350"/>
      <c r="G140" s="351"/>
      <c r="H140" s="118"/>
      <c r="I140" s="120"/>
      <c r="J140" s="120"/>
      <c r="K140" s="119"/>
    </row>
    <row r="141" spans="1:12" s="121" customFormat="1" ht="31.5" customHeight="1">
      <c r="A141" s="79" t="s">
        <v>182</v>
      </c>
      <c r="B141" s="494" t="s">
        <v>265</v>
      </c>
      <c r="C141" s="495"/>
      <c r="D141" s="349" t="s">
        <v>778</v>
      </c>
      <c r="E141" s="350"/>
      <c r="F141" s="350"/>
      <c r="G141" s="351"/>
      <c r="H141" s="349"/>
      <c r="I141" s="350"/>
      <c r="J141" s="350"/>
      <c r="K141" s="351"/>
    </row>
    <row r="142" spans="1:12" s="121" customFormat="1" ht="19.5" customHeight="1">
      <c r="A142" s="79" t="s">
        <v>183</v>
      </c>
      <c r="B142" s="349" t="s">
        <v>782</v>
      </c>
      <c r="C142" s="351"/>
      <c r="D142" s="349" t="s">
        <v>783</v>
      </c>
      <c r="E142" s="350"/>
      <c r="F142" s="350"/>
      <c r="G142" s="351"/>
      <c r="H142" s="349"/>
      <c r="I142" s="350"/>
      <c r="J142" s="350"/>
      <c r="K142" s="351"/>
    </row>
    <row r="143" spans="1:12" s="121" customFormat="1" ht="18.75" customHeight="1">
      <c r="A143" s="79" t="s">
        <v>184</v>
      </c>
      <c r="B143" s="349" t="s">
        <v>779</v>
      </c>
      <c r="C143" s="351"/>
      <c r="D143" s="458" t="s">
        <v>780</v>
      </c>
      <c r="E143" s="350"/>
      <c r="F143" s="350"/>
      <c r="G143" s="351"/>
      <c r="H143" s="349"/>
      <c r="I143" s="350"/>
      <c r="J143" s="350"/>
      <c r="K143" s="351"/>
    </row>
    <row r="144" spans="1:12" s="121" customFormat="1" ht="15" customHeight="1">
      <c r="A144" s="79" t="s">
        <v>185</v>
      </c>
      <c r="B144" s="349" t="s">
        <v>89</v>
      </c>
      <c r="C144" s="351"/>
      <c r="D144" s="349" t="s">
        <v>784</v>
      </c>
      <c r="E144" s="350"/>
      <c r="F144" s="350"/>
      <c r="G144" s="351"/>
      <c r="H144" s="349"/>
      <c r="I144" s="350"/>
      <c r="J144" s="350"/>
      <c r="K144" s="351"/>
    </row>
    <row r="145" spans="1:12" s="121" customFormat="1" ht="18.75" customHeight="1">
      <c r="A145" s="79" t="s">
        <v>186</v>
      </c>
      <c r="B145" s="349" t="s">
        <v>785</v>
      </c>
      <c r="C145" s="351"/>
      <c r="D145" s="349" t="s">
        <v>786</v>
      </c>
      <c r="E145" s="350"/>
      <c r="F145" s="350"/>
      <c r="G145" s="351"/>
      <c r="H145" s="349"/>
      <c r="I145" s="350"/>
      <c r="J145" s="350"/>
      <c r="K145" s="351"/>
    </row>
    <row r="146" spans="1:12" s="121" customFormat="1" ht="15" customHeight="1">
      <c r="A146" s="30" t="s">
        <v>187</v>
      </c>
      <c r="B146" s="349" t="s">
        <v>787</v>
      </c>
      <c r="C146" s="351"/>
      <c r="D146" s="349" t="s">
        <v>79</v>
      </c>
      <c r="E146" s="350"/>
      <c r="F146" s="350"/>
      <c r="G146" s="351"/>
      <c r="H146" s="349"/>
      <c r="I146" s="350"/>
      <c r="J146" s="350"/>
      <c r="K146" s="351"/>
    </row>
    <row r="147" spans="1:12" s="23" customFormat="1" ht="15.75" customHeight="1">
      <c r="A147" s="30" t="s">
        <v>188</v>
      </c>
      <c r="B147" s="349" t="s">
        <v>788</v>
      </c>
      <c r="C147" s="351"/>
      <c r="D147" s="349" t="s">
        <v>79</v>
      </c>
      <c r="E147" s="350"/>
      <c r="F147" s="350"/>
      <c r="G147" s="351"/>
      <c r="H147" s="349"/>
      <c r="I147" s="350"/>
      <c r="J147" s="350"/>
      <c r="K147" s="351"/>
    </row>
    <row r="148" spans="1:12" s="23" customFormat="1" ht="61.5" customHeight="1">
      <c r="A148" s="50" t="s">
        <v>549</v>
      </c>
      <c r="B148" s="349" t="s">
        <v>789</v>
      </c>
      <c r="C148" s="351"/>
      <c r="D148" s="349" t="s">
        <v>790</v>
      </c>
      <c r="E148" s="350"/>
      <c r="F148" s="350"/>
      <c r="G148" s="351"/>
      <c r="H148" s="349"/>
      <c r="I148" s="350"/>
      <c r="J148" s="350"/>
      <c r="K148" s="351"/>
    </row>
    <row r="149" spans="1:12" s="23" customFormat="1" ht="14.25" customHeight="1">
      <c r="A149" s="50" t="s">
        <v>562</v>
      </c>
      <c r="B149" s="391" t="s">
        <v>791</v>
      </c>
      <c r="C149" s="455"/>
      <c r="D149" s="391" t="s">
        <v>792</v>
      </c>
      <c r="E149" s="456"/>
      <c r="F149" s="456"/>
      <c r="G149" s="455"/>
      <c r="H149" s="391"/>
      <c r="I149" s="456"/>
      <c r="J149" s="456"/>
      <c r="K149" s="455"/>
    </row>
    <row r="150" spans="1:12" s="23" customFormat="1" ht="30.75" customHeight="1">
      <c r="A150" s="98" t="s">
        <v>756</v>
      </c>
      <c r="B150" s="312" t="s">
        <v>793</v>
      </c>
      <c r="C150" s="314"/>
      <c r="D150" s="391" t="s">
        <v>794</v>
      </c>
      <c r="E150" s="456"/>
      <c r="F150" s="456"/>
      <c r="G150" s="455"/>
      <c r="H150" s="312"/>
      <c r="I150" s="313"/>
      <c r="J150" s="313"/>
      <c r="K150" s="314"/>
    </row>
    <row r="151" spans="1:12" s="23" customFormat="1" ht="91.5" customHeight="1">
      <c r="A151" s="98" t="s">
        <v>801</v>
      </c>
      <c r="B151" s="312" t="s">
        <v>795</v>
      </c>
      <c r="C151" s="314"/>
      <c r="D151" s="312" t="s">
        <v>796</v>
      </c>
      <c r="E151" s="313"/>
      <c r="F151" s="313"/>
      <c r="G151" s="314"/>
      <c r="H151" s="452"/>
      <c r="I151" s="453"/>
      <c r="J151" s="453"/>
      <c r="K151" s="454"/>
    </row>
    <row r="152" spans="1:12" s="23" customFormat="1" ht="30.75" customHeight="1">
      <c r="A152" s="98" t="s">
        <v>802</v>
      </c>
      <c r="B152" s="312" t="s">
        <v>716</v>
      </c>
      <c r="C152" s="314"/>
      <c r="D152" s="312" t="s">
        <v>797</v>
      </c>
      <c r="E152" s="313"/>
      <c r="F152" s="313"/>
      <c r="G152" s="314"/>
      <c r="H152" s="125"/>
      <c r="I152" s="126"/>
      <c r="J152" s="126"/>
      <c r="K152" s="127"/>
    </row>
    <row r="153" spans="1:12" s="23" customFormat="1" ht="19.5" customHeight="1">
      <c r="A153" s="98" t="s">
        <v>803</v>
      </c>
      <c r="B153" s="312" t="s">
        <v>720</v>
      </c>
      <c r="C153" s="314"/>
      <c r="D153" s="312" t="s">
        <v>798</v>
      </c>
      <c r="E153" s="313"/>
      <c r="F153" s="313"/>
      <c r="G153" s="314"/>
      <c r="H153" s="125"/>
      <c r="I153" s="126"/>
      <c r="J153" s="126"/>
      <c r="K153" s="127"/>
    </row>
    <row r="154" spans="1:12" s="23" customFormat="1" ht="21" customHeight="1">
      <c r="A154" s="98" t="s">
        <v>804</v>
      </c>
      <c r="B154" s="312" t="s">
        <v>799</v>
      </c>
      <c r="C154" s="314"/>
      <c r="D154" s="83" t="s">
        <v>79</v>
      </c>
      <c r="E154" s="84"/>
      <c r="F154" s="84"/>
      <c r="G154" s="85"/>
      <c r="H154" s="125"/>
      <c r="I154" s="126"/>
      <c r="J154" s="126"/>
      <c r="K154" s="127"/>
    </row>
    <row r="155" spans="1:12" s="23" customFormat="1" ht="30.75" customHeight="1">
      <c r="A155" s="98" t="s">
        <v>805</v>
      </c>
      <c r="B155" s="312" t="s">
        <v>800</v>
      </c>
      <c r="C155" s="314"/>
      <c r="D155" s="312" t="s">
        <v>79</v>
      </c>
      <c r="E155" s="313"/>
      <c r="F155" s="313"/>
      <c r="G155" s="314"/>
      <c r="H155" s="452"/>
      <c r="I155" s="453"/>
      <c r="J155" s="453"/>
      <c r="K155" s="454"/>
    </row>
    <row r="156" spans="1:12">
      <c r="A156" s="3"/>
      <c r="B156" s="23"/>
      <c r="C156" s="23"/>
      <c r="D156" s="23"/>
      <c r="E156" s="23"/>
      <c r="F156" s="23"/>
      <c r="G156" s="23"/>
      <c r="H156" s="23"/>
      <c r="I156" s="23"/>
      <c r="J156" s="23"/>
      <c r="K156" s="5"/>
      <c r="L156" s="8"/>
    </row>
    <row r="157" spans="1:12" s="131" customFormat="1" ht="63.75">
      <c r="A157" s="128" t="s">
        <v>15</v>
      </c>
      <c r="B157" s="129" t="s">
        <v>16</v>
      </c>
      <c r="C157" s="130" t="s">
        <v>17</v>
      </c>
      <c r="D157" s="130" t="s">
        <v>18</v>
      </c>
      <c r="E157" s="129" t="s">
        <v>19</v>
      </c>
      <c r="F157" s="129" t="s">
        <v>20</v>
      </c>
      <c r="G157" s="129" t="s">
        <v>21</v>
      </c>
      <c r="H157" s="129" t="s">
        <v>22</v>
      </c>
      <c r="I157" s="129" t="s">
        <v>23</v>
      </c>
      <c r="J157" s="100" t="s">
        <v>24</v>
      </c>
      <c r="K157" s="129" t="s">
        <v>25</v>
      </c>
      <c r="L157" s="129" t="s">
        <v>26</v>
      </c>
    </row>
    <row r="158" spans="1:12" s="5" customFormat="1">
      <c r="A158" s="93" t="s">
        <v>27</v>
      </c>
      <c r="B158" s="94">
        <v>2</v>
      </c>
      <c r="C158" s="94">
        <v>3</v>
      </c>
      <c r="D158" s="94">
        <v>4</v>
      </c>
      <c r="E158" s="94">
        <v>5</v>
      </c>
      <c r="F158" s="94">
        <v>6</v>
      </c>
      <c r="G158" s="94">
        <v>7</v>
      </c>
      <c r="H158" s="94">
        <v>8</v>
      </c>
      <c r="I158" s="94">
        <v>9</v>
      </c>
      <c r="J158" s="94">
        <v>10</v>
      </c>
      <c r="K158" s="94">
        <v>11</v>
      </c>
      <c r="L158" s="94">
        <v>12</v>
      </c>
    </row>
    <row r="159" spans="1:12" s="5" customFormat="1" ht="62.25" customHeight="1">
      <c r="A159" s="93" t="s">
        <v>209</v>
      </c>
      <c r="B159" s="132" t="s">
        <v>190</v>
      </c>
      <c r="C159" s="94"/>
      <c r="D159" s="94"/>
      <c r="E159" s="94"/>
      <c r="F159" s="94"/>
      <c r="G159" s="94"/>
      <c r="H159" s="94"/>
      <c r="I159" s="94"/>
      <c r="J159" s="94"/>
      <c r="K159" s="94"/>
      <c r="L159" s="94"/>
    </row>
    <row r="160" spans="1:12" ht="31.5">
      <c r="A160" s="112" t="s">
        <v>95</v>
      </c>
      <c r="B160" s="133" t="s">
        <v>192</v>
      </c>
      <c r="C160" s="107" t="s">
        <v>517</v>
      </c>
      <c r="D160" s="134"/>
      <c r="E160" s="108">
        <v>2800</v>
      </c>
      <c r="F160" s="108" t="s">
        <v>85</v>
      </c>
      <c r="G160" s="135"/>
      <c r="H160" s="136"/>
      <c r="I160" s="136"/>
      <c r="J160" s="135"/>
      <c r="K160" s="137">
        <f>I160*J160</f>
        <v>0</v>
      </c>
      <c r="L160" s="138"/>
    </row>
    <row r="161" spans="1:12" s="6" customFormat="1" ht="47.25" customHeight="1">
      <c r="A161" s="112" t="s">
        <v>97</v>
      </c>
      <c r="B161" s="114" t="s">
        <v>194</v>
      </c>
      <c r="C161" s="46" t="s">
        <v>518</v>
      </c>
      <c r="D161" s="139"/>
      <c r="E161" s="38">
        <v>2500</v>
      </c>
      <c r="F161" s="38" t="s">
        <v>85</v>
      </c>
      <c r="G161" s="140"/>
      <c r="H161" s="141"/>
      <c r="I161" s="141"/>
      <c r="J161" s="140"/>
      <c r="K161" s="45">
        <f>I161*J161</f>
        <v>0</v>
      </c>
      <c r="L161" s="142"/>
    </row>
    <row r="162" spans="1:12" s="6" customFormat="1" ht="31.5" customHeight="1">
      <c r="A162" s="112" t="s">
        <v>521</v>
      </c>
      <c r="B162" s="114" t="s">
        <v>87</v>
      </c>
      <c r="C162" s="46" t="s">
        <v>197</v>
      </c>
      <c r="D162" s="143"/>
      <c r="E162" s="38">
        <v>50</v>
      </c>
      <c r="F162" s="38" t="s">
        <v>32</v>
      </c>
      <c r="G162" s="140"/>
      <c r="H162" s="141"/>
      <c r="I162" s="141"/>
      <c r="J162" s="140"/>
      <c r="K162" s="45">
        <f>I162*J162</f>
        <v>0</v>
      </c>
      <c r="L162" s="144"/>
    </row>
    <row r="163" spans="1:12" s="6" customFormat="1" ht="31.5" customHeight="1">
      <c r="A163" s="112" t="s">
        <v>522</v>
      </c>
      <c r="B163" s="21" t="s">
        <v>198</v>
      </c>
      <c r="C163" s="21" t="s">
        <v>199</v>
      </c>
      <c r="D163" s="139"/>
      <c r="E163" s="38"/>
      <c r="F163" s="38"/>
      <c r="G163" s="141"/>
      <c r="H163" s="141"/>
      <c r="I163" s="141"/>
      <c r="J163" s="140"/>
      <c r="K163" s="45">
        <f>I163*J163</f>
        <v>0</v>
      </c>
      <c r="L163" s="144"/>
    </row>
    <row r="164" spans="1:12" ht="15.75" customHeight="1">
      <c r="A164" s="30"/>
      <c r="B164" s="72" t="s">
        <v>408</v>
      </c>
      <c r="C164" s="21"/>
      <c r="D164" s="21"/>
      <c r="E164" s="43"/>
      <c r="F164" s="43"/>
      <c r="G164" s="43"/>
      <c r="H164" s="43"/>
      <c r="I164" s="43"/>
      <c r="J164" s="44"/>
      <c r="K164" s="48">
        <f>SUM(K160:K163)</f>
        <v>0</v>
      </c>
      <c r="L164" s="144"/>
    </row>
    <row r="165" spans="1:12">
      <c r="A165" s="30"/>
      <c r="B165" s="72"/>
      <c r="C165" s="21"/>
      <c r="D165" s="21"/>
      <c r="E165" s="43"/>
      <c r="F165" s="43"/>
      <c r="G165" s="43"/>
      <c r="H165" s="43"/>
      <c r="I165" s="43"/>
      <c r="J165" s="114" t="s">
        <v>48</v>
      </c>
      <c r="K165" s="48">
        <f>K164*I165%</f>
        <v>0</v>
      </c>
      <c r="L165" s="46"/>
    </row>
    <row r="166" spans="1:12">
      <c r="A166" s="30"/>
      <c r="B166" s="72" t="s">
        <v>523</v>
      </c>
      <c r="C166" s="21"/>
      <c r="D166" s="21"/>
      <c r="E166" s="43"/>
      <c r="F166" s="43"/>
      <c r="G166" s="43"/>
      <c r="H166" s="43"/>
      <c r="I166" s="43"/>
      <c r="J166" s="44"/>
      <c r="K166" s="116">
        <f>K164+K165</f>
        <v>0</v>
      </c>
      <c r="L166" s="46"/>
    </row>
    <row r="167" spans="1:12" s="63" customFormat="1" ht="30">
      <c r="A167" s="57"/>
      <c r="B167" s="58" t="s">
        <v>498</v>
      </c>
      <c r="C167" s="75"/>
      <c r="D167" s="58"/>
      <c r="E167" s="59"/>
      <c r="F167" s="59"/>
      <c r="G167" s="59"/>
      <c r="H167" s="59"/>
      <c r="I167" s="59"/>
      <c r="J167" s="60"/>
      <c r="K167" s="145">
        <v>6600</v>
      </c>
      <c r="L167" s="62"/>
    </row>
    <row r="168" spans="1:12">
      <c r="B168" s="76"/>
      <c r="C168" s="76"/>
      <c r="D168" s="76"/>
      <c r="E168" s="76"/>
      <c r="F168" s="76"/>
      <c r="G168" s="76"/>
      <c r="H168" s="76"/>
      <c r="I168" s="76"/>
      <c r="J168" s="76"/>
      <c r="K168" s="20"/>
      <c r="L168" s="8"/>
    </row>
    <row r="169" spans="1:12" s="16" customFormat="1" ht="15" customHeight="1">
      <c r="A169" s="327" t="s">
        <v>201</v>
      </c>
      <c r="B169" s="327"/>
      <c r="C169" s="327"/>
      <c r="D169" s="327"/>
      <c r="E169" s="327"/>
      <c r="F169" s="327"/>
      <c r="G169" s="327"/>
      <c r="H169" s="327"/>
      <c r="I169" s="327"/>
      <c r="J169" s="327"/>
      <c r="K169" s="327"/>
    </row>
    <row r="170" spans="1:12" s="16" customFormat="1" ht="15" customHeight="1">
      <c r="A170" s="117"/>
      <c r="B170" s="76"/>
      <c r="C170" s="457" t="s">
        <v>69</v>
      </c>
      <c r="D170" s="457"/>
      <c r="E170" s="457"/>
      <c r="F170" s="457"/>
      <c r="G170" s="457"/>
      <c r="H170" s="457"/>
      <c r="I170" s="457"/>
      <c r="J170" s="457"/>
      <c r="K170" s="457"/>
    </row>
    <row r="171" spans="1:12" s="16" customFormat="1" ht="14.1" customHeight="1">
      <c r="A171" s="78" t="s">
        <v>70</v>
      </c>
      <c r="B171" s="329" t="s">
        <v>71</v>
      </c>
      <c r="C171" s="329"/>
      <c r="D171" s="330" t="s">
        <v>72</v>
      </c>
      <c r="E171" s="330"/>
      <c r="F171" s="330"/>
      <c r="G171" s="330"/>
      <c r="H171" s="329" t="s">
        <v>73</v>
      </c>
      <c r="I171" s="329"/>
      <c r="J171" s="329"/>
      <c r="K171" s="329"/>
    </row>
    <row r="172" spans="1:12" s="16" customFormat="1" ht="17.25" customHeight="1">
      <c r="A172" s="79" t="s">
        <v>27</v>
      </c>
      <c r="B172" s="326" t="s">
        <v>202</v>
      </c>
      <c r="C172" s="326"/>
      <c r="D172" s="326" t="s">
        <v>203</v>
      </c>
      <c r="E172" s="326"/>
      <c r="F172" s="326"/>
      <c r="G172" s="326"/>
      <c r="H172" s="336"/>
      <c r="I172" s="336"/>
      <c r="J172" s="336"/>
      <c r="K172" s="336"/>
    </row>
    <row r="173" spans="1:12" s="16" customFormat="1" ht="15.75" customHeight="1">
      <c r="A173" s="79" t="s">
        <v>50</v>
      </c>
      <c r="B173" s="326" t="s">
        <v>204</v>
      </c>
      <c r="C173" s="326"/>
      <c r="D173" s="326" t="s">
        <v>205</v>
      </c>
      <c r="E173" s="326"/>
      <c r="F173" s="326"/>
      <c r="G173" s="326"/>
      <c r="H173" s="336"/>
      <c r="I173" s="336"/>
      <c r="J173" s="336"/>
      <c r="K173" s="336"/>
    </row>
    <row r="174" spans="1:12" s="16" customFormat="1" ht="15.75" customHeight="1">
      <c r="A174" s="79" t="s">
        <v>84</v>
      </c>
      <c r="B174" s="326" t="s">
        <v>206</v>
      </c>
      <c r="C174" s="326"/>
      <c r="D174" s="326">
        <v>1</v>
      </c>
      <c r="E174" s="326"/>
      <c r="F174" s="326"/>
      <c r="G174" s="326"/>
      <c r="H174" s="336"/>
      <c r="I174" s="336"/>
      <c r="J174" s="336"/>
      <c r="K174" s="336"/>
    </row>
    <row r="175" spans="1:12" s="16" customFormat="1" ht="15.75" customHeight="1">
      <c r="A175" s="79" t="s">
        <v>207</v>
      </c>
      <c r="B175" s="326" t="s">
        <v>208</v>
      </c>
      <c r="C175" s="326"/>
      <c r="D175" s="326" t="s">
        <v>79</v>
      </c>
      <c r="E175" s="326"/>
      <c r="F175" s="326"/>
      <c r="G175" s="326"/>
      <c r="H175" s="336"/>
      <c r="I175" s="336"/>
      <c r="J175" s="336"/>
      <c r="K175" s="336"/>
    </row>
    <row r="176" spans="1:12" s="16" customFormat="1" ht="15.75" customHeight="1">
      <c r="A176" s="79" t="s">
        <v>209</v>
      </c>
      <c r="B176" s="326" t="s">
        <v>210</v>
      </c>
      <c r="C176" s="326"/>
      <c r="D176" s="326" t="s">
        <v>519</v>
      </c>
      <c r="E176" s="326"/>
      <c r="F176" s="326"/>
      <c r="G176" s="326"/>
      <c r="H176" s="336"/>
      <c r="I176" s="336"/>
      <c r="J176" s="336"/>
      <c r="K176" s="336"/>
    </row>
    <row r="177" spans="1:12" s="16" customFormat="1" ht="15.75" customHeight="1">
      <c r="A177" s="79" t="s">
        <v>211</v>
      </c>
      <c r="B177" s="326" t="s">
        <v>212</v>
      </c>
      <c r="C177" s="326"/>
      <c r="D177" s="326" t="s">
        <v>213</v>
      </c>
      <c r="E177" s="326"/>
      <c r="F177" s="326"/>
      <c r="G177" s="326"/>
      <c r="H177" s="336"/>
      <c r="I177" s="336"/>
      <c r="J177" s="336"/>
      <c r="K177" s="336"/>
    </row>
    <row r="178" spans="1:12" s="16" customFormat="1" ht="15.75" customHeight="1">
      <c r="A178" s="79" t="s">
        <v>189</v>
      </c>
      <c r="B178" s="326" t="s">
        <v>214</v>
      </c>
      <c r="C178" s="326"/>
      <c r="D178" s="326" t="s">
        <v>79</v>
      </c>
      <c r="E178" s="326"/>
      <c r="F178" s="326"/>
      <c r="G178" s="326"/>
      <c r="H178" s="336"/>
      <c r="I178" s="336"/>
      <c r="J178" s="336"/>
      <c r="K178" s="336"/>
    </row>
    <row r="179" spans="1:12" s="16" customFormat="1" ht="15.75" customHeight="1">
      <c r="A179" s="79" t="s">
        <v>215</v>
      </c>
      <c r="B179" s="326" t="s">
        <v>216</v>
      </c>
      <c r="C179" s="326"/>
      <c r="D179" s="326" t="s">
        <v>79</v>
      </c>
      <c r="E179" s="326"/>
      <c r="F179" s="326"/>
      <c r="G179" s="326"/>
      <c r="H179" s="336"/>
      <c r="I179" s="336"/>
      <c r="J179" s="336"/>
      <c r="K179" s="336"/>
    </row>
    <row r="180" spans="1:12" s="16" customFormat="1" ht="18" customHeight="1">
      <c r="A180" s="81" t="s">
        <v>217</v>
      </c>
      <c r="B180" s="322" t="s">
        <v>218</v>
      </c>
      <c r="C180" s="322"/>
      <c r="D180" s="322" t="s">
        <v>79</v>
      </c>
      <c r="E180" s="322"/>
      <c r="F180" s="322"/>
      <c r="G180" s="322"/>
      <c r="H180" s="447"/>
      <c r="I180" s="447"/>
      <c r="J180" s="447"/>
      <c r="K180" s="447"/>
    </row>
    <row r="181" spans="1:12" s="16" customFormat="1" ht="18" customHeight="1">
      <c r="A181" s="82" t="s">
        <v>239</v>
      </c>
      <c r="B181" s="312" t="s">
        <v>758</v>
      </c>
      <c r="C181" s="314"/>
      <c r="D181" s="312" t="s">
        <v>757</v>
      </c>
      <c r="E181" s="313"/>
      <c r="F181" s="313"/>
      <c r="G181" s="314"/>
      <c r="H181" s="452"/>
      <c r="I181" s="453"/>
      <c r="J181" s="453"/>
      <c r="K181" s="454"/>
    </row>
    <row r="182" spans="1:12" s="16" customFormat="1">
      <c r="A182" s="146"/>
      <c r="B182" s="24"/>
      <c r="C182" s="24"/>
      <c r="D182" s="23"/>
      <c r="E182" s="23"/>
      <c r="F182" s="23"/>
      <c r="G182" s="23"/>
      <c r="H182" s="5"/>
      <c r="I182" s="5"/>
      <c r="J182" s="5"/>
      <c r="K182" s="5"/>
    </row>
    <row r="183" spans="1:12" s="34" customFormat="1" ht="65.25" customHeight="1">
      <c r="A183" s="64" t="s">
        <v>15</v>
      </c>
      <c r="B183" s="31" t="s">
        <v>16</v>
      </c>
      <c r="C183" s="32" t="s">
        <v>17</v>
      </c>
      <c r="D183" s="32" t="s">
        <v>18</v>
      </c>
      <c r="E183" s="31" t="s">
        <v>19</v>
      </c>
      <c r="F183" s="31" t="s">
        <v>20</v>
      </c>
      <c r="G183" s="31" t="s">
        <v>21</v>
      </c>
      <c r="H183" s="31" t="s">
        <v>22</v>
      </c>
      <c r="I183" s="31" t="s">
        <v>23</v>
      </c>
      <c r="J183" s="33" t="s">
        <v>24</v>
      </c>
      <c r="K183" s="31" t="s">
        <v>25</v>
      </c>
      <c r="L183" s="31" t="s">
        <v>26</v>
      </c>
    </row>
    <row r="184" spans="1:12">
      <c r="A184" s="35" t="s">
        <v>27</v>
      </c>
      <c r="B184" s="36">
        <v>2</v>
      </c>
      <c r="C184" s="36">
        <v>3</v>
      </c>
      <c r="D184" s="36">
        <v>4</v>
      </c>
      <c r="E184" s="36">
        <v>5</v>
      </c>
      <c r="F184" s="36">
        <v>6</v>
      </c>
      <c r="G184" s="36">
        <v>7</v>
      </c>
      <c r="H184" s="36">
        <v>8</v>
      </c>
      <c r="I184" s="36">
        <v>9</v>
      </c>
      <c r="J184" s="36">
        <v>10</v>
      </c>
      <c r="K184" s="36">
        <v>11</v>
      </c>
      <c r="L184" s="36">
        <v>12</v>
      </c>
    </row>
    <row r="185" spans="1:12" ht="63">
      <c r="A185" s="35" t="s">
        <v>211</v>
      </c>
      <c r="B185" s="147" t="s">
        <v>410</v>
      </c>
      <c r="C185" s="36"/>
      <c r="D185" s="36"/>
      <c r="E185" s="36"/>
      <c r="F185" s="36"/>
      <c r="G185" s="36"/>
      <c r="H185" s="36"/>
      <c r="I185" s="36"/>
      <c r="J185" s="36"/>
      <c r="K185" s="36"/>
      <c r="L185" s="36"/>
    </row>
    <row r="186" spans="1:12">
      <c r="A186" s="30" t="s">
        <v>172</v>
      </c>
      <c r="B186" s="148" t="s">
        <v>404</v>
      </c>
      <c r="C186" s="21" t="s">
        <v>254</v>
      </c>
      <c r="D186" s="149"/>
      <c r="E186" s="38">
        <v>16000</v>
      </c>
      <c r="F186" s="38" t="s">
        <v>255</v>
      </c>
      <c r="G186" s="150"/>
      <c r="H186" s="150"/>
      <c r="I186" s="150"/>
      <c r="J186" s="151"/>
      <c r="K186" s="45">
        <f>I186*J186</f>
        <v>0</v>
      </c>
      <c r="L186" s="46"/>
    </row>
    <row r="187" spans="1:12" ht="37.5" customHeight="1">
      <c r="A187" s="30" t="s">
        <v>173</v>
      </c>
      <c r="B187" s="148" t="s">
        <v>257</v>
      </c>
      <c r="C187" s="46"/>
      <c r="D187" s="143"/>
      <c r="E187" s="38">
        <v>50</v>
      </c>
      <c r="F187" s="38" t="s">
        <v>32</v>
      </c>
      <c r="G187" s="141"/>
      <c r="H187" s="150"/>
      <c r="I187" s="150"/>
      <c r="J187" s="151"/>
      <c r="K187" s="45">
        <f>I187*J187</f>
        <v>0</v>
      </c>
      <c r="L187" s="46"/>
    </row>
    <row r="188" spans="1:12" ht="31.5" customHeight="1">
      <c r="A188" s="30" t="s">
        <v>409</v>
      </c>
      <c r="B188" s="42" t="s">
        <v>223</v>
      </c>
      <c r="C188" s="21"/>
      <c r="D188" s="21"/>
      <c r="E188" s="43"/>
      <c r="F188" s="43"/>
      <c r="G188" s="43"/>
      <c r="H188" s="43"/>
      <c r="I188" s="43"/>
      <c r="J188" s="140"/>
      <c r="K188" s="45">
        <f>I188*J188</f>
        <v>0</v>
      </c>
      <c r="L188" s="46"/>
    </row>
    <row r="189" spans="1:12">
      <c r="A189" s="30"/>
      <c r="B189" s="72" t="s">
        <v>174</v>
      </c>
      <c r="C189" s="21"/>
      <c r="D189" s="21"/>
      <c r="E189" s="43"/>
      <c r="F189" s="43"/>
      <c r="G189" s="43"/>
      <c r="H189" s="43"/>
      <c r="I189" s="43"/>
      <c r="J189" s="44"/>
      <c r="K189" s="48">
        <f>SUM(K186:K188)</f>
        <v>0</v>
      </c>
      <c r="L189" s="46"/>
    </row>
    <row r="190" spans="1:12">
      <c r="A190" s="30"/>
      <c r="B190" s="72"/>
      <c r="C190" s="21"/>
      <c r="D190" s="21"/>
      <c r="E190" s="43"/>
      <c r="F190" s="43"/>
      <c r="G190" s="43"/>
      <c r="H190" s="43"/>
      <c r="I190" s="43"/>
      <c r="J190" s="49" t="s">
        <v>48</v>
      </c>
      <c r="K190" s="48">
        <f>K189*I190%</f>
        <v>0</v>
      </c>
      <c r="L190" s="46"/>
    </row>
    <row r="191" spans="1:12">
      <c r="A191" s="30"/>
      <c r="B191" s="72" t="s">
        <v>524</v>
      </c>
      <c r="C191" s="21"/>
      <c r="D191" s="21"/>
      <c r="E191" s="43"/>
      <c r="F191" s="43"/>
      <c r="G191" s="43"/>
      <c r="H191" s="43"/>
      <c r="I191" s="43"/>
      <c r="J191" s="44"/>
      <c r="K191" s="116">
        <f>K189+K190</f>
        <v>0</v>
      </c>
      <c r="L191" s="46"/>
    </row>
    <row r="192" spans="1:12" s="63" customFormat="1" ht="30">
      <c r="A192" s="57"/>
      <c r="B192" s="58" t="s">
        <v>499</v>
      </c>
      <c r="C192" s="75"/>
      <c r="D192" s="58"/>
      <c r="E192" s="59"/>
      <c r="F192" s="59"/>
      <c r="G192" s="59"/>
      <c r="H192" s="59"/>
      <c r="I192" s="59"/>
      <c r="J192" s="152"/>
      <c r="K192" s="61">
        <v>6000</v>
      </c>
      <c r="L192" s="62"/>
    </row>
    <row r="193" spans="1:12">
      <c r="B193" s="88"/>
      <c r="C193" s="23"/>
      <c r="D193" s="23"/>
      <c r="H193" s="5"/>
      <c r="I193" s="5"/>
      <c r="J193" s="7"/>
      <c r="L193" s="8"/>
    </row>
    <row r="194" spans="1:12" s="155" customFormat="1" ht="18" customHeight="1">
      <c r="A194" s="358" t="s">
        <v>259</v>
      </c>
      <c r="B194" s="358"/>
      <c r="C194" s="358"/>
      <c r="D194" s="358"/>
      <c r="E194" s="358"/>
      <c r="F194" s="358"/>
      <c r="G194" s="358"/>
      <c r="H194" s="358"/>
      <c r="I194" s="358"/>
      <c r="J194" s="358"/>
      <c r="K194" s="358"/>
      <c r="L194" s="154"/>
    </row>
    <row r="195" spans="1:12" s="16" customFormat="1" ht="15" customHeight="1">
      <c r="A195" s="77"/>
      <c r="B195" s="65"/>
      <c r="C195" s="328" t="s">
        <v>69</v>
      </c>
      <c r="D195" s="328"/>
      <c r="E195" s="328"/>
      <c r="F195" s="328"/>
      <c r="G195" s="328"/>
      <c r="H195" s="328"/>
      <c r="I195" s="328"/>
      <c r="J195" s="328"/>
      <c r="K195" s="328"/>
    </row>
    <row r="196" spans="1:12" s="16" customFormat="1" ht="31.5" customHeight="1">
      <c r="A196" s="78" t="s">
        <v>70</v>
      </c>
      <c r="B196" s="450" t="s">
        <v>71</v>
      </c>
      <c r="C196" s="450"/>
      <c r="D196" s="451" t="s">
        <v>72</v>
      </c>
      <c r="E196" s="451"/>
      <c r="F196" s="451"/>
      <c r="G196" s="451"/>
      <c r="H196" s="329" t="s">
        <v>73</v>
      </c>
      <c r="I196" s="329"/>
      <c r="J196" s="329"/>
      <c r="K196" s="329"/>
    </row>
    <row r="197" spans="1:12" s="16" customFormat="1" ht="14.1" customHeight="1">
      <c r="A197" s="156" t="s">
        <v>27</v>
      </c>
      <c r="B197" s="366">
        <v>2</v>
      </c>
      <c r="C197" s="366"/>
      <c r="D197" s="336">
        <v>3</v>
      </c>
      <c r="E197" s="336"/>
      <c r="F197" s="336"/>
      <c r="G197" s="336"/>
      <c r="H197" s="336">
        <v>4</v>
      </c>
      <c r="I197" s="336"/>
      <c r="J197" s="336"/>
      <c r="K197" s="336"/>
    </row>
    <row r="198" spans="1:12" s="16" customFormat="1" ht="14.1" customHeight="1">
      <c r="A198" s="156" t="s">
        <v>50</v>
      </c>
      <c r="B198" s="349" t="s">
        <v>260</v>
      </c>
      <c r="C198" s="349"/>
      <c r="D198" s="318" t="s">
        <v>261</v>
      </c>
      <c r="E198" s="318"/>
      <c r="F198" s="318"/>
      <c r="G198" s="318"/>
      <c r="H198" s="336"/>
      <c r="I198" s="336"/>
      <c r="J198" s="336"/>
      <c r="K198" s="336"/>
    </row>
    <row r="199" spans="1:12" s="16" customFormat="1" ht="18.75" customHeight="1">
      <c r="A199" s="156" t="s">
        <v>84</v>
      </c>
      <c r="B199" s="349" t="s">
        <v>88</v>
      </c>
      <c r="C199" s="349"/>
      <c r="D199" s="318" t="s">
        <v>262</v>
      </c>
      <c r="E199" s="318"/>
      <c r="F199" s="318"/>
      <c r="G199" s="318"/>
      <c r="H199" s="336"/>
      <c r="I199" s="336"/>
      <c r="J199" s="336"/>
      <c r="K199" s="336"/>
    </row>
    <row r="200" spans="1:12" s="16" customFormat="1" ht="32.25" customHeight="1">
      <c r="A200" s="156" t="s">
        <v>207</v>
      </c>
      <c r="B200" s="349" t="s">
        <v>263</v>
      </c>
      <c r="C200" s="349"/>
      <c r="D200" s="318" t="s">
        <v>264</v>
      </c>
      <c r="E200" s="318"/>
      <c r="F200" s="318"/>
      <c r="G200" s="318"/>
      <c r="H200" s="336"/>
      <c r="I200" s="336"/>
      <c r="J200" s="336"/>
      <c r="K200" s="336"/>
    </row>
    <row r="201" spans="1:12" s="16" customFormat="1" ht="36" customHeight="1">
      <c r="A201" s="156" t="s">
        <v>209</v>
      </c>
      <c r="B201" s="349" t="s">
        <v>265</v>
      </c>
      <c r="C201" s="349"/>
      <c r="D201" s="318" t="s">
        <v>406</v>
      </c>
      <c r="E201" s="318"/>
      <c r="F201" s="318"/>
      <c r="G201" s="318"/>
      <c r="H201" s="336"/>
      <c r="I201" s="336"/>
      <c r="J201" s="336"/>
      <c r="K201" s="336"/>
    </row>
    <row r="202" spans="1:12" s="16" customFormat="1" ht="16.5" customHeight="1">
      <c r="A202" s="156" t="s">
        <v>211</v>
      </c>
      <c r="B202" s="349" t="s">
        <v>266</v>
      </c>
      <c r="C202" s="349"/>
      <c r="D202" s="318" t="s">
        <v>267</v>
      </c>
      <c r="E202" s="318"/>
      <c r="F202" s="318"/>
      <c r="G202" s="318"/>
      <c r="H202" s="336"/>
      <c r="I202" s="336"/>
      <c r="J202" s="336"/>
      <c r="K202" s="336"/>
      <c r="L202" s="8"/>
    </row>
    <row r="203" spans="1:12" ht="34.5" customHeight="1">
      <c r="A203" s="156" t="s">
        <v>189</v>
      </c>
      <c r="B203" s="349" t="s">
        <v>268</v>
      </c>
      <c r="C203" s="349"/>
      <c r="D203" s="318" t="s">
        <v>269</v>
      </c>
      <c r="E203" s="318"/>
      <c r="F203" s="318"/>
      <c r="G203" s="318"/>
      <c r="H203" s="336"/>
      <c r="I203" s="336"/>
      <c r="J203" s="336"/>
      <c r="K203" s="336"/>
      <c r="L203" s="8"/>
    </row>
    <row r="204" spans="1:12" ht="17.25" customHeight="1">
      <c r="A204" s="156" t="s">
        <v>215</v>
      </c>
      <c r="B204" s="349" t="s">
        <v>270</v>
      </c>
      <c r="C204" s="349"/>
      <c r="D204" s="318" t="s">
        <v>79</v>
      </c>
      <c r="E204" s="318"/>
      <c r="F204" s="318"/>
      <c r="G204" s="318"/>
      <c r="H204" s="336"/>
      <c r="I204" s="336"/>
      <c r="J204" s="336"/>
      <c r="K204" s="336"/>
      <c r="L204" s="8"/>
    </row>
    <row r="205" spans="1:12" ht="19.5" customHeight="1">
      <c r="A205" s="158" t="s">
        <v>217</v>
      </c>
      <c r="B205" s="391" t="s">
        <v>271</v>
      </c>
      <c r="C205" s="391"/>
      <c r="D205" s="321" t="s">
        <v>272</v>
      </c>
      <c r="E205" s="321"/>
      <c r="F205" s="321"/>
      <c r="G205" s="321"/>
      <c r="H205" s="447"/>
      <c r="I205" s="447"/>
      <c r="J205" s="447"/>
      <c r="K205" s="447"/>
      <c r="L205" s="8"/>
    </row>
    <row r="206" spans="1:12" ht="19.5" customHeight="1">
      <c r="A206" s="98" t="s">
        <v>239</v>
      </c>
      <c r="B206" s="312" t="s">
        <v>724</v>
      </c>
      <c r="C206" s="314"/>
      <c r="D206" s="324" t="s">
        <v>757</v>
      </c>
      <c r="E206" s="491"/>
      <c r="F206" s="491"/>
      <c r="G206" s="325"/>
      <c r="H206" s="452"/>
      <c r="I206" s="453"/>
      <c r="J206" s="453"/>
      <c r="K206" s="454"/>
      <c r="L206" s="8"/>
    </row>
    <row r="207" spans="1:12">
      <c r="B207" s="4"/>
      <c r="C207" s="23"/>
      <c r="D207" s="23"/>
      <c r="H207" s="5"/>
      <c r="I207" s="5"/>
      <c r="J207" s="7"/>
      <c r="L207" s="8"/>
    </row>
    <row r="208" spans="1:12" s="34" customFormat="1" ht="63.75" customHeight="1">
      <c r="A208" s="89" t="s">
        <v>15</v>
      </c>
      <c r="B208" s="90" t="s">
        <v>16</v>
      </c>
      <c r="C208" s="91" t="s">
        <v>17</v>
      </c>
      <c r="D208" s="91" t="s">
        <v>18</v>
      </c>
      <c r="E208" s="90" t="s">
        <v>19</v>
      </c>
      <c r="F208" s="90" t="s">
        <v>20</v>
      </c>
      <c r="G208" s="90" t="s">
        <v>21</v>
      </c>
      <c r="H208" s="90" t="s">
        <v>22</v>
      </c>
      <c r="I208" s="90" t="s">
        <v>23</v>
      </c>
      <c r="J208" s="92" t="s">
        <v>24</v>
      </c>
      <c r="K208" s="90" t="s">
        <v>25</v>
      </c>
      <c r="L208" s="90" t="s">
        <v>26</v>
      </c>
    </row>
    <row r="209" spans="1:12" ht="76.5" customHeight="1">
      <c r="A209" s="102">
        <v>7</v>
      </c>
      <c r="B209" s="159" t="s">
        <v>480</v>
      </c>
      <c r="C209" s="160"/>
      <c r="D209" s="160"/>
      <c r="E209" s="160"/>
      <c r="F209" s="160"/>
      <c r="G209" s="160"/>
      <c r="H209" s="160"/>
      <c r="I209" s="160"/>
      <c r="J209" s="161"/>
      <c r="K209" s="161"/>
      <c r="L209" s="101"/>
    </row>
    <row r="210" spans="1:12" ht="28.5">
      <c r="A210" s="82" t="s">
        <v>191</v>
      </c>
      <c r="B210" s="162" t="s">
        <v>440</v>
      </c>
      <c r="C210" s="163" t="s">
        <v>441</v>
      </c>
      <c r="D210" s="164"/>
      <c r="E210" s="165">
        <v>200</v>
      </c>
      <c r="F210" s="94" t="s">
        <v>255</v>
      </c>
      <c r="G210" s="166"/>
      <c r="H210" s="166"/>
      <c r="I210" s="166"/>
      <c r="J210" s="161"/>
      <c r="K210" s="45">
        <f>I210*J210</f>
        <v>0</v>
      </c>
      <c r="L210" s="101"/>
    </row>
    <row r="211" spans="1:12" ht="60">
      <c r="A211" s="82" t="s">
        <v>525</v>
      </c>
      <c r="B211" s="167" t="s">
        <v>899</v>
      </c>
      <c r="C211" s="308"/>
      <c r="D211" s="309"/>
      <c r="E211" s="309"/>
      <c r="F211" s="309"/>
      <c r="G211" s="309"/>
      <c r="H211" s="309"/>
      <c r="I211" s="166"/>
      <c r="J211" s="161"/>
      <c r="K211" s="161"/>
      <c r="L211" s="101"/>
    </row>
    <row r="212" spans="1:12" ht="60">
      <c r="A212" s="82" t="s">
        <v>526</v>
      </c>
      <c r="B212" s="167" t="s">
        <v>899</v>
      </c>
      <c r="C212" s="308"/>
      <c r="D212" s="309"/>
      <c r="E212" s="309"/>
      <c r="F212" s="309"/>
      <c r="G212" s="309"/>
      <c r="H212" s="309"/>
      <c r="I212" s="166"/>
      <c r="J212" s="161"/>
      <c r="K212" s="161"/>
      <c r="L212" s="101"/>
    </row>
    <row r="213" spans="1:12" ht="28.5">
      <c r="A213" s="82" t="s">
        <v>193</v>
      </c>
      <c r="B213" s="162" t="s">
        <v>442</v>
      </c>
      <c r="C213" s="163" t="s">
        <v>443</v>
      </c>
      <c r="D213" s="164"/>
      <c r="E213" s="168">
        <v>900</v>
      </c>
      <c r="F213" s="94" t="s">
        <v>255</v>
      </c>
      <c r="G213" s="166"/>
      <c r="H213" s="166"/>
      <c r="I213" s="166"/>
      <c r="J213" s="161"/>
      <c r="K213" s="45">
        <f>I213*J213</f>
        <v>0</v>
      </c>
      <c r="L213" s="101"/>
    </row>
    <row r="214" spans="1:12" ht="60">
      <c r="A214" s="82" t="s">
        <v>527</v>
      </c>
      <c r="B214" s="167" t="s">
        <v>899</v>
      </c>
      <c r="C214" s="164"/>
      <c r="D214" s="166"/>
      <c r="E214" s="166"/>
      <c r="F214" s="166"/>
      <c r="G214" s="166"/>
      <c r="H214" s="166"/>
      <c r="I214" s="166"/>
      <c r="J214" s="161"/>
      <c r="K214" s="161"/>
      <c r="L214" s="101"/>
    </row>
    <row r="215" spans="1:12" ht="60">
      <c r="A215" s="82" t="s">
        <v>528</v>
      </c>
      <c r="B215" s="167" t="s">
        <v>899</v>
      </c>
      <c r="C215" s="164"/>
      <c r="D215" s="166"/>
      <c r="E215" s="166"/>
      <c r="F215" s="166"/>
      <c r="G215" s="166"/>
      <c r="H215" s="166"/>
      <c r="I215" s="166"/>
      <c r="J215" s="161"/>
      <c r="K215" s="161"/>
      <c r="L215" s="101"/>
    </row>
    <row r="216" spans="1:12">
      <c r="A216" s="82" t="s">
        <v>196</v>
      </c>
      <c r="B216" s="169" t="s">
        <v>444</v>
      </c>
      <c r="C216" s="170"/>
      <c r="D216" s="164"/>
      <c r="E216" s="164"/>
      <c r="F216" s="166"/>
      <c r="G216" s="166"/>
      <c r="H216" s="166"/>
      <c r="I216" s="166"/>
      <c r="J216" s="161"/>
      <c r="K216" s="161"/>
      <c r="L216" s="101"/>
    </row>
    <row r="217" spans="1:12" ht="60">
      <c r="A217" s="82" t="s">
        <v>529</v>
      </c>
      <c r="B217" s="167" t="s">
        <v>899</v>
      </c>
      <c r="C217" s="170" t="s">
        <v>445</v>
      </c>
      <c r="D217" s="164"/>
      <c r="E217" s="168">
        <v>750</v>
      </c>
      <c r="F217" s="94" t="s">
        <v>255</v>
      </c>
      <c r="G217" s="166"/>
      <c r="H217" s="166"/>
      <c r="I217" s="166"/>
      <c r="J217" s="161"/>
      <c r="K217" s="45">
        <f>I217*J217</f>
        <v>0</v>
      </c>
      <c r="L217" s="101"/>
    </row>
    <row r="218" spans="1:12" ht="60">
      <c r="A218" s="82" t="s">
        <v>530</v>
      </c>
      <c r="B218" s="167" t="s">
        <v>899</v>
      </c>
      <c r="C218" s="171" t="s">
        <v>446</v>
      </c>
      <c r="D218" s="164"/>
      <c r="E218" s="168">
        <v>750</v>
      </c>
      <c r="F218" s="94" t="s">
        <v>255</v>
      </c>
      <c r="G218" s="166"/>
      <c r="H218" s="166"/>
      <c r="I218" s="166"/>
      <c r="J218" s="161"/>
      <c r="K218" s="45">
        <f>I218*J218</f>
        <v>0</v>
      </c>
      <c r="L218" s="101"/>
    </row>
    <row r="219" spans="1:12" ht="63.75">
      <c r="A219" s="82" t="s">
        <v>531</v>
      </c>
      <c r="B219" s="167" t="s">
        <v>899</v>
      </c>
      <c r="C219" s="172" t="s">
        <v>447</v>
      </c>
      <c r="D219" s="164"/>
      <c r="E219" s="168">
        <v>250</v>
      </c>
      <c r="F219" s="94" t="s">
        <v>255</v>
      </c>
      <c r="G219" s="166"/>
      <c r="H219" s="166"/>
      <c r="I219" s="166"/>
      <c r="J219" s="161"/>
      <c r="K219" s="45">
        <f>I219*J219</f>
        <v>0</v>
      </c>
      <c r="L219" s="101"/>
    </row>
    <row r="220" spans="1:12" ht="28.5">
      <c r="A220" s="82" t="s">
        <v>532</v>
      </c>
      <c r="B220" s="162" t="s">
        <v>448</v>
      </c>
      <c r="C220" s="170"/>
      <c r="D220" s="164"/>
      <c r="E220" s="173"/>
      <c r="F220" s="166"/>
      <c r="G220" s="166"/>
      <c r="H220" s="166"/>
      <c r="I220" s="166"/>
      <c r="J220" s="161"/>
      <c r="K220" s="161"/>
      <c r="L220" s="101"/>
    </row>
    <row r="221" spans="1:12" ht="60">
      <c r="A221" s="82" t="s">
        <v>533</v>
      </c>
      <c r="B221" s="167" t="s">
        <v>899</v>
      </c>
      <c r="C221" s="170"/>
      <c r="D221" s="164"/>
      <c r="E221" s="173"/>
      <c r="F221" s="166"/>
      <c r="G221" s="166"/>
      <c r="H221" s="166"/>
      <c r="I221" s="166"/>
      <c r="J221" s="161"/>
      <c r="K221" s="45">
        <f>I221*J221</f>
        <v>0</v>
      </c>
      <c r="L221" s="101"/>
    </row>
    <row r="222" spans="1:12" ht="60">
      <c r="A222" s="82" t="s">
        <v>534</v>
      </c>
      <c r="B222" s="167" t="s">
        <v>899</v>
      </c>
      <c r="C222" s="170"/>
      <c r="D222" s="164"/>
      <c r="E222" s="173"/>
      <c r="F222" s="166"/>
      <c r="G222" s="166"/>
      <c r="H222" s="166"/>
      <c r="I222" s="166"/>
      <c r="J222" s="161"/>
      <c r="K222" s="45">
        <f>I222*J222</f>
        <v>0</v>
      </c>
      <c r="L222" s="101"/>
    </row>
    <row r="223" spans="1:12">
      <c r="A223" s="82"/>
      <c r="B223" s="72" t="s">
        <v>200</v>
      </c>
      <c r="C223" s="170"/>
      <c r="D223" s="164"/>
      <c r="E223" s="174"/>
      <c r="F223" s="166"/>
      <c r="G223" s="166"/>
      <c r="H223" s="166"/>
      <c r="I223" s="166"/>
      <c r="J223" s="161"/>
      <c r="K223" s="175">
        <f>SUM(K210:K222)</f>
        <v>0</v>
      </c>
      <c r="L223" s="101"/>
    </row>
    <row r="224" spans="1:12">
      <c r="A224" s="82"/>
      <c r="B224" s="72"/>
      <c r="C224" s="170"/>
      <c r="D224" s="164"/>
      <c r="E224" s="174"/>
      <c r="F224" s="166"/>
      <c r="G224" s="166"/>
      <c r="H224" s="166"/>
      <c r="I224" s="166"/>
      <c r="J224" s="176" t="s">
        <v>48</v>
      </c>
      <c r="K224" s="48">
        <f>K223*I224%</f>
        <v>0</v>
      </c>
      <c r="L224" s="101"/>
    </row>
    <row r="225" spans="1:12">
      <c r="A225" s="82"/>
      <c r="B225" s="72" t="s">
        <v>411</v>
      </c>
      <c r="C225" s="170"/>
      <c r="D225" s="164"/>
      <c r="E225" s="174"/>
      <c r="F225" s="166"/>
      <c r="G225" s="166"/>
      <c r="H225" s="166"/>
      <c r="I225" s="166"/>
      <c r="J225" s="161"/>
      <c r="K225" s="116">
        <f>K223+K224</f>
        <v>0</v>
      </c>
      <c r="L225" s="101"/>
    </row>
    <row r="226" spans="1:12" s="63" customFormat="1" ht="30">
      <c r="A226" s="57"/>
      <c r="B226" s="58" t="s">
        <v>500</v>
      </c>
      <c r="C226" s="75"/>
      <c r="D226" s="58"/>
      <c r="E226" s="59"/>
      <c r="F226" s="59"/>
      <c r="G226" s="59"/>
      <c r="H226" s="59"/>
      <c r="I226" s="59"/>
      <c r="J226" s="60"/>
      <c r="K226" s="61">
        <v>25000</v>
      </c>
      <c r="L226" s="62"/>
    </row>
    <row r="227" spans="1:12" ht="20.25" customHeight="1">
      <c r="A227" s="503" t="s">
        <v>449</v>
      </c>
      <c r="B227" s="503"/>
      <c r="C227" s="177"/>
      <c r="D227" s="178"/>
      <c r="E227" s="178"/>
      <c r="F227" s="178"/>
      <c r="G227" s="178"/>
      <c r="H227" s="179"/>
      <c r="I227" s="179"/>
      <c r="J227" s="7"/>
      <c r="L227" s="8"/>
    </row>
    <row r="228" spans="1:12" ht="15">
      <c r="A228" s="504" t="s">
        <v>481</v>
      </c>
      <c r="B228" s="504"/>
      <c r="C228" s="504"/>
      <c r="D228" s="504"/>
      <c r="E228" s="504"/>
      <c r="F228" s="504"/>
      <c r="G228" s="504"/>
      <c r="H228" s="504"/>
      <c r="I228" s="504"/>
      <c r="J228" s="7"/>
      <c r="L228" s="8"/>
    </row>
    <row r="229" spans="1:12">
      <c r="A229" s="180"/>
      <c r="B229" s="181"/>
      <c r="C229" s="179"/>
      <c r="D229" s="179"/>
      <c r="E229" s="179"/>
      <c r="F229" s="179"/>
      <c r="G229" s="179"/>
      <c r="H229" s="179"/>
      <c r="I229" s="179"/>
      <c r="J229" s="7"/>
      <c r="L229" s="8"/>
    </row>
    <row r="230" spans="1:12">
      <c r="A230" s="505" t="s">
        <v>450</v>
      </c>
      <c r="B230" s="505"/>
      <c r="C230" s="505"/>
      <c r="D230" s="505"/>
      <c r="E230" s="505"/>
      <c r="F230" s="505"/>
      <c r="G230" s="505"/>
      <c r="H230" s="505"/>
      <c r="I230" s="182"/>
      <c r="J230" s="7"/>
      <c r="L230" s="8"/>
    </row>
    <row r="231" spans="1:12" ht="15">
      <c r="A231" s="449" t="s">
        <v>69</v>
      </c>
      <c r="B231" s="449"/>
      <c r="C231" s="449"/>
      <c r="D231" s="449"/>
      <c r="E231" s="449"/>
      <c r="F231" s="449"/>
      <c r="G231" s="449"/>
      <c r="H231" s="449"/>
      <c r="I231" s="182"/>
      <c r="J231" s="7"/>
      <c r="L231" s="8"/>
    </row>
    <row r="232" spans="1:12" ht="44.25" customHeight="1">
      <c r="A232" s="183" t="s">
        <v>70</v>
      </c>
      <c r="B232" s="448" t="s">
        <v>71</v>
      </c>
      <c r="C232" s="448"/>
      <c r="D232" s="448" t="s">
        <v>72</v>
      </c>
      <c r="E232" s="448"/>
      <c r="F232" s="448"/>
      <c r="G232" s="448" t="s">
        <v>73</v>
      </c>
      <c r="H232" s="448"/>
      <c r="I232" s="448"/>
      <c r="J232" s="7"/>
      <c r="L232" s="8"/>
    </row>
    <row r="233" spans="1:12" ht="32.25" customHeight="1">
      <c r="A233" s="184" t="s">
        <v>27</v>
      </c>
      <c r="B233" s="446" t="s">
        <v>451</v>
      </c>
      <c r="C233" s="446"/>
      <c r="D233" s="441" t="s">
        <v>452</v>
      </c>
      <c r="E233" s="441"/>
      <c r="F233" s="441"/>
      <c r="G233" s="440"/>
      <c r="H233" s="440"/>
      <c r="I233" s="440"/>
      <c r="J233" s="7"/>
      <c r="L233" s="8"/>
    </row>
    <row r="234" spans="1:12" ht="66" customHeight="1">
      <c r="A234" s="184" t="s">
        <v>50</v>
      </c>
      <c r="B234" s="439" t="s">
        <v>453</v>
      </c>
      <c r="C234" s="439"/>
      <c r="D234" s="439" t="s">
        <v>454</v>
      </c>
      <c r="E234" s="439"/>
      <c r="F234" s="439"/>
      <c r="G234" s="440"/>
      <c r="H234" s="440"/>
      <c r="I234" s="440"/>
      <c r="J234" s="7"/>
      <c r="L234" s="8"/>
    </row>
    <row r="235" spans="1:12" ht="62.25" customHeight="1">
      <c r="A235" s="184" t="s">
        <v>84</v>
      </c>
      <c r="B235" s="441" t="s">
        <v>455</v>
      </c>
      <c r="C235" s="441"/>
      <c r="D235" s="439" t="s">
        <v>456</v>
      </c>
      <c r="E235" s="439"/>
      <c r="F235" s="439"/>
      <c r="G235" s="440"/>
      <c r="H235" s="440"/>
      <c r="I235" s="440"/>
      <c r="J235" s="7"/>
      <c r="L235" s="8"/>
    </row>
    <row r="236" spans="1:12" ht="16.5" customHeight="1">
      <c r="A236" s="184" t="s">
        <v>207</v>
      </c>
      <c r="B236" s="441" t="s">
        <v>457</v>
      </c>
      <c r="C236" s="441"/>
      <c r="D236" s="441" t="s">
        <v>458</v>
      </c>
      <c r="E236" s="441"/>
      <c r="F236" s="441"/>
      <c r="G236" s="440"/>
      <c r="H236" s="440"/>
      <c r="I236" s="440"/>
      <c r="J236" s="7"/>
      <c r="L236" s="8"/>
    </row>
    <row r="237" spans="1:12" ht="15">
      <c r="A237" s="184" t="s">
        <v>209</v>
      </c>
      <c r="B237" s="324" t="s">
        <v>178</v>
      </c>
      <c r="C237" s="325"/>
      <c r="D237" s="439" t="s">
        <v>459</v>
      </c>
      <c r="E237" s="439"/>
      <c r="F237" s="439"/>
      <c r="G237" s="440"/>
      <c r="H237" s="440"/>
      <c r="I237" s="440"/>
      <c r="J237" s="7"/>
      <c r="L237" s="8"/>
    </row>
    <row r="238" spans="1:12" ht="15">
      <c r="A238" s="184" t="s">
        <v>211</v>
      </c>
      <c r="B238" s="441" t="s">
        <v>460</v>
      </c>
      <c r="C238" s="441"/>
      <c r="D238" s="439" t="s">
        <v>461</v>
      </c>
      <c r="E238" s="439"/>
      <c r="F238" s="439"/>
      <c r="G238" s="440"/>
      <c r="H238" s="440"/>
      <c r="I238" s="440"/>
      <c r="J238" s="7"/>
      <c r="L238" s="8"/>
    </row>
    <row r="239" spans="1:12" ht="15">
      <c r="A239" s="184" t="s">
        <v>189</v>
      </c>
      <c r="B239" s="441" t="s">
        <v>462</v>
      </c>
      <c r="C239" s="441"/>
      <c r="D239" s="445" t="s">
        <v>463</v>
      </c>
      <c r="E239" s="445"/>
      <c r="F239" s="445"/>
      <c r="G239" s="440"/>
      <c r="H239" s="440"/>
      <c r="I239" s="440"/>
      <c r="J239" s="7"/>
      <c r="L239" s="8"/>
    </row>
    <row r="240" spans="1:12" ht="15">
      <c r="A240" s="184" t="s">
        <v>215</v>
      </c>
      <c r="B240" s="441" t="s">
        <v>464</v>
      </c>
      <c r="C240" s="441"/>
      <c r="D240" s="441" t="s">
        <v>79</v>
      </c>
      <c r="E240" s="441"/>
      <c r="F240" s="441"/>
      <c r="G240" s="440"/>
      <c r="H240" s="440"/>
      <c r="I240" s="440"/>
      <c r="J240" s="7"/>
      <c r="L240" s="8"/>
    </row>
    <row r="241" spans="1:12" ht="15">
      <c r="A241" s="184" t="s">
        <v>217</v>
      </c>
      <c r="B241" s="441" t="s">
        <v>465</v>
      </c>
      <c r="C241" s="441"/>
      <c r="D241" s="441" t="s">
        <v>79</v>
      </c>
      <c r="E241" s="441"/>
      <c r="F241" s="441"/>
      <c r="G241" s="440"/>
      <c r="H241" s="440"/>
      <c r="I241" s="440"/>
      <c r="J241" s="7"/>
      <c r="L241" s="8"/>
    </row>
    <row r="242" spans="1:12" ht="15">
      <c r="A242" s="184" t="s">
        <v>239</v>
      </c>
      <c r="B242" s="441" t="s">
        <v>466</v>
      </c>
      <c r="C242" s="441"/>
      <c r="D242" s="441" t="s">
        <v>79</v>
      </c>
      <c r="E242" s="441"/>
      <c r="F242" s="441"/>
      <c r="G242" s="440"/>
      <c r="H242" s="440"/>
      <c r="I242" s="440"/>
      <c r="J242" s="7"/>
      <c r="L242" s="8"/>
    </row>
    <row r="243" spans="1:12" ht="15">
      <c r="A243" s="184" t="s">
        <v>242</v>
      </c>
      <c r="B243" s="439" t="s">
        <v>89</v>
      </c>
      <c r="C243" s="439"/>
      <c r="D243" s="439" t="s">
        <v>900</v>
      </c>
      <c r="E243" s="439"/>
      <c r="F243" s="439"/>
      <c r="G243" s="440"/>
      <c r="H243" s="440"/>
      <c r="I243" s="440"/>
      <c r="J243" s="7"/>
      <c r="L243" s="8"/>
    </row>
    <row r="244" spans="1:12" ht="15">
      <c r="A244" s="184" t="s">
        <v>245</v>
      </c>
      <c r="B244" s="439" t="s">
        <v>467</v>
      </c>
      <c r="C244" s="439"/>
      <c r="D244" s="441" t="s">
        <v>79</v>
      </c>
      <c r="E244" s="441"/>
      <c r="F244" s="441"/>
      <c r="G244" s="440"/>
      <c r="H244" s="440"/>
      <c r="I244" s="440"/>
      <c r="J244" s="7"/>
      <c r="L244" s="8"/>
    </row>
    <row r="245" spans="1:12" ht="15">
      <c r="A245" s="184" t="s">
        <v>248</v>
      </c>
      <c r="B245" s="439" t="s">
        <v>468</v>
      </c>
      <c r="C245" s="439"/>
      <c r="D245" s="439" t="s">
        <v>469</v>
      </c>
      <c r="E245" s="439"/>
      <c r="F245" s="439"/>
      <c r="G245" s="440"/>
      <c r="H245" s="440"/>
      <c r="I245" s="440"/>
      <c r="J245" s="7"/>
      <c r="L245" s="8"/>
    </row>
    <row r="246" spans="1:12" ht="15">
      <c r="A246" s="184" t="s">
        <v>279</v>
      </c>
      <c r="B246" s="441" t="s">
        <v>470</v>
      </c>
      <c r="C246" s="441"/>
      <c r="D246" s="439" t="s">
        <v>79</v>
      </c>
      <c r="E246" s="439"/>
      <c r="F246" s="439"/>
      <c r="G246" s="440"/>
      <c r="H246" s="440"/>
      <c r="I246" s="440"/>
      <c r="J246" s="7"/>
      <c r="L246" s="8"/>
    </row>
    <row r="247" spans="1:12" ht="15">
      <c r="A247" s="184" t="s">
        <v>282</v>
      </c>
      <c r="B247" s="439" t="s">
        <v>471</v>
      </c>
      <c r="C247" s="439"/>
      <c r="D247" s="439" t="s">
        <v>472</v>
      </c>
      <c r="E247" s="439"/>
      <c r="F247" s="439"/>
      <c r="G247" s="440"/>
      <c r="H247" s="440"/>
      <c r="I247" s="440"/>
      <c r="J247" s="7"/>
      <c r="L247" s="8"/>
    </row>
    <row r="248" spans="1:12" ht="15">
      <c r="A248" s="184" t="s">
        <v>285</v>
      </c>
      <c r="B248" s="441" t="s">
        <v>473</v>
      </c>
      <c r="C248" s="441"/>
      <c r="D248" s="312" t="s">
        <v>474</v>
      </c>
      <c r="E248" s="313"/>
      <c r="F248" s="314"/>
      <c r="G248" s="440"/>
      <c r="H248" s="440"/>
      <c r="I248" s="440"/>
      <c r="J248" s="7"/>
      <c r="L248" s="8"/>
    </row>
    <row r="249" spans="1:12" ht="15">
      <c r="A249" s="184" t="s">
        <v>288</v>
      </c>
      <c r="B249" s="439" t="s">
        <v>475</v>
      </c>
      <c r="C249" s="439"/>
      <c r="D249" s="439" t="s">
        <v>79</v>
      </c>
      <c r="E249" s="439"/>
      <c r="F249" s="439"/>
      <c r="G249" s="440"/>
      <c r="H249" s="440"/>
      <c r="I249" s="440"/>
      <c r="J249" s="7"/>
      <c r="L249" s="8"/>
    </row>
    <row r="250" spans="1:12" ht="15">
      <c r="A250" s="184" t="s">
        <v>338</v>
      </c>
      <c r="B250" s="441" t="s">
        <v>476</v>
      </c>
      <c r="C250" s="441"/>
      <c r="D250" s="439" t="s">
        <v>79</v>
      </c>
      <c r="E250" s="439"/>
      <c r="F250" s="439"/>
      <c r="G250" s="440"/>
      <c r="H250" s="440"/>
      <c r="I250" s="440"/>
      <c r="J250" s="7"/>
      <c r="L250" s="8"/>
    </row>
    <row r="251" spans="1:12" ht="15">
      <c r="A251" s="184" t="s">
        <v>290</v>
      </c>
      <c r="B251" s="439" t="s">
        <v>477</v>
      </c>
      <c r="C251" s="439"/>
      <c r="D251" s="439" t="s">
        <v>79</v>
      </c>
      <c r="E251" s="439"/>
      <c r="F251" s="439"/>
      <c r="G251" s="440"/>
      <c r="H251" s="440"/>
      <c r="I251" s="440"/>
      <c r="J251" s="7"/>
      <c r="L251" s="8"/>
    </row>
    <row r="252" spans="1:12" ht="15">
      <c r="A252" s="184" t="s">
        <v>305</v>
      </c>
      <c r="B252" s="441" t="s">
        <v>478</v>
      </c>
      <c r="C252" s="441"/>
      <c r="D252" s="439" t="s">
        <v>479</v>
      </c>
      <c r="E252" s="439"/>
      <c r="F252" s="439"/>
      <c r="G252" s="440"/>
      <c r="H252" s="440"/>
      <c r="I252" s="440"/>
      <c r="J252" s="7"/>
      <c r="L252" s="8"/>
    </row>
    <row r="253" spans="1:12" ht="15">
      <c r="A253" s="184" t="s">
        <v>759</v>
      </c>
      <c r="B253" s="498" t="s">
        <v>724</v>
      </c>
      <c r="C253" s="499"/>
      <c r="D253" s="324" t="s">
        <v>757</v>
      </c>
      <c r="E253" s="491"/>
      <c r="F253" s="325"/>
      <c r="G253" s="500"/>
      <c r="H253" s="501"/>
      <c r="I253" s="502"/>
      <c r="J253" s="7"/>
      <c r="L253" s="8"/>
    </row>
    <row r="254" spans="1:12" ht="15">
      <c r="A254" s="186"/>
      <c r="B254" s="4"/>
      <c r="C254" s="4"/>
      <c r="D254" s="8"/>
      <c r="E254" s="8"/>
      <c r="F254" s="8"/>
      <c r="G254" s="187"/>
      <c r="H254" s="187"/>
      <c r="I254" s="187"/>
      <c r="J254" s="7"/>
      <c r="L254" s="8"/>
    </row>
    <row r="255" spans="1:12" ht="67.5" customHeight="1">
      <c r="A255" s="186"/>
      <c r="B255" s="444" t="s">
        <v>563</v>
      </c>
      <c r="C255" s="444"/>
      <c r="D255" s="444"/>
      <c r="E255" s="444"/>
      <c r="F255" s="444"/>
      <c r="G255" s="444"/>
      <c r="H255" s="444"/>
      <c r="I255" s="444"/>
      <c r="J255" s="7"/>
      <c r="L255" s="8"/>
    </row>
    <row r="256" spans="1:12" s="34" customFormat="1" ht="63.75" customHeight="1">
      <c r="A256" s="89" t="s">
        <v>15</v>
      </c>
      <c r="B256" s="90" t="s">
        <v>16</v>
      </c>
      <c r="C256" s="91" t="s">
        <v>17</v>
      </c>
      <c r="D256" s="91" t="s">
        <v>18</v>
      </c>
      <c r="E256" s="90" t="s">
        <v>19</v>
      </c>
      <c r="F256" s="90" t="s">
        <v>20</v>
      </c>
      <c r="G256" s="90" t="s">
        <v>21</v>
      </c>
      <c r="H256" s="90" t="s">
        <v>22</v>
      </c>
      <c r="I256" s="90" t="s">
        <v>23</v>
      </c>
      <c r="J256" s="92" t="s">
        <v>24</v>
      </c>
      <c r="K256" s="90" t="s">
        <v>25</v>
      </c>
      <c r="L256" s="90" t="s">
        <v>26</v>
      </c>
    </row>
    <row r="257" spans="1:12" ht="352.5" customHeight="1">
      <c r="A257" s="102">
        <v>8</v>
      </c>
      <c r="B257" s="159" t="s">
        <v>564</v>
      </c>
      <c r="C257" s="160"/>
      <c r="D257" s="160"/>
      <c r="E257" s="160"/>
      <c r="F257" s="160"/>
      <c r="G257" s="160"/>
      <c r="H257" s="160"/>
      <c r="I257" s="160"/>
      <c r="J257" s="161"/>
      <c r="K257" s="161"/>
      <c r="L257" s="101"/>
    </row>
    <row r="258" spans="1:12" ht="31.5" customHeight="1">
      <c r="A258" s="102"/>
      <c r="B258" s="159" t="s">
        <v>508</v>
      </c>
      <c r="C258" s="160"/>
      <c r="D258" s="160"/>
      <c r="E258" s="188" t="s">
        <v>553</v>
      </c>
      <c r="F258" s="188" t="s">
        <v>491</v>
      </c>
      <c r="G258" s="160"/>
      <c r="H258" s="160"/>
      <c r="I258" s="160"/>
      <c r="J258" s="161"/>
      <c r="K258" s="87"/>
      <c r="L258" s="101"/>
    </row>
    <row r="259" spans="1:12" ht="60">
      <c r="A259" s="82" t="s">
        <v>535</v>
      </c>
      <c r="B259" s="167" t="s">
        <v>899</v>
      </c>
      <c r="C259" s="170"/>
      <c r="D259" s="164"/>
      <c r="E259" s="173"/>
      <c r="F259" s="166"/>
      <c r="G259" s="166"/>
      <c r="H259" s="166"/>
      <c r="I259" s="166"/>
      <c r="J259" s="161"/>
      <c r="K259" s="45">
        <f>I259*J259</f>
        <v>0</v>
      </c>
      <c r="L259" s="101"/>
    </row>
    <row r="260" spans="1:12">
      <c r="A260" s="82"/>
      <c r="B260" s="72" t="s">
        <v>225</v>
      </c>
      <c r="C260" s="170"/>
      <c r="D260" s="164"/>
      <c r="E260" s="174"/>
      <c r="F260" s="166"/>
      <c r="G260" s="166"/>
      <c r="H260" s="166"/>
      <c r="I260" s="166"/>
      <c r="J260" s="161"/>
      <c r="K260" s="175">
        <f>SUM(K259:K259)</f>
        <v>0</v>
      </c>
      <c r="L260" s="101"/>
    </row>
    <row r="261" spans="1:12">
      <c r="A261" s="82"/>
      <c r="B261" s="72"/>
      <c r="C261" s="170"/>
      <c r="D261" s="164"/>
      <c r="E261" s="174"/>
      <c r="F261" s="166"/>
      <c r="G261" s="166"/>
      <c r="H261" s="166"/>
      <c r="I261" s="166"/>
      <c r="J261" s="176" t="s">
        <v>48</v>
      </c>
      <c r="K261" s="48">
        <f>K260*I261%</f>
        <v>0</v>
      </c>
      <c r="L261" s="101"/>
    </row>
    <row r="262" spans="1:12">
      <c r="A262" s="82"/>
      <c r="B262" s="72" t="s">
        <v>412</v>
      </c>
      <c r="C262" s="170"/>
      <c r="D262" s="164"/>
      <c r="E262" s="174"/>
      <c r="F262" s="166"/>
      <c r="G262" s="166"/>
      <c r="H262" s="166"/>
      <c r="I262" s="166"/>
      <c r="J262" s="161"/>
      <c r="K262" s="116">
        <f>K260+K261</f>
        <v>0</v>
      </c>
      <c r="L262" s="101"/>
    </row>
    <row r="263" spans="1:12" s="63" customFormat="1" ht="30">
      <c r="A263" s="57"/>
      <c r="B263" s="58" t="s">
        <v>501</v>
      </c>
      <c r="C263" s="75"/>
      <c r="D263" s="58"/>
      <c r="E263" s="59"/>
      <c r="F263" s="59"/>
      <c r="G263" s="59"/>
      <c r="H263" s="59"/>
      <c r="I263" s="59"/>
      <c r="J263" s="60"/>
      <c r="K263" s="61">
        <v>18000</v>
      </c>
      <c r="L263" s="62"/>
    </row>
    <row r="264" spans="1:12" s="63" customFormat="1">
      <c r="A264" s="189"/>
      <c r="B264" s="190"/>
      <c r="C264" s="191"/>
      <c r="D264" s="190"/>
      <c r="E264" s="192"/>
      <c r="F264" s="192"/>
      <c r="G264" s="192"/>
      <c r="H264" s="192"/>
      <c r="I264" s="192"/>
      <c r="J264" s="193"/>
      <c r="K264" s="193"/>
    </row>
    <row r="265" spans="1:12" s="63" customFormat="1" ht="18.75" customHeight="1">
      <c r="A265" s="189"/>
      <c r="B265" s="358" t="s">
        <v>565</v>
      </c>
      <c r="C265" s="358"/>
      <c r="D265" s="358"/>
      <c r="E265" s="358"/>
      <c r="F265" s="358"/>
      <c r="G265" s="358"/>
      <c r="H265" s="358"/>
      <c r="I265" s="358"/>
      <c r="J265" s="358"/>
      <c r="K265" s="358"/>
      <c r="L265" s="194"/>
    </row>
    <row r="266" spans="1:12">
      <c r="B266" s="4"/>
      <c r="C266" s="195"/>
      <c r="D266" s="419" t="s">
        <v>69</v>
      </c>
      <c r="E266" s="419"/>
      <c r="F266" s="419"/>
      <c r="G266" s="419"/>
      <c r="H266" s="419"/>
      <c r="I266" s="419"/>
      <c r="J266" s="419"/>
      <c r="K266" s="419"/>
      <c r="L266" s="197"/>
    </row>
    <row r="267" spans="1:12" s="16" customFormat="1" ht="33" customHeight="1">
      <c r="A267" s="183" t="s">
        <v>70</v>
      </c>
      <c r="B267" s="442" t="s">
        <v>71</v>
      </c>
      <c r="C267" s="442"/>
      <c r="D267" s="443" t="s">
        <v>72</v>
      </c>
      <c r="E267" s="443"/>
      <c r="F267" s="443"/>
      <c r="G267" s="443"/>
      <c r="H267" s="442" t="s">
        <v>73</v>
      </c>
      <c r="I267" s="442"/>
      <c r="J267" s="442"/>
      <c r="K267" s="442"/>
    </row>
    <row r="268" spans="1:12" s="16" customFormat="1" ht="14.1" customHeight="1">
      <c r="A268" s="198" t="s">
        <v>27</v>
      </c>
      <c r="B268" s="431" t="s">
        <v>509</v>
      </c>
      <c r="C268" s="432"/>
      <c r="D268" s="433"/>
      <c r="E268" s="434"/>
      <c r="F268" s="434"/>
      <c r="G268" s="435"/>
      <c r="H268" s="436"/>
      <c r="I268" s="436"/>
      <c r="J268" s="436"/>
      <c r="K268" s="436"/>
    </row>
    <row r="269" spans="1:12" s="16" customFormat="1" ht="66" customHeight="1">
      <c r="A269" s="79" t="s">
        <v>29</v>
      </c>
      <c r="B269" s="437" t="s">
        <v>510</v>
      </c>
      <c r="C269" s="438"/>
      <c r="D269" s="407" t="s">
        <v>566</v>
      </c>
      <c r="E269" s="407"/>
      <c r="F269" s="407"/>
      <c r="G269" s="407"/>
      <c r="H269" s="320"/>
      <c r="I269" s="320"/>
      <c r="J269" s="320"/>
      <c r="K269" s="320"/>
    </row>
    <row r="270" spans="1:12" s="16" customFormat="1" ht="55.5" customHeight="1">
      <c r="A270" s="124" t="s">
        <v>33</v>
      </c>
      <c r="B270" s="417" t="s">
        <v>569</v>
      </c>
      <c r="C270" s="418"/>
      <c r="D270" s="410" t="s">
        <v>570</v>
      </c>
      <c r="E270" s="407"/>
      <c r="F270" s="407"/>
      <c r="G270" s="407"/>
      <c r="H270" s="320"/>
      <c r="I270" s="320"/>
      <c r="J270" s="320"/>
      <c r="K270" s="320"/>
    </row>
    <row r="271" spans="1:12" s="16" customFormat="1" ht="28.5" customHeight="1">
      <c r="A271" s="124" t="s">
        <v>35</v>
      </c>
      <c r="B271" s="417" t="s">
        <v>567</v>
      </c>
      <c r="C271" s="418"/>
      <c r="D271" s="425" t="s">
        <v>568</v>
      </c>
      <c r="E271" s="426"/>
      <c r="F271" s="426"/>
      <c r="G271" s="427"/>
      <c r="H271" s="428"/>
      <c r="I271" s="429"/>
      <c r="J271" s="429"/>
      <c r="K271" s="430"/>
    </row>
    <row r="272" spans="1:12" s="16" customFormat="1" ht="69" customHeight="1">
      <c r="A272" s="79" t="s">
        <v>37</v>
      </c>
      <c r="B272" s="417" t="s">
        <v>511</v>
      </c>
      <c r="C272" s="418"/>
      <c r="D272" s="410" t="s">
        <v>512</v>
      </c>
      <c r="E272" s="407"/>
      <c r="F272" s="407"/>
      <c r="G272" s="407"/>
      <c r="H272" s="320"/>
      <c r="I272" s="320"/>
      <c r="J272" s="320"/>
      <c r="K272" s="320"/>
    </row>
    <row r="273" spans="1:11" s="16" customFormat="1" ht="35.25" customHeight="1">
      <c r="A273" s="124" t="s">
        <v>39</v>
      </c>
      <c r="B273" s="417" t="s">
        <v>572</v>
      </c>
      <c r="C273" s="418"/>
      <c r="D273" s="410" t="s">
        <v>571</v>
      </c>
      <c r="E273" s="407"/>
      <c r="F273" s="407"/>
      <c r="G273" s="407"/>
      <c r="H273" s="320"/>
      <c r="I273" s="320"/>
      <c r="J273" s="320"/>
      <c r="K273" s="320"/>
    </row>
    <row r="274" spans="1:11" s="16" customFormat="1" ht="18" customHeight="1">
      <c r="A274" s="79" t="s">
        <v>285</v>
      </c>
      <c r="B274" s="423" t="s">
        <v>573</v>
      </c>
      <c r="C274" s="418"/>
      <c r="D274" s="410" t="s">
        <v>79</v>
      </c>
      <c r="E274" s="407"/>
      <c r="F274" s="407"/>
      <c r="G274" s="407"/>
      <c r="H274" s="320"/>
      <c r="I274" s="320"/>
      <c r="J274" s="320"/>
      <c r="K274" s="320"/>
    </row>
    <row r="275" spans="1:11" s="16" customFormat="1" ht="33.75" customHeight="1">
      <c r="A275" s="124" t="s">
        <v>43</v>
      </c>
      <c r="B275" s="339" t="s">
        <v>574</v>
      </c>
      <c r="C275" s="340"/>
      <c r="D275" s="410" t="s">
        <v>79</v>
      </c>
      <c r="E275" s="407"/>
      <c r="F275" s="407"/>
      <c r="G275" s="407"/>
      <c r="H275" s="320"/>
      <c r="I275" s="320"/>
      <c r="J275" s="320"/>
      <c r="K275" s="320"/>
    </row>
    <row r="276" spans="1:11" s="16" customFormat="1" ht="15.75" customHeight="1">
      <c r="A276" s="79" t="s">
        <v>45</v>
      </c>
      <c r="B276" s="424" t="s">
        <v>513</v>
      </c>
      <c r="C276" s="340"/>
      <c r="D276" s="410" t="s">
        <v>575</v>
      </c>
      <c r="E276" s="407"/>
      <c r="F276" s="407"/>
      <c r="G276" s="407"/>
      <c r="H276" s="320"/>
      <c r="I276" s="320"/>
      <c r="J276" s="320"/>
      <c r="K276" s="320"/>
    </row>
    <row r="277" spans="1:11" s="16" customFormat="1" ht="18" customHeight="1">
      <c r="A277" s="124" t="s">
        <v>145</v>
      </c>
      <c r="B277" s="417" t="s">
        <v>576</v>
      </c>
      <c r="C277" s="418"/>
      <c r="D277" s="410" t="s">
        <v>79</v>
      </c>
      <c r="E277" s="407"/>
      <c r="F277" s="407"/>
      <c r="G277" s="407"/>
      <c r="H277" s="320"/>
      <c r="I277" s="320"/>
      <c r="J277" s="320"/>
      <c r="K277" s="320"/>
    </row>
    <row r="278" spans="1:11" s="16" customFormat="1" ht="17.25" customHeight="1">
      <c r="A278" s="79" t="s">
        <v>146</v>
      </c>
      <c r="B278" s="422" t="s">
        <v>577</v>
      </c>
      <c r="C278" s="418"/>
      <c r="D278" s="410" t="s">
        <v>79</v>
      </c>
      <c r="E278" s="407"/>
      <c r="F278" s="407"/>
      <c r="G278" s="407"/>
      <c r="H278" s="320"/>
      <c r="I278" s="320"/>
      <c r="J278" s="320"/>
      <c r="K278" s="320"/>
    </row>
    <row r="279" spans="1:11" s="16" customFormat="1">
      <c r="A279" s="124" t="s">
        <v>148</v>
      </c>
      <c r="B279" s="421" t="s">
        <v>578</v>
      </c>
      <c r="C279" s="421"/>
      <c r="D279" s="410" t="s">
        <v>579</v>
      </c>
      <c r="E279" s="407"/>
      <c r="F279" s="407"/>
      <c r="G279" s="407"/>
      <c r="H279" s="320"/>
      <c r="I279" s="320"/>
      <c r="J279" s="320"/>
      <c r="K279" s="320"/>
    </row>
    <row r="280" spans="1:11" s="16" customFormat="1">
      <c r="A280" s="124" t="s">
        <v>149</v>
      </c>
      <c r="B280" s="421" t="s">
        <v>580</v>
      </c>
      <c r="C280" s="421"/>
      <c r="D280" s="410" t="s">
        <v>79</v>
      </c>
      <c r="E280" s="407"/>
      <c r="F280" s="407"/>
      <c r="G280" s="407"/>
      <c r="H280" s="320"/>
      <c r="I280" s="320"/>
      <c r="J280" s="320"/>
      <c r="K280" s="320"/>
    </row>
    <row r="281" spans="1:11" s="16" customFormat="1">
      <c r="A281" s="124" t="s">
        <v>150</v>
      </c>
      <c r="B281" s="387" t="s">
        <v>581</v>
      </c>
      <c r="C281" s="387"/>
      <c r="D281" s="410" t="s">
        <v>79</v>
      </c>
      <c r="E281" s="407"/>
      <c r="F281" s="407"/>
      <c r="G281" s="407"/>
      <c r="H281" s="320"/>
      <c r="I281" s="320"/>
      <c r="J281" s="320"/>
      <c r="K281" s="320"/>
    </row>
    <row r="282" spans="1:11" s="16" customFormat="1" ht="30" customHeight="1">
      <c r="A282" s="124" t="s">
        <v>152</v>
      </c>
      <c r="B282" s="387" t="s">
        <v>582</v>
      </c>
      <c r="C282" s="387"/>
      <c r="D282" s="410" t="s">
        <v>79</v>
      </c>
      <c r="E282" s="407"/>
      <c r="F282" s="407"/>
      <c r="G282" s="407"/>
      <c r="H282" s="320"/>
      <c r="I282" s="320"/>
      <c r="J282" s="320"/>
      <c r="K282" s="320"/>
    </row>
    <row r="283" spans="1:11" s="16" customFormat="1" ht="22.5" customHeight="1">
      <c r="A283" s="124" t="s">
        <v>153</v>
      </c>
      <c r="B283" s="412" t="s">
        <v>514</v>
      </c>
      <c r="C283" s="413"/>
      <c r="D283" s="414" t="s">
        <v>79</v>
      </c>
      <c r="E283" s="411"/>
      <c r="F283" s="411"/>
      <c r="G283" s="410"/>
      <c r="H283" s="201"/>
      <c r="I283" s="202"/>
      <c r="J283" s="202"/>
      <c r="K283" s="203"/>
    </row>
    <row r="284" spans="1:11" s="16" customFormat="1" ht="51" customHeight="1">
      <c r="A284" s="124" t="s">
        <v>154</v>
      </c>
      <c r="B284" s="339" t="s">
        <v>583</v>
      </c>
      <c r="C284" s="340"/>
      <c r="D284" s="414" t="s">
        <v>584</v>
      </c>
      <c r="E284" s="411"/>
      <c r="F284" s="411"/>
      <c r="G284" s="410"/>
      <c r="H284" s="201"/>
      <c r="I284" s="202"/>
      <c r="J284" s="202"/>
      <c r="K284" s="203"/>
    </row>
    <row r="285" spans="1:11" s="16" customFormat="1" ht="15.75" customHeight="1">
      <c r="A285" s="124" t="s">
        <v>155</v>
      </c>
      <c r="B285" s="339" t="s">
        <v>585</v>
      </c>
      <c r="C285" s="340"/>
      <c r="D285" s="414" t="s">
        <v>586</v>
      </c>
      <c r="E285" s="411"/>
      <c r="F285" s="411"/>
      <c r="G285" s="410"/>
      <c r="H285" s="201"/>
      <c r="I285" s="202"/>
      <c r="J285" s="202"/>
      <c r="K285" s="203"/>
    </row>
    <row r="286" spans="1:11" s="16" customFormat="1" ht="61.5" customHeight="1">
      <c r="A286" s="124" t="s">
        <v>156</v>
      </c>
      <c r="B286" s="339" t="s">
        <v>587</v>
      </c>
      <c r="C286" s="340"/>
      <c r="D286" s="414" t="s">
        <v>588</v>
      </c>
      <c r="E286" s="411"/>
      <c r="F286" s="411"/>
      <c r="G286" s="410"/>
      <c r="H286" s="201"/>
      <c r="I286" s="202"/>
      <c r="J286" s="202"/>
      <c r="K286" s="203"/>
    </row>
    <row r="287" spans="1:11" s="16" customFormat="1" ht="31.5" customHeight="1">
      <c r="A287" s="124" t="s">
        <v>157</v>
      </c>
      <c r="B287" s="339" t="s">
        <v>589</v>
      </c>
      <c r="C287" s="340"/>
      <c r="D287" s="414" t="s">
        <v>79</v>
      </c>
      <c r="E287" s="411"/>
      <c r="F287" s="411"/>
      <c r="G287" s="410"/>
      <c r="H287" s="201"/>
      <c r="I287" s="202"/>
      <c r="J287" s="202"/>
      <c r="K287" s="203"/>
    </row>
    <row r="288" spans="1:11" s="16" customFormat="1" ht="19.5" customHeight="1">
      <c r="A288" s="124" t="s">
        <v>158</v>
      </c>
      <c r="B288" s="339" t="s">
        <v>83</v>
      </c>
      <c r="C288" s="340"/>
      <c r="D288" s="414" t="s">
        <v>79</v>
      </c>
      <c r="E288" s="411"/>
      <c r="F288" s="411"/>
      <c r="G288" s="410"/>
      <c r="H288" s="201"/>
      <c r="I288" s="202"/>
      <c r="J288" s="202"/>
      <c r="K288" s="203"/>
    </row>
    <row r="289" spans="1:12" s="16" customFormat="1" ht="30" customHeight="1">
      <c r="A289" s="124" t="s">
        <v>159</v>
      </c>
      <c r="B289" s="339" t="s">
        <v>590</v>
      </c>
      <c r="C289" s="340"/>
      <c r="D289" s="414" t="s">
        <v>79</v>
      </c>
      <c r="E289" s="411"/>
      <c r="F289" s="411"/>
      <c r="G289" s="410"/>
      <c r="H289" s="428"/>
      <c r="I289" s="429"/>
      <c r="J289" s="429"/>
      <c r="K289" s="430"/>
    </row>
    <row r="290" spans="1:12" s="16" customFormat="1" ht="63.75" customHeight="1">
      <c r="A290" s="124" t="s">
        <v>161</v>
      </c>
      <c r="B290" s="331" t="s">
        <v>592</v>
      </c>
      <c r="C290" s="331"/>
      <c r="D290" s="438" t="s">
        <v>591</v>
      </c>
      <c r="E290" s="476"/>
      <c r="F290" s="476"/>
      <c r="G290" s="476"/>
      <c r="H290" s="323"/>
      <c r="I290" s="323"/>
      <c r="J290" s="323"/>
      <c r="K290" s="323"/>
    </row>
    <row r="291" spans="1:12" s="16" customFormat="1" ht="16.5" customHeight="1">
      <c r="A291" s="86" t="s">
        <v>162</v>
      </c>
      <c r="B291" s="339" t="s">
        <v>724</v>
      </c>
      <c r="C291" s="340"/>
      <c r="D291" s="417" t="s">
        <v>757</v>
      </c>
      <c r="E291" s="477"/>
      <c r="F291" s="477"/>
      <c r="G291" s="418"/>
      <c r="H291" s="315"/>
      <c r="I291" s="316"/>
      <c r="J291" s="316"/>
      <c r="K291" s="317"/>
    </row>
    <row r="292" spans="1:12">
      <c r="B292" s="4"/>
      <c r="C292" s="23"/>
      <c r="D292" s="23"/>
      <c r="H292" s="5"/>
      <c r="I292" s="5"/>
      <c r="J292" s="7"/>
      <c r="L292" s="8"/>
    </row>
    <row r="293" spans="1:12">
      <c r="B293" s="4"/>
      <c r="C293" s="23"/>
      <c r="D293" s="23"/>
      <c r="H293" s="5"/>
      <c r="I293" s="5"/>
      <c r="J293" s="7"/>
      <c r="L293" s="8"/>
    </row>
    <row r="294" spans="1:12" ht="63.75">
      <c r="A294" s="64" t="s">
        <v>15</v>
      </c>
      <c r="B294" s="31" t="s">
        <v>16</v>
      </c>
      <c r="C294" s="32" t="s">
        <v>17</v>
      </c>
      <c r="D294" s="32" t="s">
        <v>18</v>
      </c>
      <c r="E294" s="31" t="s">
        <v>19</v>
      </c>
      <c r="F294" s="31" t="s">
        <v>20</v>
      </c>
      <c r="G294" s="31" t="s">
        <v>21</v>
      </c>
      <c r="H294" s="31" t="s">
        <v>22</v>
      </c>
      <c r="I294" s="31" t="s">
        <v>23</v>
      </c>
      <c r="J294" s="33" t="s">
        <v>24</v>
      </c>
      <c r="K294" s="31" t="s">
        <v>25</v>
      </c>
      <c r="L294" s="31" t="s">
        <v>26</v>
      </c>
    </row>
    <row r="295" spans="1:12">
      <c r="A295" s="205" t="s">
        <v>27</v>
      </c>
      <c r="B295" s="206">
        <v>2</v>
      </c>
      <c r="C295" s="206">
        <v>3</v>
      </c>
      <c r="D295" s="206">
        <v>4</v>
      </c>
      <c r="E295" s="206">
        <v>5</v>
      </c>
      <c r="F295" s="206">
        <v>6</v>
      </c>
      <c r="G295" s="206">
        <v>7</v>
      </c>
      <c r="H295" s="206">
        <v>8</v>
      </c>
      <c r="I295" s="206">
        <v>9</v>
      </c>
      <c r="J295" s="206">
        <v>10</v>
      </c>
      <c r="K295" s="206">
        <v>11</v>
      </c>
      <c r="L295" s="206">
        <v>12</v>
      </c>
    </row>
    <row r="296" spans="1:12" ht="71.25">
      <c r="A296" s="205" t="s">
        <v>217</v>
      </c>
      <c r="B296" s="207" t="s">
        <v>593</v>
      </c>
      <c r="C296" s="207"/>
      <c r="D296" s="207"/>
      <c r="E296" s="206"/>
      <c r="F296" s="206"/>
      <c r="G296" s="206"/>
      <c r="H296" s="206"/>
      <c r="I296" s="206"/>
      <c r="J296" s="67"/>
      <c r="K296" s="206"/>
      <c r="L296" s="206"/>
    </row>
    <row r="297" spans="1:12" ht="30">
      <c r="A297" s="112" t="s">
        <v>536</v>
      </c>
      <c r="B297" s="208" t="s">
        <v>594</v>
      </c>
      <c r="C297" s="209" t="s">
        <v>600</v>
      </c>
      <c r="D297" s="210"/>
      <c r="E297" s="108">
        <v>3000</v>
      </c>
      <c r="F297" s="108" t="s">
        <v>85</v>
      </c>
      <c r="G297" s="109"/>
      <c r="H297" s="211"/>
      <c r="I297" s="211"/>
      <c r="J297" s="135"/>
      <c r="K297" s="111"/>
      <c r="L297" s="107"/>
    </row>
    <row r="298" spans="1:12" ht="30">
      <c r="A298" s="30"/>
      <c r="B298" s="42" t="s">
        <v>86</v>
      </c>
      <c r="C298" s="21"/>
      <c r="D298" s="80"/>
      <c r="E298" s="38"/>
      <c r="F298" s="38"/>
      <c r="G298" s="43"/>
      <c r="H298" s="212"/>
      <c r="I298" s="212"/>
      <c r="J298" s="140"/>
      <c r="K298" s="45">
        <f>I298*J298</f>
        <v>0</v>
      </c>
      <c r="L298" s="46"/>
    </row>
    <row r="299" spans="1:12" ht="30">
      <c r="A299" s="112" t="s">
        <v>537</v>
      </c>
      <c r="B299" s="208" t="s">
        <v>595</v>
      </c>
      <c r="C299" s="209" t="s">
        <v>600</v>
      </c>
      <c r="D299" s="210"/>
      <c r="E299" s="108">
        <v>2000</v>
      </c>
      <c r="F299" s="108" t="s">
        <v>85</v>
      </c>
      <c r="G299" s="109"/>
      <c r="H299" s="211"/>
      <c r="I299" s="211"/>
      <c r="J299" s="135"/>
      <c r="K299" s="111"/>
      <c r="L299" s="107"/>
    </row>
    <row r="300" spans="1:12" ht="30">
      <c r="A300" s="30"/>
      <c r="B300" s="42" t="s">
        <v>86</v>
      </c>
      <c r="C300" s="21"/>
      <c r="D300" s="80"/>
      <c r="E300" s="38"/>
      <c r="F300" s="38"/>
      <c r="G300" s="43"/>
      <c r="H300" s="212"/>
      <c r="I300" s="212"/>
      <c r="J300" s="140"/>
      <c r="K300" s="45">
        <f>I300*J300</f>
        <v>0</v>
      </c>
      <c r="L300" s="46"/>
    </row>
    <row r="301" spans="1:12" ht="30">
      <c r="A301" s="112" t="s">
        <v>538</v>
      </c>
      <c r="B301" s="208" t="s">
        <v>596</v>
      </c>
      <c r="C301" s="209" t="s">
        <v>600</v>
      </c>
      <c r="D301" s="210"/>
      <c r="E301" s="108">
        <v>3000</v>
      </c>
      <c r="F301" s="108" t="s">
        <v>85</v>
      </c>
      <c r="G301" s="109"/>
      <c r="H301" s="211"/>
      <c r="I301" s="211"/>
      <c r="J301" s="135"/>
      <c r="K301" s="111"/>
      <c r="L301" s="107"/>
    </row>
    <row r="302" spans="1:12" ht="30">
      <c r="A302" s="30"/>
      <c r="B302" s="42" t="s">
        <v>86</v>
      </c>
      <c r="C302" s="21"/>
      <c r="D302" s="80"/>
      <c r="E302" s="38"/>
      <c r="F302" s="38"/>
      <c r="G302" s="43"/>
      <c r="H302" s="212"/>
      <c r="I302" s="212"/>
      <c r="J302" s="140"/>
      <c r="K302" s="45">
        <f>I302*J302</f>
        <v>0</v>
      </c>
      <c r="L302" s="46"/>
    </row>
    <row r="303" spans="1:12" ht="30">
      <c r="A303" s="112" t="s">
        <v>539</v>
      </c>
      <c r="B303" s="208" t="s">
        <v>597</v>
      </c>
      <c r="C303" s="209" t="s">
        <v>600</v>
      </c>
      <c r="D303" s="210"/>
      <c r="E303" s="108">
        <v>3000</v>
      </c>
      <c r="F303" s="108" t="s">
        <v>85</v>
      </c>
      <c r="G303" s="109"/>
      <c r="H303" s="211"/>
      <c r="I303" s="211"/>
      <c r="J303" s="135"/>
      <c r="K303" s="111"/>
      <c r="L303" s="107"/>
    </row>
    <row r="304" spans="1:12" ht="30">
      <c r="A304" s="30"/>
      <c r="B304" s="42" t="s">
        <v>86</v>
      </c>
      <c r="C304" s="21"/>
      <c r="D304" s="80"/>
      <c r="E304" s="38"/>
      <c r="F304" s="38"/>
      <c r="G304" s="43"/>
      <c r="H304" s="212"/>
      <c r="I304" s="212"/>
      <c r="J304" s="140"/>
      <c r="K304" s="45">
        <f>I304*J304</f>
        <v>0</v>
      </c>
      <c r="L304" s="46"/>
    </row>
    <row r="305" spans="1:12" ht="30">
      <c r="A305" s="112" t="s">
        <v>540</v>
      </c>
      <c r="B305" s="208" t="s">
        <v>598</v>
      </c>
      <c r="C305" s="209" t="s">
        <v>600</v>
      </c>
      <c r="D305" s="210"/>
      <c r="E305" s="108">
        <v>700</v>
      </c>
      <c r="F305" s="108" t="s">
        <v>85</v>
      </c>
      <c r="G305" s="109"/>
      <c r="H305" s="211"/>
      <c r="I305" s="211"/>
      <c r="J305" s="135"/>
      <c r="K305" s="111"/>
      <c r="L305" s="107"/>
    </row>
    <row r="306" spans="1:12" ht="30">
      <c r="A306" s="30"/>
      <c r="B306" s="42" t="s">
        <v>86</v>
      </c>
      <c r="C306" s="21"/>
      <c r="D306" s="80"/>
      <c r="E306" s="38"/>
      <c r="F306" s="38"/>
      <c r="G306" s="43"/>
      <c r="H306" s="212"/>
      <c r="I306" s="212"/>
      <c r="J306" s="140"/>
      <c r="K306" s="45">
        <f>I306*J306</f>
        <v>0</v>
      </c>
      <c r="L306" s="46"/>
    </row>
    <row r="307" spans="1:12" ht="30">
      <c r="A307" s="112" t="s">
        <v>541</v>
      </c>
      <c r="B307" s="208" t="s">
        <v>599</v>
      </c>
      <c r="C307" s="209" t="s">
        <v>600</v>
      </c>
      <c r="D307" s="210"/>
      <c r="E307" s="108">
        <v>500</v>
      </c>
      <c r="F307" s="108" t="s">
        <v>85</v>
      </c>
      <c r="G307" s="109"/>
      <c r="H307" s="211"/>
      <c r="I307" s="211"/>
      <c r="J307" s="135"/>
      <c r="K307" s="111"/>
      <c r="L307" s="107"/>
    </row>
    <row r="308" spans="1:12" ht="30">
      <c r="A308" s="30"/>
      <c r="B308" s="42" t="s">
        <v>86</v>
      </c>
      <c r="C308" s="21"/>
      <c r="D308" s="80"/>
      <c r="E308" s="38"/>
      <c r="F308" s="38"/>
      <c r="G308" s="43"/>
      <c r="H308" s="212"/>
      <c r="I308" s="212"/>
      <c r="J308" s="140"/>
      <c r="K308" s="45">
        <f>I308*J308</f>
        <v>0</v>
      </c>
      <c r="L308" s="46"/>
    </row>
    <row r="309" spans="1:12">
      <c r="A309" s="82"/>
      <c r="B309" s="72" t="s">
        <v>415</v>
      </c>
      <c r="C309" s="170"/>
      <c r="D309" s="164"/>
      <c r="E309" s="174"/>
      <c r="F309" s="166"/>
      <c r="G309" s="166"/>
      <c r="H309" s="166"/>
      <c r="I309" s="166"/>
      <c r="J309" s="161"/>
      <c r="K309" s="175">
        <f>SUM(K308:K308)</f>
        <v>0</v>
      </c>
      <c r="L309" s="101"/>
    </row>
    <row r="310" spans="1:12">
      <c r="A310" s="82"/>
      <c r="B310" s="72"/>
      <c r="C310" s="170"/>
      <c r="D310" s="164"/>
      <c r="E310" s="174"/>
      <c r="F310" s="166"/>
      <c r="G310" s="166"/>
      <c r="H310" s="166"/>
      <c r="I310" s="166"/>
      <c r="J310" s="176" t="s">
        <v>48</v>
      </c>
      <c r="K310" s="48">
        <f>K309*I310%</f>
        <v>0</v>
      </c>
      <c r="L310" s="101"/>
    </row>
    <row r="311" spans="1:12">
      <c r="A311" s="82"/>
      <c r="B311" s="72" t="s">
        <v>482</v>
      </c>
      <c r="C311" s="170"/>
      <c r="D311" s="164"/>
      <c r="E311" s="174"/>
      <c r="F311" s="166"/>
      <c r="G311" s="166"/>
      <c r="H311" s="166"/>
      <c r="I311" s="166"/>
      <c r="J311" s="161"/>
      <c r="K311" s="116">
        <f>K309+K310</f>
        <v>0</v>
      </c>
      <c r="L311" s="101"/>
    </row>
    <row r="312" spans="1:12" ht="30">
      <c r="A312" s="57"/>
      <c r="B312" s="58" t="s">
        <v>601</v>
      </c>
      <c r="C312" s="75"/>
      <c r="D312" s="58"/>
      <c r="E312" s="59"/>
      <c r="F312" s="59"/>
      <c r="G312" s="59"/>
      <c r="H312" s="59"/>
      <c r="I312" s="59"/>
      <c r="J312" s="60"/>
      <c r="K312" s="61">
        <v>40500</v>
      </c>
      <c r="L312" s="62"/>
    </row>
    <row r="313" spans="1:12">
      <c r="B313" s="23" t="s">
        <v>139</v>
      </c>
      <c r="C313" s="23"/>
      <c r="D313" s="23"/>
      <c r="H313" s="5"/>
      <c r="I313" s="5"/>
      <c r="J313" s="7"/>
      <c r="L313" s="63"/>
    </row>
    <row r="314" spans="1:12">
      <c r="B314" s="370" t="s">
        <v>140</v>
      </c>
      <c r="C314" s="370"/>
      <c r="D314" s="370"/>
      <c r="E314" s="370"/>
      <c r="F314" s="370"/>
      <c r="G314" s="370"/>
      <c r="H314" s="370"/>
      <c r="I314" s="370"/>
      <c r="J314" s="370"/>
      <c r="K314" s="370"/>
      <c r="L314" s="63"/>
    </row>
    <row r="315" spans="1:12">
      <c r="B315" s="23"/>
      <c r="C315" s="23"/>
      <c r="D315" s="23"/>
      <c r="E315" s="23"/>
      <c r="F315" s="23"/>
      <c r="G315" s="23"/>
      <c r="H315" s="23"/>
      <c r="I315" s="23"/>
      <c r="J315" s="23"/>
      <c r="K315" s="5"/>
      <c r="L315" s="63"/>
    </row>
    <row r="316" spans="1:12" ht="18.75">
      <c r="A316" s="358" t="s">
        <v>617</v>
      </c>
      <c r="B316" s="358"/>
      <c r="C316" s="358"/>
      <c r="D316" s="358"/>
      <c r="E316" s="358"/>
      <c r="F316" s="358"/>
      <c r="G316" s="358"/>
      <c r="H316" s="358"/>
      <c r="I316" s="358"/>
      <c r="J316" s="358"/>
      <c r="K316" s="358"/>
      <c r="L316" s="63"/>
    </row>
    <row r="317" spans="1:12">
      <c r="A317" s="146"/>
      <c r="B317" s="37"/>
      <c r="C317" s="419"/>
      <c r="D317" s="419"/>
      <c r="E317" s="328"/>
      <c r="F317" s="328"/>
      <c r="G317" s="328"/>
      <c r="H317" s="328"/>
      <c r="I317" s="328"/>
      <c r="J317" s="328"/>
      <c r="K317" s="328"/>
      <c r="L317" s="63"/>
    </row>
    <row r="318" spans="1:12" ht="32.25" customHeight="1">
      <c r="A318" s="78" t="s">
        <v>70</v>
      </c>
      <c r="B318" s="390" t="s">
        <v>71</v>
      </c>
      <c r="C318" s="390"/>
      <c r="D318" s="420" t="s">
        <v>72</v>
      </c>
      <c r="E318" s="420"/>
      <c r="F318" s="420"/>
      <c r="G318" s="420"/>
      <c r="H318" s="390" t="s">
        <v>602</v>
      </c>
      <c r="I318" s="390"/>
      <c r="J318" s="390"/>
      <c r="K318" s="478"/>
      <c r="L318" s="63"/>
    </row>
    <row r="319" spans="1:12" ht="15.75" customHeight="1">
      <c r="A319" s="79" t="s">
        <v>27</v>
      </c>
      <c r="B319" s="479" t="s">
        <v>603</v>
      </c>
      <c r="C319" s="480"/>
      <c r="D319" s="481" t="s">
        <v>604</v>
      </c>
      <c r="E319" s="482"/>
      <c r="F319" s="482"/>
      <c r="G319" s="483"/>
      <c r="H319" s="320"/>
      <c r="I319" s="320"/>
      <c r="J319" s="320"/>
      <c r="K319" s="320"/>
      <c r="L319" s="63"/>
    </row>
    <row r="320" spans="1:12">
      <c r="A320" s="79" t="s">
        <v>29</v>
      </c>
      <c r="B320" s="415" t="s">
        <v>605</v>
      </c>
      <c r="C320" s="416"/>
      <c r="D320" s="407" t="s">
        <v>620</v>
      </c>
      <c r="E320" s="407"/>
      <c r="F320" s="407"/>
      <c r="G320" s="407"/>
      <c r="H320" s="320"/>
      <c r="I320" s="320"/>
      <c r="J320" s="320"/>
      <c r="K320" s="320"/>
      <c r="L320" s="63"/>
    </row>
    <row r="321" spans="1:12">
      <c r="A321" s="124" t="s">
        <v>33</v>
      </c>
      <c r="B321" s="417" t="s">
        <v>606</v>
      </c>
      <c r="C321" s="418"/>
      <c r="D321" s="410" t="s">
        <v>607</v>
      </c>
      <c r="E321" s="407"/>
      <c r="F321" s="407"/>
      <c r="G321" s="407"/>
      <c r="H321" s="320"/>
      <c r="I321" s="320"/>
      <c r="J321" s="320"/>
      <c r="K321" s="320"/>
      <c r="L321" s="63"/>
    </row>
    <row r="322" spans="1:12">
      <c r="A322" s="214" t="s">
        <v>35</v>
      </c>
      <c r="B322" s="423" t="s">
        <v>147</v>
      </c>
      <c r="C322" s="484"/>
      <c r="D322" s="425" t="s">
        <v>79</v>
      </c>
      <c r="E322" s="426"/>
      <c r="F322" s="426"/>
      <c r="G322" s="427"/>
      <c r="H322" s="428"/>
      <c r="I322" s="429"/>
      <c r="J322" s="429"/>
      <c r="K322" s="430"/>
      <c r="L322" s="63"/>
    </row>
    <row r="323" spans="1:12">
      <c r="A323" s="82" t="s">
        <v>37</v>
      </c>
      <c r="B323" s="421" t="s">
        <v>760</v>
      </c>
      <c r="C323" s="421"/>
      <c r="D323" s="199" t="s">
        <v>79</v>
      </c>
      <c r="E323" s="199"/>
      <c r="F323" s="199"/>
      <c r="G323" s="200"/>
      <c r="H323" s="201"/>
      <c r="I323" s="202"/>
      <c r="J323" s="202"/>
      <c r="K323" s="203"/>
      <c r="L323" s="63"/>
    </row>
    <row r="324" spans="1:12" ht="30" customHeight="1">
      <c r="A324" s="198" t="s">
        <v>39</v>
      </c>
      <c r="B324" s="485" t="s">
        <v>618</v>
      </c>
      <c r="C324" s="486"/>
      <c r="D324" s="410" t="s">
        <v>608</v>
      </c>
      <c r="E324" s="407"/>
      <c r="F324" s="407"/>
      <c r="G324" s="407"/>
      <c r="H324" s="320"/>
      <c r="I324" s="320"/>
      <c r="J324" s="320"/>
      <c r="K324" s="320"/>
      <c r="L324" s="63"/>
    </row>
    <row r="325" spans="1:12">
      <c r="A325" s="124" t="s">
        <v>41</v>
      </c>
      <c r="B325" s="417" t="s">
        <v>609</v>
      </c>
      <c r="C325" s="418"/>
      <c r="D325" s="410" t="s">
        <v>610</v>
      </c>
      <c r="E325" s="407"/>
      <c r="F325" s="407"/>
      <c r="G325" s="407"/>
      <c r="H325" s="320"/>
      <c r="I325" s="320"/>
      <c r="J325" s="320"/>
      <c r="K325" s="320"/>
      <c r="L325" s="63"/>
    </row>
    <row r="326" spans="1:12" ht="31.5" customHeight="1">
      <c r="A326" s="79" t="s">
        <v>43</v>
      </c>
      <c r="B326" s="422" t="s">
        <v>619</v>
      </c>
      <c r="C326" s="418"/>
      <c r="D326" s="410" t="s">
        <v>621</v>
      </c>
      <c r="E326" s="407"/>
      <c r="F326" s="407"/>
      <c r="G326" s="407"/>
      <c r="H326" s="323"/>
      <c r="I326" s="323"/>
      <c r="J326" s="323"/>
      <c r="K326" s="323"/>
      <c r="L326" s="63"/>
    </row>
    <row r="327" spans="1:12" ht="15.75" customHeight="1">
      <c r="A327" s="214" t="s">
        <v>45</v>
      </c>
      <c r="B327" s="339" t="s">
        <v>611</v>
      </c>
      <c r="C327" s="340"/>
      <c r="D327" s="410" t="s">
        <v>612</v>
      </c>
      <c r="E327" s="407"/>
      <c r="F327" s="407"/>
      <c r="G327" s="409"/>
      <c r="H327" s="324"/>
      <c r="I327" s="491"/>
      <c r="J327" s="491"/>
      <c r="K327" s="325"/>
      <c r="L327" s="63"/>
    </row>
    <row r="328" spans="1:12" ht="15.75" customHeight="1">
      <c r="A328" s="82" t="s">
        <v>145</v>
      </c>
      <c r="B328" s="339" t="s">
        <v>623</v>
      </c>
      <c r="C328" s="340"/>
      <c r="D328" s="204" t="s">
        <v>79</v>
      </c>
      <c r="E328" s="204"/>
      <c r="F328" s="204"/>
      <c r="G328" s="204"/>
      <c r="H328" s="324"/>
      <c r="I328" s="491"/>
      <c r="J328" s="491"/>
      <c r="K328" s="325"/>
      <c r="L328" s="63"/>
    </row>
    <row r="329" spans="1:12" ht="15.75" customHeight="1">
      <c r="A329" s="82" t="s">
        <v>146</v>
      </c>
      <c r="B329" s="339" t="s">
        <v>622</v>
      </c>
      <c r="C329" s="340"/>
      <c r="D329" s="414" t="s">
        <v>79</v>
      </c>
      <c r="E329" s="411"/>
      <c r="F329" s="411"/>
      <c r="G329" s="411"/>
      <c r="H329" s="315"/>
      <c r="I329" s="316"/>
      <c r="J329" s="316"/>
      <c r="K329" s="317"/>
      <c r="L329" s="63"/>
    </row>
    <row r="330" spans="1:12">
      <c r="A330" s="198" t="s">
        <v>148</v>
      </c>
      <c r="B330" s="424" t="s">
        <v>613</v>
      </c>
      <c r="C330" s="340"/>
      <c r="D330" s="410" t="s">
        <v>614</v>
      </c>
      <c r="E330" s="407"/>
      <c r="F330" s="407"/>
      <c r="G330" s="407"/>
      <c r="H330" s="488"/>
      <c r="I330" s="489"/>
      <c r="J330" s="489"/>
      <c r="K330" s="490"/>
      <c r="L330" s="63"/>
    </row>
    <row r="331" spans="1:12">
      <c r="A331" s="124" t="s">
        <v>149</v>
      </c>
      <c r="B331" s="417" t="s">
        <v>615</v>
      </c>
      <c r="C331" s="418"/>
      <c r="D331" s="410" t="s">
        <v>79</v>
      </c>
      <c r="E331" s="407"/>
      <c r="F331" s="407"/>
      <c r="G331" s="407"/>
      <c r="H331" s="320"/>
      <c r="I331" s="320"/>
      <c r="J331" s="320"/>
      <c r="K331" s="320"/>
      <c r="L331" s="63"/>
    </row>
    <row r="332" spans="1:12">
      <c r="A332" s="81" t="s">
        <v>150</v>
      </c>
      <c r="B332" s="487" t="s">
        <v>616</v>
      </c>
      <c r="C332" s="484"/>
      <c r="D332" s="438" t="s">
        <v>79</v>
      </c>
      <c r="E332" s="476"/>
      <c r="F332" s="476"/>
      <c r="G332" s="476"/>
      <c r="H332" s="323"/>
      <c r="I332" s="323"/>
      <c r="J332" s="323"/>
      <c r="K332" s="323"/>
      <c r="L332" s="63"/>
    </row>
    <row r="333" spans="1:12">
      <c r="A333" s="82" t="s">
        <v>152</v>
      </c>
      <c r="B333" s="421" t="s">
        <v>724</v>
      </c>
      <c r="C333" s="421"/>
      <c r="D333" s="421" t="s">
        <v>757</v>
      </c>
      <c r="E333" s="421"/>
      <c r="F333" s="421"/>
      <c r="G333" s="421"/>
      <c r="H333" s="497"/>
      <c r="I333" s="497"/>
      <c r="J333" s="497"/>
      <c r="K333" s="497"/>
      <c r="L333" s="63"/>
    </row>
    <row r="334" spans="1:12">
      <c r="A334" s="86"/>
      <c r="B334" s="215"/>
      <c r="C334" s="215"/>
      <c r="D334" s="215"/>
      <c r="E334" s="215"/>
      <c r="F334" s="215"/>
      <c r="G334" s="215"/>
      <c r="H334" s="87"/>
      <c r="I334" s="87"/>
      <c r="J334" s="87"/>
      <c r="K334" s="87"/>
      <c r="L334" s="63"/>
    </row>
    <row r="335" spans="1:12">
      <c r="A335" s="216"/>
      <c r="B335" s="215"/>
      <c r="C335" s="215"/>
      <c r="D335" s="215"/>
      <c r="E335" s="215"/>
      <c r="F335" s="215"/>
      <c r="G335" s="215"/>
      <c r="H335" s="87"/>
      <c r="I335" s="87"/>
      <c r="J335" s="87"/>
      <c r="K335" s="87"/>
      <c r="L335" s="63"/>
    </row>
    <row r="336" spans="1:12" s="34" customFormat="1" ht="65.25" customHeight="1">
      <c r="A336" s="128" t="s">
        <v>15</v>
      </c>
      <c r="B336" s="129" t="s">
        <v>16</v>
      </c>
      <c r="C336" s="130" t="s">
        <v>17</v>
      </c>
      <c r="D336" s="130" t="s">
        <v>18</v>
      </c>
      <c r="E336" s="129" t="s">
        <v>19</v>
      </c>
      <c r="F336" s="129" t="s">
        <v>20</v>
      </c>
      <c r="G336" s="129" t="s">
        <v>21</v>
      </c>
      <c r="H336" s="129" t="s">
        <v>22</v>
      </c>
      <c r="I336" s="129" t="s">
        <v>23</v>
      </c>
      <c r="J336" s="100" t="s">
        <v>24</v>
      </c>
      <c r="K336" s="129" t="s">
        <v>25</v>
      </c>
      <c r="L336" s="129" t="s">
        <v>26</v>
      </c>
    </row>
    <row r="337" spans="1:12" s="20" customFormat="1">
      <c r="A337" s="205" t="s">
        <v>27</v>
      </c>
      <c r="B337" s="206">
        <v>2</v>
      </c>
      <c r="C337" s="206">
        <v>3</v>
      </c>
      <c r="D337" s="206">
        <v>4</v>
      </c>
      <c r="E337" s="206">
        <v>5</v>
      </c>
      <c r="F337" s="206">
        <v>6</v>
      </c>
      <c r="G337" s="206">
        <v>7</v>
      </c>
      <c r="H337" s="206">
        <v>8</v>
      </c>
      <c r="I337" s="206">
        <v>9</v>
      </c>
      <c r="J337" s="206">
        <v>10</v>
      </c>
      <c r="K337" s="206">
        <v>11</v>
      </c>
      <c r="L337" s="206">
        <v>12</v>
      </c>
    </row>
    <row r="338" spans="1:12" ht="60" customHeight="1">
      <c r="A338" s="205" t="s">
        <v>239</v>
      </c>
      <c r="B338" s="207" t="s">
        <v>830</v>
      </c>
      <c r="C338" s="207"/>
      <c r="D338" s="207"/>
      <c r="E338" s="206"/>
      <c r="F338" s="206"/>
      <c r="G338" s="206"/>
      <c r="H338" s="206"/>
      <c r="I338" s="206"/>
      <c r="J338" s="67"/>
      <c r="K338" s="206"/>
      <c r="L338" s="206"/>
    </row>
    <row r="339" spans="1:12" ht="30">
      <c r="A339" s="112" t="s">
        <v>416</v>
      </c>
      <c r="B339" s="208" t="s">
        <v>554</v>
      </c>
      <c r="C339" s="209" t="s">
        <v>96</v>
      </c>
      <c r="D339" s="210"/>
      <c r="E339" s="108">
        <v>200</v>
      </c>
      <c r="F339" s="108" t="s">
        <v>85</v>
      </c>
      <c r="G339" s="109"/>
      <c r="H339" s="211"/>
      <c r="I339" s="211"/>
      <c r="J339" s="135"/>
      <c r="K339" s="111"/>
      <c r="L339" s="107"/>
    </row>
    <row r="340" spans="1:12" ht="30">
      <c r="A340" s="30"/>
      <c r="B340" s="42" t="s">
        <v>86</v>
      </c>
      <c r="C340" s="21"/>
      <c r="D340" s="80"/>
      <c r="E340" s="38"/>
      <c r="F340" s="38"/>
      <c r="G340" s="43"/>
      <c r="H340" s="212"/>
      <c r="I340" s="212"/>
      <c r="J340" s="140"/>
      <c r="K340" s="45">
        <f>I340*J340</f>
        <v>0</v>
      </c>
      <c r="L340" s="46"/>
    </row>
    <row r="341" spans="1:12" ht="45">
      <c r="A341" s="30" t="s">
        <v>417</v>
      </c>
      <c r="B341" s="217" t="s">
        <v>98</v>
      </c>
      <c r="C341" s="21" t="s">
        <v>99</v>
      </c>
      <c r="D341" s="80"/>
      <c r="E341" s="38">
        <v>16000</v>
      </c>
      <c r="F341" s="38" t="s">
        <v>85</v>
      </c>
      <c r="G341" s="43"/>
      <c r="H341" s="212"/>
      <c r="I341" s="212"/>
      <c r="J341" s="140"/>
      <c r="K341" s="45"/>
      <c r="L341" s="46"/>
    </row>
    <row r="342" spans="1:12" ht="30">
      <c r="A342" s="30"/>
      <c r="B342" s="42" t="s">
        <v>86</v>
      </c>
      <c r="C342" s="21"/>
      <c r="D342" s="80"/>
      <c r="E342" s="38"/>
      <c r="F342" s="38"/>
      <c r="G342" s="43"/>
      <c r="H342" s="212"/>
      <c r="I342" s="212"/>
      <c r="J342" s="140"/>
      <c r="K342" s="45">
        <f>I342*J342</f>
        <v>0</v>
      </c>
      <c r="L342" s="46"/>
    </row>
    <row r="343" spans="1:12" ht="30">
      <c r="A343" s="30" t="s">
        <v>624</v>
      </c>
      <c r="B343" s="217" t="s">
        <v>100</v>
      </c>
      <c r="C343" s="21" t="s">
        <v>101</v>
      </c>
      <c r="D343" s="80"/>
      <c r="E343" s="38">
        <v>3000</v>
      </c>
      <c r="F343" s="38" t="s">
        <v>85</v>
      </c>
      <c r="G343" s="43"/>
      <c r="H343" s="212"/>
      <c r="I343" s="212"/>
      <c r="J343" s="140"/>
      <c r="K343" s="45"/>
      <c r="L343" s="46"/>
    </row>
    <row r="344" spans="1:12" ht="30">
      <c r="A344" s="30"/>
      <c r="B344" s="42" t="s">
        <v>86</v>
      </c>
      <c r="C344" s="21"/>
      <c r="D344" s="80"/>
      <c r="E344" s="38"/>
      <c r="F344" s="38"/>
      <c r="G344" s="43"/>
      <c r="H344" s="212"/>
      <c r="I344" s="212"/>
      <c r="J344" s="140"/>
      <c r="K344" s="45">
        <f>I344*J344</f>
        <v>0</v>
      </c>
      <c r="L344" s="46"/>
    </row>
    <row r="345" spans="1:12" ht="30">
      <c r="A345" s="30" t="s">
        <v>625</v>
      </c>
      <c r="B345" s="217" t="s">
        <v>102</v>
      </c>
      <c r="C345" s="21" t="s">
        <v>96</v>
      </c>
      <c r="D345" s="80"/>
      <c r="E345" s="38">
        <v>1500</v>
      </c>
      <c r="F345" s="38" t="s">
        <v>85</v>
      </c>
      <c r="G345" s="43"/>
      <c r="H345" s="212"/>
      <c r="I345" s="212"/>
      <c r="J345" s="140"/>
      <c r="K345" s="45"/>
      <c r="L345" s="46"/>
    </row>
    <row r="346" spans="1:12" ht="30">
      <c r="A346" s="30"/>
      <c r="B346" s="42" t="s">
        <v>86</v>
      </c>
      <c r="C346" s="21"/>
      <c r="D346" s="80"/>
      <c r="E346" s="38"/>
      <c r="F346" s="38"/>
      <c r="G346" s="43"/>
      <c r="H346" s="212"/>
      <c r="I346" s="212"/>
      <c r="J346" s="140"/>
      <c r="K346" s="45">
        <f>I346*J346</f>
        <v>0</v>
      </c>
      <c r="L346" s="46"/>
    </row>
    <row r="347" spans="1:12" ht="45">
      <c r="A347" s="30" t="s">
        <v>626</v>
      </c>
      <c r="B347" s="217" t="s">
        <v>103</v>
      </c>
      <c r="C347" s="21" t="s">
        <v>104</v>
      </c>
      <c r="D347" s="80"/>
      <c r="E347" s="38">
        <v>500</v>
      </c>
      <c r="F347" s="38" t="s">
        <v>85</v>
      </c>
      <c r="G347" s="43"/>
      <c r="H347" s="212"/>
      <c r="I347" s="212"/>
      <c r="J347" s="140"/>
      <c r="K347" s="45"/>
      <c r="L347" s="46"/>
    </row>
    <row r="348" spans="1:12" ht="30">
      <c r="A348" s="30"/>
      <c r="B348" s="42" t="s">
        <v>86</v>
      </c>
      <c r="C348" s="21"/>
      <c r="D348" s="80"/>
      <c r="E348" s="38"/>
      <c r="F348" s="38"/>
      <c r="G348" s="43"/>
      <c r="H348" s="212"/>
      <c r="I348" s="212"/>
      <c r="J348" s="140"/>
      <c r="K348" s="45">
        <f>I348*J348</f>
        <v>0</v>
      </c>
      <c r="L348" s="46"/>
    </row>
    <row r="349" spans="1:12" ht="45">
      <c r="A349" s="30" t="s">
        <v>627</v>
      </c>
      <c r="B349" s="217" t="s">
        <v>105</v>
      </c>
      <c r="C349" s="21" t="s">
        <v>106</v>
      </c>
      <c r="D349" s="80"/>
      <c r="E349" s="38">
        <v>1500</v>
      </c>
      <c r="F349" s="38" t="s">
        <v>85</v>
      </c>
      <c r="G349" s="43"/>
      <c r="H349" s="212"/>
      <c r="I349" s="212"/>
      <c r="J349" s="140"/>
      <c r="K349" s="45"/>
      <c r="L349" s="46"/>
    </row>
    <row r="350" spans="1:12" ht="30">
      <c r="A350" s="30"/>
      <c r="B350" s="42" t="s">
        <v>107</v>
      </c>
      <c r="C350" s="21"/>
      <c r="D350" s="80"/>
      <c r="E350" s="38"/>
      <c r="F350" s="38"/>
      <c r="G350" s="43"/>
      <c r="H350" s="212"/>
      <c r="I350" s="212"/>
      <c r="J350" s="140"/>
      <c r="K350" s="45">
        <f>I350*J350</f>
        <v>0</v>
      </c>
      <c r="L350" s="46"/>
    </row>
    <row r="351" spans="1:12" ht="45">
      <c r="A351" s="30" t="s">
        <v>628</v>
      </c>
      <c r="B351" s="217" t="s">
        <v>660</v>
      </c>
      <c r="C351" s="21" t="s">
        <v>106</v>
      </c>
      <c r="D351" s="80"/>
      <c r="E351" s="38">
        <v>2200</v>
      </c>
      <c r="F351" s="38" t="s">
        <v>85</v>
      </c>
      <c r="G351" s="43"/>
      <c r="H351" s="212"/>
      <c r="I351" s="212"/>
      <c r="J351" s="140"/>
      <c r="K351" s="45"/>
      <c r="L351" s="46"/>
    </row>
    <row r="352" spans="1:12" ht="30">
      <c r="A352" s="30"/>
      <c r="B352" s="42" t="s">
        <v>86</v>
      </c>
      <c r="C352" s="21"/>
      <c r="D352" s="80"/>
      <c r="E352" s="38"/>
      <c r="F352" s="38"/>
      <c r="G352" s="43"/>
      <c r="H352" s="212"/>
      <c r="I352" s="212"/>
      <c r="J352" s="140"/>
      <c r="K352" s="45">
        <f>I352*J352</f>
        <v>0</v>
      </c>
      <c r="L352" s="46"/>
    </row>
    <row r="353" spans="1:12" ht="30">
      <c r="A353" s="30" t="s">
        <v>629</v>
      </c>
      <c r="B353" s="217" t="s">
        <v>108</v>
      </c>
      <c r="C353" s="21" t="s">
        <v>109</v>
      </c>
      <c r="D353" s="80"/>
      <c r="E353" s="38">
        <v>3900</v>
      </c>
      <c r="F353" s="38" t="s">
        <v>85</v>
      </c>
      <c r="G353" s="43"/>
      <c r="H353" s="212"/>
      <c r="I353" s="212"/>
      <c r="J353" s="140"/>
      <c r="K353" s="45"/>
      <c r="L353" s="46"/>
    </row>
    <row r="354" spans="1:12" ht="30">
      <c r="A354" s="30"/>
      <c r="B354" s="42" t="s">
        <v>86</v>
      </c>
      <c r="C354" s="21"/>
      <c r="D354" s="80"/>
      <c r="E354" s="38"/>
      <c r="F354" s="38"/>
      <c r="G354" s="43"/>
      <c r="H354" s="212"/>
      <c r="I354" s="212"/>
      <c r="J354" s="140"/>
      <c r="K354" s="45">
        <f>I354*J354</f>
        <v>0</v>
      </c>
      <c r="L354" s="46"/>
    </row>
    <row r="355" spans="1:12" ht="30">
      <c r="A355" s="30" t="s">
        <v>630</v>
      </c>
      <c r="B355" s="217" t="s">
        <v>110</v>
      </c>
      <c r="C355" s="21" t="s">
        <v>109</v>
      </c>
      <c r="D355" s="80"/>
      <c r="E355" s="38">
        <v>3900</v>
      </c>
      <c r="F355" s="38" t="s">
        <v>85</v>
      </c>
      <c r="G355" s="43"/>
      <c r="H355" s="212"/>
      <c r="I355" s="212"/>
      <c r="J355" s="140"/>
      <c r="K355" s="45"/>
      <c r="L355" s="46"/>
    </row>
    <row r="356" spans="1:12" ht="30">
      <c r="A356" s="30"/>
      <c r="B356" s="42" t="s">
        <v>86</v>
      </c>
      <c r="C356" s="21"/>
      <c r="D356" s="80"/>
      <c r="E356" s="38"/>
      <c r="F356" s="38"/>
      <c r="G356" s="43"/>
      <c r="H356" s="212"/>
      <c r="I356" s="212"/>
      <c r="J356" s="140"/>
      <c r="K356" s="45">
        <f>I356*J356</f>
        <v>0</v>
      </c>
      <c r="L356" s="46"/>
    </row>
    <row r="357" spans="1:12" ht="30">
      <c r="A357" s="30" t="s">
        <v>631</v>
      </c>
      <c r="B357" s="217" t="s">
        <v>111</v>
      </c>
      <c r="C357" s="21" t="s">
        <v>112</v>
      </c>
      <c r="D357" s="80"/>
      <c r="E357" s="38">
        <v>15000</v>
      </c>
      <c r="F357" s="38" t="s">
        <v>85</v>
      </c>
      <c r="G357" s="43"/>
      <c r="H357" s="212"/>
      <c r="I357" s="212"/>
      <c r="J357" s="140"/>
      <c r="K357" s="45"/>
      <c r="L357" s="46"/>
    </row>
    <row r="358" spans="1:12" ht="30">
      <c r="A358" s="30"/>
      <c r="B358" s="42" t="s">
        <v>107</v>
      </c>
      <c r="C358" s="21"/>
      <c r="D358" s="80"/>
      <c r="E358" s="38"/>
      <c r="F358" s="38"/>
      <c r="G358" s="43"/>
      <c r="H358" s="212"/>
      <c r="I358" s="212"/>
      <c r="J358" s="140"/>
      <c r="K358" s="45">
        <f>I358*J358</f>
        <v>0</v>
      </c>
      <c r="L358" s="46"/>
    </row>
    <row r="359" spans="1:12" ht="30">
      <c r="A359" s="30" t="s">
        <v>632</v>
      </c>
      <c r="B359" s="217" t="s">
        <v>113</v>
      </c>
      <c r="C359" s="21" t="s">
        <v>114</v>
      </c>
      <c r="D359" s="80"/>
      <c r="E359" s="38">
        <v>3000</v>
      </c>
      <c r="F359" s="38" t="s">
        <v>85</v>
      </c>
      <c r="G359" s="43"/>
      <c r="H359" s="212"/>
      <c r="I359" s="212"/>
      <c r="J359" s="140"/>
      <c r="K359" s="45"/>
      <c r="L359" s="46"/>
    </row>
    <row r="360" spans="1:12" ht="30">
      <c r="A360" s="30"/>
      <c r="B360" s="42" t="s">
        <v>86</v>
      </c>
      <c r="C360" s="21"/>
      <c r="D360" s="80"/>
      <c r="E360" s="38"/>
      <c r="F360" s="38"/>
      <c r="G360" s="43"/>
      <c r="H360" s="212"/>
      <c r="I360" s="212"/>
      <c r="J360" s="140"/>
      <c r="K360" s="45">
        <f>I360*J360</f>
        <v>0</v>
      </c>
      <c r="L360" s="46"/>
    </row>
    <row r="361" spans="1:12" ht="30">
      <c r="A361" s="30" t="s">
        <v>633</v>
      </c>
      <c r="B361" s="217" t="s">
        <v>115</v>
      </c>
      <c r="C361" s="21" t="s">
        <v>116</v>
      </c>
      <c r="D361" s="80"/>
      <c r="E361" s="38">
        <v>120</v>
      </c>
      <c r="F361" s="38" t="s">
        <v>85</v>
      </c>
      <c r="G361" s="43"/>
      <c r="H361" s="212"/>
      <c r="I361" s="212"/>
      <c r="J361" s="140"/>
      <c r="K361" s="45"/>
      <c r="L361" s="46"/>
    </row>
    <row r="362" spans="1:12" ht="30">
      <c r="A362" s="30"/>
      <c r="B362" s="42" t="s">
        <v>107</v>
      </c>
      <c r="C362" s="21"/>
      <c r="D362" s="80"/>
      <c r="E362" s="38"/>
      <c r="F362" s="38"/>
      <c r="G362" s="43"/>
      <c r="H362" s="212"/>
      <c r="I362" s="212"/>
      <c r="J362" s="140"/>
      <c r="K362" s="45">
        <f>I362*J362</f>
        <v>0</v>
      </c>
      <c r="L362" s="46"/>
    </row>
    <row r="363" spans="1:12" ht="30">
      <c r="A363" s="30" t="s">
        <v>634</v>
      </c>
      <c r="B363" s="217" t="s">
        <v>661</v>
      </c>
      <c r="C363" s="21" t="s">
        <v>116</v>
      </c>
      <c r="D363" s="80"/>
      <c r="E363" s="38">
        <v>15000</v>
      </c>
      <c r="F363" s="38" t="s">
        <v>85</v>
      </c>
      <c r="G363" s="43"/>
      <c r="H363" s="212"/>
      <c r="I363" s="212"/>
      <c r="J363" s="140"/>
      <c r="K363" s="45"/>
      <c r="L363" s="46"/>
    </row>
    <row r="364" spans="1:12" ht="30">
      <c r="A364" s="30"/>
      <c r="B364" s="42" t="s">
        <v>107</v>
      </c>
      <c r="C364" s="21"/>
      <c r="D364" s="80"/>
      <c r="E364" s="38"/>
      <c r="F364" s="38"/>
      <c r="G364" s="43"/>
      <c r="H364" s="212"/>
      <c r="I364" s="212"/>
      <c r="J364" s="140"/>
      <c r="K364" s="45">
        <f>I364*J364</f>
        <v>0</v>
      </c>
      <c r="L364" s="46"/>
    </row>
    <row r="365" spans="1:12" ht="30">
      <c r="A365" s="30" t="s">
        <v>635</v>
      </c>
      <c r="B365" s="217" t="s">
        <v>662</v>
      </c>
      <c r="C365" s="21" t="s">
        <v>116</v>
      </c>
      <c r="D365" s="80"/>
      <c r="E365" s="38">
        <v>14000</v>
      </c>
      <c r="F365" s="38" t="s">
        <v>85</v>
      </c>
      <c r="G365" s="43"/>
      <c r="H365" s="212"/>
      <c r="I365" s="212"/>
      <c r="J365" s="140"/>
      <c r="K365" s="45"/>
      <c r="L365" s="46"/>
    </row>
    <row r="366" spans="1:12" ht="30">
      <c r="A366" s="30"/>
      <c r="B366" s="42" t="s">
        <v>107</v>
      </c>
      <c r="C366" s="21"/>
      <c r="D366" s="80"/>
      <c r="E366" s="38"/>
      <c r="F366" s="38"/>
      <c r="G366" s="43"/>
      <c r="H366" s="212"/>
      <c r="I366" s="212"/>
      <c r="J366" s="140"/>
      <c r="K366" s="45">
        <f>I366*J366</f>
        <v>0</v>
      </c>
      <c r="L366" s="46"/>
    </row>
    <row r="367" spans="1:12" ht="30">
      <c r="A367" s="30" t="s">
        <v>636</v>
      </c>
      <c r="B367" s="217" t="s">
        <v>663</v>
      </c>
      <c r="C367" s="21" t="s">
        <v>116</v>
      </c>
      <c r="D367" s="80"/>
      <c r="E367" s="38">
        <v>1200</v>
      </c>
      <c r="F367" s="38" t="s">
        <v>85</v>
      </c>
      <c r="G367" s="43"/>
      <c r="H367" s="212"/>
      <c r="I367" s="212"/>
      <c r="J367" s="140"/>
      <c r="K367" s="45"/>
      <c r="L367" s="46"/>
    </row>
    <row r="368" spans="1:12" ht="30">
      <c r="A368" s="30"/>
      <c r="B368" s="42" t="s">
        <v>107</v>
      </c>
      <c r="C368" s="21"/>
      <c r="D368" s="80"/>
      <c r="E368" s="38"/>
      <c r="F368" s="38"/>
      <c r="G368" s="43"/>
      <c r="H368" s="212"/>
      <c r="I368" s="212"/>
      <c r="J368" s="140"/>
      <c r="K368" s="45">
        <f>I368*J368</f>
        <v>0</v>
      </c>
      <c r="L368" s="46"/>
    </row>
    <row r="369" spans="1:12" ht="30">
      <c r="A369" s="30" t="s">
        <v>637</v>
      </c>
      <c r="B369" s="217" t="s">
        <v>117</v>
      </c>
      <c r="C369" s="21" t="s">
        <v>118</v>
      </c>
      <c r="D369" s="80"/>
      <c r="E369" s="38">
        <v>7000</v>
      </c>
      <c r="F369" s="38" t="s">
        <v>85</v>
      </c>
      <c r="G369" s="43"/>
      <c r="H369" s="212"/>
      <c r="I369" s="212"/>
      <c r="J369" s="140"/>
      <c r="K369" s="45"/>
      <c r="L369" s="46"/>
    </row>
    <row r="370" spans="1:12" ht="30">
      <c r="A370" s="30"/>
      <c r="B370" s="42" t="s">
        <v>86</v>
      </c>
      <c r="C370" s="21"/>
      <c r="D370" s="80"/>
      <c r="E370" s="38"/>
      <c r="F370" s="38"/>
      <c r="G370" s="43"/>
      <c r="H370" s="212"/>
      <c r="I370" s="212"/>
      <c r="J370" s="140"/>
      <c r="K370" s="45">
        <f>I370*J370</f>
        <v>0</v>
      </c>
      <c r="L370" s="46"/>
    </row>
    <row r="371" spans="1:12" ht="30">
      <c r="A371" s="30" t="s">
        <v>638</v>
      </c>
      <c r="B371" s="217" t="s">
        <v>119</v>
      </c>
      <c r="C371" s="21" t="s">
        <v>120</v>
      </c>
      <c r="D371" s="80"/>
      <c r="E371" s="38">
        <v>60</v>
      </c>
      <c r="F371" s="38" t="s">
        <v>85</v>
      </c>
      <c r="G371" s="43"/>
      <c r="H371" s="212"/>
      <c r="I371" s="212"/>
      <c r="J371" s="140"/>
      <c r="K371" s="45"/>
      <c r="L371" s="46"/>
    </row>
    <row r="372" spans="1:12" ht="30">
      <c r="A372" s="30"/>
      <c r="B372" s="42" t="s">
        <v>107</v>
      </c>
      <c r="C372" s="21"/>
      <c r="D372" s="80"/>
      <c r="E372" s="38"/>
      <c r="F372" s="38"/>
      <c r="G372" s="43"/>
      <c r="H372" s="212"/>
      <c r="I372" s="212"/>
      <c r="J372" s="140"/>
      <c r="K372" s="45">
        <f>I372*J372</f>
        <v>0</v>
      </c>
      <c r="L372" s="46"/>
    </row>
    <row r="373" spans="1:12" ht="45">
      <c r="A373" s="30" t="s">
        <v>639</v>
      </c>
      <c r="B373" s="217" t="s">
        <v>121</v>
      </c>
      <c r="C373" s="21" t="s">
        <v>122</v>
      </c>
      <c r="D373" s="80"/>
      <c r="E373" s="38">
        <v>200</v>
      </c>
      <c r="F373" s="38" t="s">
        <v>85</v>
      </c>
      <c r="G373" s="43"/>
      <c r="H373" s="212"/>
      <c r="I373" s="212"/>
      <c r="J373" s="140"/>
      <c r="K373" s="45"/>
      <c r="L373" s="46"/>
    </row>
    <row r="374" spans="1:12" ht="30">
      <c r="A374" s="30"/>
      <c r="B374" s="42" t="s">
        <v>86</v>
      </c>
      <c r="C374" s="21"/>
      <c r="D374" s="80"/>
      <c r="E374" s="38"/>
      <c r="F374" s="38"/>
      <c r="G374" s="43"/>
      <c r="H374" s="212"/>
      <c r="I374" s="212"/>
      <c r="J374" s="140"/>
      <c r="K374" s="45">
        <f>I374*J374</f>
        <v>0</v>
      </c>
      <c r="L374" s="46"/>
    </row>
    <row r="375" spans="1:12" ht="45">
      <c r="A375" s="30" t="s">
        <v>640</v>
      </c>
      <c r="B375" s="217" t="s">
        <v>123</v>
      </c>
      <c r="C375" s="21" t="s">
        <v>124</v>
      </c>
      <c r="D375" s="80"/>
      <c r="E375" s="38">
        <v>1500</v>
      </c>
      <c r="F375" s="38" t="s">
        <v>85</v>
      </c>
      <c r="G375" s="43"/>
      <c r="H375" s="212"/>
      <c r="I375" s="212"/>
      <c r="J375" s="140"/>
      <c r="K375" s="45"/>
      <c r="L375" s="46"/>
    </row>
    <row r="376" spans="1:12" ht="30">
      <c r="A376" s="30"/>
      <c r="B376" s="42" t="s">
        <v>86</v>
      </c>
      <c r="C376" s="22"/>
      <c r="D376" s="80"/>
      <c r="E376" s="38"/>
      <c r="F376" s="38"/>
      <c r="G376" s="43"/>
      <c r="H376" s="212"/>
      <c r="I376" s="212"/>
      <c r="J376" s="140"/>
      <c r="K376" s="45">
        <f>I376*J376</f>
        <v>0</v>
      </c>
      <c r="L376" s="46"/>
    </row>
    <row r="377" spans="1:12" ht="45">
      <c r="A377" s="30" t="s">
        <v>641</v>
      </c>
      <c r="B377" s="217" t="s">
        <v>125</v>
      </c>
      <c r="C377" s="21" t="s">
        <v>126</v>
      </c>
      <c r="D377" s="80"/>
      <c r="E377" s="38">
        <v>9700</v>
      </c>
      <c r="F377" s="38" t="s">
        <v>85</v>
      </c>
      <c r="G377" s="43"/>
      <c r="H377" s="212"/>
      <c r="I377" s="212"/>
      <c r="J377" s="140"/>
      <c r="K377" s="45"/>
      <c r="L377" s="46"/>
    </row>
    <row r="378" spans="1:12" ht="30">
      <c r="A378" s="30"/>
      <c r="B378" s="42" t="s">
        <v>107</v>
      </c>
      <c r="C378" s="21"/>
      <c r="D378" s="80"/>
      <c r="E378" s="38"/>
      <c r="F378" s="38"/>
      <c r="G378" s="43"/>
      <c r="H378" s="212"/>
      <c r="I378" s="212"/>
      <c r="J378" s="140"/>
      <c r="K378" s="45">
        <f>I378*J378</f>
        <v>0</v>
      </c>
      <c r="L378" s="46"/>
    </row>
    <row r="379" spans="1:12" ht="30">
      <c r="A379" s="30" t="s">
        <v>642</v>
      </c>
      <c r="B379" s="217" t="s">
        <v>127</v>
      </c>
      <c r="C379" s="21" t="s">
        <v>128</v>
      </c>
      <c r="D379" s="218"/>
      <c r="E379" s="38">
        <v>1600</v>
      </c>
      <c r="F379" s="38" t="s">
        <v>85</v>
      </c>
      <c r="G379" s="43"/>
      <c r="H379" s="212"/>
      <c r="I379" s="212"/>
      <c r="J379" s="219"/>
      <c r="K379" s="45"/>
      <c r="L379" s="70"/>
    </row>
    <row r="380" spans="1:12" ht="30">
      <c r="A380" s="30"/>
      <c r="B380" s="42" t="s">
        <v>107</v>
      </c>
      <c r="C380" s="21"/>
      <c r="D380" s="218"/>
      <c r="E380" s="38"/>
      <c r="F380" s="38"/>
      <c r="G380" s="43"/>
      <c r="H380" s="212"/>
      <c r="I380" s="212"/>
      <c r="J380" s="219"/>
      <c r="K380" s="45">
        <f>I380*J380</f>
        <v>0</v>
      </c>
      <c r="L380" s="70"/>
    </row>
    <row r="381" spans="1:12" ht="30">
      <c r="A381" s="30" t="s">
        <v>643</v>
      </c>
      <c r="B381" s="217" t="s">
        <v>129</v>
      </c>
      <c r="C381" s="21" t="s">
        <v>130</v>
      </c>
      <c r="D381" s="80"/>
      <c r="E381" s="38">
        <v>1500</v>
      </c>
      <c r="F381" s="38" t="s">
        <v>85</v>
      </c>
      <c r="G381" s="43"/>
      <c r="H381" s="212"/>
      <c r="I381" s="212"/>
      <c r="J381" s="220"/>
      <c r="K381" s="45"/>
      <c r="L381" s="46"/>
    </row>
    <row r="382" spans="1:12" ht="30">
      <c r="A382" s="30"/>
      <c r="B382" s="42" t="s">
        <v>107</v>
      </c>
      <c r="C382" s="21"/>
      <c r="D382" s="80"/>
      <c r="E382" s="38"/>
      <c r="F382" s="38"/>
      <c r="G382" s="43"/>
      <c r="H382" s="212"/>
      <c r="I382" s="212"/>
      <c r="J382" s="220"/>
      <c r="K382" s="45">
        <f>I382*J382</f>
        <v>0</v>
      </c>
      <c r="L382" s="46"/>
    </row>
    <row r="383" spans="1:12" ht="30">
      <c r="A383" s="30" t="s">
        <v>644</v>
      </c>
      <c r="B383" s="217" t="s">
        <v>131</v>
      </c>
      <c r="C383" s="21" t="s">
        <v>130</v>
      </c>
      <c r="D383" s="80"/>
      <c r="E383" s="38">
        <v>1500</v>
      </c>
      <c r="F383" s="38" t="s">
        <v>85</v>
      </c>
      <c r="G383" s="43"/>
      <c r="H383" s="212"/>
      <c r="I383" s="212"/>
      <c r="J383" s="220"/>
      <c r="K383" s="45"/>
      <c r="L383" s="46"/>
    </row>
    <row r="384" spans="1:12" ht="30">
      <c r="A384" s="30"/>
      <c r="B384" s="42" t="s">
        <v>86</v>
      </c>
      <c r="C384" s="21"/>
      <c r="D384" s="80"/>
      <c r="E384" s="38"/>
      <c r="F384" s="38"/>
      <c r="G384" s="43"/>
      <c r="H384" s="212"/>
      <c r="I384" s="212"/>
      <c r="J384" s="220"/>
      <c r="K384" s="45">
        <f>I384*J384</f>
        <v>0</v>
      </c>
      <c r="L384" s="46"/>
    </row>
    <row r="385" spans="1:12" ht="30">
      <c r="A385" s="30" t="s">
        <v>645</v>
      </c>
      <c r="B385" s="217" t="s">
        <v>132</v>
      </c>
      <c r="C385" s="21" t="s">
        <v>101</v>
      </c>
      <c r="D385" s="80"/>
      <c r="E385" s="38">
        <v>1500</v>
      </c>
      <c r="F385" s="38" t="s">
        <v>85</v>
      </c>
      <c r="G385" s="43"/>
      <c r="H385" s="212"/>
      <c r="I385" s="212"/>
      <c r="J385" s="220"/>
      <c r="K385" s="45"/>
      <c r="L385" s="46"/>
    </row>
    <row r="386" spans="1:12" ht="30">
      <c r="A386" s="30"/>
      <c r="B386" s="42" t="s">
        <v>86</v>
      </c>
      <c r="C386" s="21"/>
      <c r="D386" s="80"/>
      <c r="E386" s="38"/>
      <c r="F386" s="38"/>
      <c r="G386" s="43"/>
      <c r="H386" s="212"/>
      <c r="I386" s="212"/>
      <c r="J386" s="220"/>
      <c r="K386" s="45">
        <f>I386*J386</f>
        <v>0</v>
      </c>
      <c r="L386" s="46"/>
    </row>
    <row r="387" spans="1:12" ht="30">
      <c r="A387" s="30" t="s">
        <v>664</v>
      </c>
      <c r="B387" s="217" t="s">
        <v>133</v>
      </c>
      <c r="C387" s="21" t="s">
        <v>134</v>
      </c>
      <c r="D387" s="80"/>
      <c r="E387" s="38">
        <v>300</v>
      </c>
      <c r="F387" s="38" t="s">
        <v>85</v>
      </c>
      <c r="G387" s="43"/>
      <c r="H387" s="212"/>
      <c r="I387" s="212"/>
      <c r="J387" s="220"/>
      <c r="K387" s="45"/>
      <c r="L387" s="46"/>
    </row>
    <row r="388" spans="1:12" ht="30">
      <c r="A388" s="30"/>
      <c r="B388" s="42" t="s">
        <v>86</v>
      </c>
      <c r="C388" s="21"/>
      <c r="D388" s="80"/>
      <c r="E388" s="38"/>
      <c r="F388" s="38"/>
      <c r="G388" s="43"/>
      <c r="H388" s="212"/>
      <c r="I388" s="212"/>
      <c r="J388" s="220"/>
      <c r="K388" s="45">
        <f>I388*J388</f>
        <v>0</v>
      </c>
      <c r="L388" s="46"/>
    </row>
    <row r="389" spans="1:12" ht="30">
      <c r="A389" s="30" t="s">
        <v>665</v>
      </c>
      <c r="B389" s="217" t="s">
        <v>135</v>
      </c>
      <c r="C389" s="21" t="s">
        <v>136</v>
      </c>
      <c r="D389" s="80"/>
      <c r="E389" s="38">
        <v>1100</v>
      </c>
      <c r="F389" s="38" t="s">
        <v>85</v>
      </c>
      <c r="G389" s="43"/>
      <c r="H389" s="212"/>
      <c r="I389" s="212"/>
      <c r="J389" s="220"/>
      <c r="K389" s="45"/>
      <c r="L389" s="46"/>
    </row>
    <row r="390" spans="1:12" ht="30">
      <c r="A390" s="30"/>
      <c r="B390" s="42" t="s">
        <v>86</v>
      </c>
      <c r="C390" s="21"/>
      <c r="D390" s="80"/>
      <c r="E390" s="38"/>
      <c r="F390" s="38"/>
      <c r="G390" s="43"/>
      <c r="H390" s="212"/>
      <c r="I390" s="212"/>
      <c r="J390" s="220"/>
      <c r="K390" s="45">
        <f>I390*J390</f>
        <v>0</v>
      </c>
      <c r="L390" s="46"/>
    </row>
    <row r="391" spans="1:12" ht="30">
      <c r="A391" s="30" t="s">
        <v>666</v>
      </c>
      <c r="B391" s="217" t="s">
        <v>137</v>
      </c>
      <c r="C391" s="21" t="s">
        <v>138</v>
      </c>
      <c r="D391" s="80"/>
      <c r="E391" s="38">
        <v>200</v>
      </c>
      <c r="F391" s="38" t="s">
        <v>85</v>
      </c>
      <c r="G391" s="43"/>
      <c r="H391" s="212"/>
      <c r="I391" s="212"/>
      <c r="J391" s="220"/>
      <c r="K391" s="45"/>
      <c r="L391" s="46"/>
    </row>
    <row r="392" spans="1:12" ht="30">
      <c r="A392" s="50"/>
      <c r="B392" s="221" t="s">
        <v>86</v>
      </c>
      <c r="C392" s="52"/>
      <c r="D392" s="222"/>
      <c r="E392" s="40"/>
      <c r="F392" s="40"/>
      <c r="G392" s="53"/>
      <c r="H392" s="223"/>
      <c r="I392" s="223"/>
      <c r="J392" s="224"/>
      <c r="K392" s="225">
        <f>I392*J392</f>
        <v>0</v>
      </c>
      <c r="L392" s="56"/>
    </row>
    <row r="393" spans="1:12">
      <c r="A393" s="98"/>
      <c r="B393" s="72" t="s">
        <v>418</v>
      </c>
      <c r="C393" s="185"/>
      <c r="D393" s="226"/>
      <c r="E393" s="102"/>
      <c r="F393" s="102"/>
      <c r="G393" s="103"/>
      <c r="H393" s="227"/>
      <c r="I393" s="227"/>
      <c r="J393" s="228"/>
      <c r="K393" s="105">
        <f>SUM(K339:K392)</f>
        <v>0</v>
      </c>
      <c r="L393" s="101"/>
    </row>
    <row r="394" spans="1:12">
      <c r="A394" s="98"/>
      <c r="B394" s="72"/>
      <c r="C394" s="185"/>
      <c r="D394" s="226"/>
      <c r="E394" s="102"/>
      <c r="F394" s="102"/>
      <c r="G394" s="103"/>
      <c r="H394" s="227"/>
      <c r="I394" s="227"/>
      <c r="J394" s="229" t="s">
        <v>48</v>
      </c>
      <c r="K394" s="48">
        <f>K393*I394%</f>
        <v>0</v>
      </c>
      <c r="L394" s="101"/>
    </row>
    <row r="395" spans="1:12">
      <c r="A395" s="98"/>
      <c r="B395" s="72" t="s">
        <v>646</v>
      </c>
      <c r="C395" s="185"/>
      <c r="D395" s="226"/>
      <c r="E395" s="102"/>
      <c r="F395" s="102"/>
      <c r="G395" s="103"/>
      <c r="H395" s="227"/>
      <c r="I395" s="227"/>
      <c r="J395" s="228"/>
      <c r="K395" s="116">
        <f>K393+K394</f>
        <v>0</v>
      </c>
      <c r="L395" s="101"/>
    </row>
    <row r="396" spans="1:12" s="63" customFormat="1" ht="30">
      <c r="A396" s="57"/>
      <c r="B396" s="58" t="s">
        <v>502</v>
      </c>
      <c r="C396" s="75"/>
      <c r="D396" s="58"/>
      <c r="E396" s="59"/>
      <c r="F396" s="59"/>
      <c r="G396" s="59"/>
      <c r="H396" s="59"/>
      <c r="I396" s="59"/>
      <c r="J396" s="60"/>
      <c r="K396" s="61">
        <v>58000</v>
      </c>
      <c r="L396" s="62"/>
    </row>
    <row r="397" spans="1:12">
      <c r="B397" s="88"/>
      <c r="C397" s="23"/>
      <c r="D397" s="23"/>
      <c r="H397" s="5"/>
      <c r="I397" s="5"/>
      <c r="J397" s="7"/>
      <c r="L397" s="8"/>
    </row>
    <row r="398" spans="1:12" ht="13.9" customHeight="1">
      <c r="B398" s="23" t="s">
        <v>139</v>
      </c>
      <c r="C398" s="23"/>
      <c r="D398" s="23"/>
      <c r="H398" s="5"/>
      <c r="I398" s="5"/>
      <c r="J398" s="7"/>
      <c r="L398" s="8"/>
    </row>
    <row r="399" spans="1:12" ht="15" customHeight="1">
      <c r="B399" s="370" t="s">
        <v>140</v>
      </c>
      <c r="C399" s="370"/>
      <c r="D399" s="370"/>
      <c r="E399" s="370"/>
      <c r="F399" s="370"/>
      <c r="G399" s="370"/>
      <c r="H399" s="370"/>
      <c r="I399" s="370"/>
      <c r="J399" s="370"/>
      <c r="K399" s="370"/>
      <c r="L399" s="8"/>
    </row>
    <row r="400" spans="1:12">
      <c r="B400" s="23"/>
      <c r="C400" s="23"/>
      <c r="D400" s="23"/>
      <c r="E400" s="23"/>
      <c r="F400" s="23"/>
      <c r="G400" s="23"/>
      <c r="H400" s="23"/>
      <c r="I400" s="23"/>
      <c r="J400" s="23"/>
      <c r="K400" s="5"/>
      <c r="L400" s="8"/>
    </row>
    <row r="401" spans="1:11" s="155" customFormat="1" ht="16.5" customHeight="1">
      <c r="A401" s="358" t="s">
        <v>761</v>
      </c>
      <c r="B401" s="358"/>
      <c r="C401" s="358"/>
      <c r="D401" s="358"/>
      <c r="E401" s="358"/>
      <c r="F401" s="358"/>
      <c r="G401" s="358"/>
      <c r="H401" s="358"/>
      <c r="I401" s="358"/>
      <c r="J401" s="358"/>
      <c r="K401" s="358"/>
    </row>
    <row r="402" spans="1:11" s="16" customFormat="1" ht="15" customHeight="1">
      <c r="A402" s="146"/>
      <c r="B402" s="65"/>
      <c r="C402" s="328"/>
      <c r="D402" s="328"/>
      <c r="E402" s="328"/>
      <c r="F402" s="328"/>
      <c r="G402" s="328"/>
      <c r="H402" s="328"/>
      <c r="I402" s="328"/>
      <c r="J402" s="328"/>
      <c r="K402" s="328"/>
    </row>
    <row r="403" spans="1:11" s="16" customFormat="1" ht="33" customHeight="1">
      <c r="A403" s="78" t="s">
        <v>70</v>
      </c>
      <c r="B403" s="390" t="s">
        <v>71</v>
      </c>
      <c r="C403" s="390"/>
      <c r="D403" s="420" t="s">
        <v>72</v>
      </c>
      <c r="E403" s="420"/>
      <c r="F403" s="420"/>
      <c r="G403" s="420"/>
      <c r="H403" s="390" t="s">
        <v>73</v>
      </c>
      <c r="I403" s="390"/>
      <c r="J403" s="390"/>
      <c r="K403" s="390"/>
    </row>
    <row r="404" spans="1:11" s="16" customFormat="1" ht="15" customHeight="1">
      <c r="A404" s="79" t="s">
        <v>29</v>
      </c>
      <c r="B404" s="407" t="s">
        <v>141</v>
      </c>
      <c r="C404" s="407"/>
      <c r="D404" s="407" t="s">
        <v>142</v>
      </c>
      <c r="E404" s="407"/>
      <c r="F404" s="407"/>
      <c r="G404" s="407"/>
      <c r="H404" s="320"/>
      <c r="I404" s="320"/>
      <c r="J404" s="320"/>
      <c r="K404" s="320"/>
    </row>
    <row r="405" spans="1:11" s="16" customFormat="1" ht="15.75" customHeight="1">
      <c r="A405" s="79" t="s">
        <v>33</v>
      </c>
      <c r="B405" s="407" t="s">
        <v>648</v>
      </c>
      <c r="C405" s="407"/>
      <c r="D405" s="407" t="s">
        <v>647</v>
      </c>
      <c r="E405" s="407"/>
      <c r="F405" s="407"/>
      <c r="G405" s="407"/>
      <c r="H405" s="320"/>
      <c r="I405" s="320"/>
      <c r="J405" s="320"/>
      <c r="K405" s="320"/>
    </row>
    <row r="406" spans="1:11" s="16" customFormat="1" ht="30" customHeight="1">
      <c r="A406" s="79" t="s">
        <v>35</v>
      </c>
      <c r="B406" s="407" t="s">
        <v>143</v>
      </c>
      <c r="C406" s="407"/>
      <c r="D406" s="407" t="s">
        <v>649</v>
      </c>
      <c r="E406" s="407"/>
      <c r="F406" s="407"/>
      <c r="G406" s="407"/>
      <c r="H406" s="320"/>
      <c r="I406" s="320"/>
      <c r="J406" s="320"/>
      <c r="K406" s="320"/>
    </row>
    <row r="407" spans="1:11" s="16" customFormat="1" ht="15.75" customHeight="1">
      <c r="A407" s="79" t="s">
        <v>37</v>
      </c>
      <c r="B407" s="407" t="s">
        <v>653</v>
      </c>
      <c r="C407" s="407"/>
      <c r="D407" s="407" t="s">
        <v>675</v>
      </c>
      <c r="E407" s="407"/>
      <c r="F407" s="407"/>
      <c r="G407" s="407"/>
      <c r="H407" s="320"/>
      <c r="I407" s="320"/>
      <c r="J407" s="320"/>
      <c r="K407" s="320"/>
    </row>
    <row r="408" spans="1:11" s="16" customFormat="1" ht="15.75" customHeight="1">
      <c r="A408" s="79" t="s">
        <v>39</v>
      </c>
      <c r="B408" s="407" t="s">
        <v>144</v>
      </c>
      <c r="C408" s="407"/>
      <c r="D408" s="407" t="s">
        <v>652</v>
      </c>
      <c r="E408" s="407"/>
      <c r="F408" s="407"/>
      <c r="G408" s="407"/>
      <c r="H408" s="320"/>
      <c r="I408" s="320"/>
      <c r="J408" s="320"/>
      <c r="K408" s="320"/>
    </row>
    <row r="409" spans="1:11" s="16" customFormat="1" ht="15.75" customHeight="1">
      <c r="A409" s="79" t="s">
        <v>41</v>
      </c>
      <c r="B409" s="409" t="s">
        <v>671</v>
      </c>
      <c r="C409" s="410"/>
      <c r="D409" s="409" t="s">
        <v>672</v>
      </c>
      <c r="E409" s="411"/>
      <c r="F409" s="411"/>
      <c r="G409" s="410"/>
      <c r="H409" s="428"/>
      <c r="I409" s="429"/>
      <c r="J409" s="429"/>
      <c r="K409" s="430"/>
    </row>
    <row r="410" spans="1:11" s="16" customFormat="1" ht="15.75" customHeight="1">
      <c r="A410" s="79" t="s">
        <v>43</v>
      </c>
      <c r="B410" s="407" t="s">
        <v>650</v>
      </c>
      <c r="C410" s="407"/>
      <c r="D410" s="407" t="s">
        <v>651</v>
      </c>
      <c r="E410" s="407"/>
      <c r="F410" s="407"/>
      <c r="G410" s="407"/>
      <c r="H410" s="320"/>
      <c r="I410" s="320"/>
      <c r="J410" s="320"/>
      <c r="K410" s="320"/>
    </row>
    <row r="411" spans="1:11" s="16" customFormat="1" ht="15.75" customHeight="1">
      <c r="A411" s="79" t="s">
        <v>45</v>
      </c>
      <c r="B411" s="409" t="s">
        <v>673</v>
      </c>
      <c r="C411" s="410"/>
      <c r="D411" s="409" t="s">
        <v>674</v>
      </c>
      <c r="E411" s="411"/>
      <c r="F411" s="411"/>
      <c r="G411" s="410"/>
      <c r="H411" s="428"/>
      <c r="I411" s="429"/>
      <c r="J411" s="429"/>
      <c r="K411" s="430"/>
    </row>
    <row r="412" spans="1:11" s="16" customFormat="1" ht="15.75" customHeight="1">
      <c r="A412" s="79" t="s">
        <v>145</v>
      </c>
      <c r="B412" s="407" t="s">
        <v>654</v>
      </c>
      <c r="C412" s="407"/>
      <c r="D412" s="407" t="s">
        <v>655</v>
      </c>
      <c r="E412" s="407"/>
      <c r="F412" s="407"/>
      <c r="G412" s="407"/>
      <c r="H412" s="320"/>
      <c r="I412" s="320"/>
      <c r="J412" s="320"/>
      <c r="K412" s="320"/>
    </row>
    <row r="413" spans="1:11" s="16" customFormat="1" ht="15.75" customHeight="1">
      <c r="A413" s="79" t="s">
        <v>146</v>
      </c>
      <c r="B413" s="407" t="s">
        <v>656</v>
      </c>
      <c r="C413" s="407"/>
      <c r="D413" s="407" t="s">
        <v>657</v>
      </c>
      <c r="E413" s="407"/>
      <c r="F413" s="407"/>
      <c r="G413" s="407"/>
      <c r="H413" s="320"/>
      <c r="I413" s="320"/>
      <c r="J413" s="320"/>
      <c r="K413" s="320"/>
    </row>
    <row r="414" spans="1:11" s="16" customFormat="1" ht="36" customHeight="1">
      <c r="A414" s="79" t="s">
        <v>148</v>
      </c>
      <c r="B414" s="409" t="s">
        <v>669</v>
      </c>
      <c r="C414" s="410"/>
      <c r="D414" s="409" t="s">
        <v>670</v>
      </c>
      <c r="E414" s="411"/>
      <c r="F414" s="411"/>
      <c r="G414" s="410"/>
      <c r="H414" s="428"/>
      <c r="I414" s="429"/>
      <c r="J414" s="429"/>
      <c r="K414" s="430"/>
    </row>
    <row r="415" spans="1:11" s="16" customFormat="1" ht="33.75" customHeight="1">
      <c r="A415" s="79" t="s">
        <v>149</v>
      </c>
      <c r="B415" s="407" t="s">
        <v>658</v>
      </c>
      <c r="C415" s="407"/>
      <c r="D415" s="407" t="s">
        <v>659</v>
      </c>
      <c r="E415" s="407"/>
      <c r="F415" s="407"/>
      <c r="G415" s="407"/>
      <c r="H415" s="320"/>
      <c r="I415" s="320"/>
      <c r="J415" s="320"/>
      <c r="K415" s="320"/>
    </row>
    <row r="416" spans="1:11" s="16" customFormat="1" ht="15.75" customHeight="1">
      <c r="A416" s="79" t="s">
        <v>150</v>
      </c>
      <c r="B416" s="407" t="s">
        <v>151</v>
      </c>
      <c r="C416" s="407"/>
      <c r="D416" s="407" t="s">
        <v>142</v>
      </c>
      <c r="E416" s="407"/>
      <c r="F416" s="407"/>
      <c r="G416" s="407"/>
      <c r="H416" s="320"/>
      <c r="I416" s="320"/>
      <c r="J416" s="320"/>
      <c r="K416" s="320"/>
    </row>
    <row r="417" spans="1:11" s="16" customFormat="1" ht="30" customHeight="1">
      <c r="A417" s="79" t="s">
        <v>152</v>
      </c>
      <c r="B417" s="407" t="s">
        <v>676</v>
      </c>
      <c r="C417" s="407"/>
      <c r="D417" s="407" t="s">
        <v>142</v>
      </c>
      <c r="E417" s="407"/>
      <c r="F417" s="407"/>
      <c r="G417" s="407"/>
      <c r="H417" s="320"/>
      <c r="I417" s="320"/>
      <c r="J417" s="320"/>
      <c r="K417" s="320"/>
    </row>
    <row r="418" spans="1:11" s="16" customFormat="1" ht="15.75" customHeight="1">
      <c r="A418" s="79" t="s">
        <v>153</v>
      </c>
      <c r="B418" s="407" t="s">
        <v>678</v>
      </c>
      <c r="C418" s="407"/>
      <c r="D418" s="407" t="s">
        <v>142</v>
      </c>
      <c r="E418" s="407"/>
      <c r="F418" s="407"/>
      <c r="G418" s="407"/>
      <c r="H418" s="320"/>
      <c r="I418" s="320"/>
      <c r="J418" s="320"/>
      <c r="K418" s="320"/>
    </row>
    <row r="419" spans="1:11" s="16" customFormat="1" ht="34.5" customHeight="1">
      <c r="A419" s="79" t="s">
        <v>154</v>
      </c>
      <c r="B419" s="407" t="s">
        <v>677</v>
      </c>
      <c r="C419" s="407"/>
      <c r="D419" s="407" t="s">
        <v>142</v>
      </c>
      <c r="E419" s="407"/>
      <c r="F419" s="407"/>
      <c r="G419" s="407"/>
      <c r="H419" s="320"/>
      <c r="I419" s="320"/>
      <c r="J419" s="320"/>
      <c r="K419" s="320"/>
    </row>
    <row r="420" spans="1:11" s="16" customFormat="1" ht="22.5" customHeight="1">
      <c r="A420" s="79" t="s">
        <v>155</v>
      </c>
      <c r="B420" s="407" t="s">
        <v>151</v>
      </c>
      <c r="C420" s="407"/>
      <c r="D420" s="407" t="s">
        <v>142</v>
      </c>
      <c r="E420" s="407"/>
      <c r="F420" s="407"/>
      <c r="G420" s="407"/>
      <c r="H420" s="320"/>
      <c r="I420" s="320"/>
      <c r="J420" s="320"/>
      <c r="K420" s="320"/>
    </row>
    <row r="421" spans="1:11" s="16" customFormat="1" ht="15.75" customHeight="1">
      <c r="A421" s="79" t="s">
        <v>156</v>
      </c>
      <c r="B421" s="407" t="s">
        <v>679</v>
      </c>
      <c r="C421" s="407"/>
      <c r="D421" s="407" t="s">
        <v>680</v>
      </c>
      <c r="E421" s="407"/>
      <c r="F421" s="407"/>
      <c r="G421" s="407"/>
      <c r="H421" s="320"/>
      <c r="I421" s="320"/>
      <c r="J421" s="320"/>
      <c r="K421" s="320"/>
    </row>
    <row r="422" spans="1:11" s="16" customFormat="1" ht="16.5" customHeight="1">
      <c r="A422" s="79" t="s">
        <v>157</v>
      </c>
      <c r="B422" s="407" t="s">
        <v>681</v>
      </c>
      <c r="C422" s="407"/>
      <c r="D422" s="407" t="s">
        <v>682</v>
      </c>
      <c r="E422" s="407"/>
      <c r="F422" s="407"/>
      <c r="G422" s="407"/>
      <c r="H422" s="320"/>
      <c r="I422" s="320"/>
      <c r="J422" s="320"/>
      <c r="K422" s="320"/>
    </row>
    <row r="423" spans="1:11" s="16" customFormat="1" ht="35.25" customHeight="1">
      <c r="A423" s="79" t="s">
        <v>158</v>
      </c>
      <c r="B423" s="408" t="s">
        <v>160</v>
      </c>
      <c r="C423" s="408"/>
      <c r="D423" s="407" t="s">
        <v>413</v>
      </c>
      <c r="E423" s="407"/>
      <c r="F423" s="407"/>
      <c r="G423" s="407"/>
      <c r="H423" s="320"/>
      <c r="I423" s="320"/>
      <c r="J423" s="320"/>
      <c r="K423" s="320"/>
    </row>
    <row r="424" spans="1:11" s="16" customFormat="1" ht="79.5" customHeight="1">
      <c r="A424" s="79" t="s">
        <v>159</v>
      </c>
      <c r="B424" s="407" t="s">
        <v>667</v>
      </c>
      <c r="C424" s="407"/>
      <c r="D424" s="407" t="s">
        <v>668</v>
      </c>
      <c r="E424" s="407"/>
      <c r="F424" s="407"/>
      <c r="G424" s="407"/>
      <c r="H424" s="320"/>
      <c r="I424" s="320"/>
      <c r="J424" s="320"/>
      <c r="K424" s="320"/>
    </row>
    <row r="425" spans="1:11" s="16" customFormat="1" ht="14.1" customHeight="1">
      <c r="A425" s="79" t="s">
        <v>161</v>
      </c>
      <c r="B425" s="407" t="s">
        <v>683</v>
      </c>
      <c r="C425" s="407"/>
      <c r="D425" s="407" t="s">
        <v>142</v>
      </c>
      <c r="E425" s="407"/>
      <c r="F425" s="407"/>
      <c r="G425" s="407"/>
      <c r="H425" s="320"/>
      <c r="I425" s="320"/>
      <c r="J425" s="320"/>
      <c r="K425" s="320"/>
    </row>
    <row r="426" spans="1:11" s="16" customFormat="1" ht="45" customHeight="1">
      <c r="A426" s="79" t="s">
        <v>162</v>
      </c>
      <c r="B426" s="407" t="s">
        <v>684</v>
      </c>
      <c r="C426" s="407"/>
      <c r="D426" s="407" t="s">
        <v>685</v>
      </c>
      <c r="E426" s="407"/>
      <c r="F426" s="407"/>
      <c r="G426" s="407"/>
      <c r="H426" s="320"/>
      <c r="I426" s="320"/>
      <c r="J426" s="320"/>
      <c r="K426" s="320"/>
    </row>
    <row r="427" spans="1:11" s="16" customFormat="1" ht="15.75" customHeight="1">
      <c r="A427" s="79" t="s">
        <v>163</v>
      </c>
      <c r="B427" s="407" t="s">
        <v>688</v>
      </c>
      <c r="C427" s="407"/>
      <c r="D427" s="407" t="s">
        <v>686</v>
      </c>
      <c r="E427" s="407"/>
      <c r="F427" s="407"/>
      <c r="G427" s="407"/>
      <c r="H427" s="320"/>
      <c r="I427" s="320"/>
      <c r="J427" s="320"/>
      <c r="K427" s="320"/>
    </row>
    <row r="428" spans="1:11" s="16" customFormat="1" ht="30" customHeight="1">
      <c r="A428" s="79" t="s">
        <v>164</v>
      </c>
      <c r="B428" s="407" t="s">
        <v>167</v>
      </c>
      <c r="C428" s="407"/>
      <c r="D428" s="407" t="s">
        <v>142</v>
      </c>
      <c r="E428" s="407"/>
      <c r="F428" s="407"/>
      <c r="G428" s="407"/>
      <c r="H428" s="320"/>
      <c r="I428" s="320"/>
      <c r="J428" s="320"/>
      <c r="K428" s="320"/>
    </row>
    <row r="429" spans="1:11" s="16" customFormat="1" ht="15" customHeight="1">
      <c r="A429" s="79" t="s">
        <v>165</v>
      </c>
      <c r="B429" s="407" t="s">
        <v>169</v>
      </c>
      <c r="C429" s="407"/>
      <c r="D429" s="407" t="s">
        <v>142</v>
      </c>
      <c r="E429" s="407"/>
      <c r="F429" s="407"/>
      <c r="G429" s="407"/>
      <c r="H429" s="320"/>
      <c r="I429" s="320"/>
      <c r="J429" s="320"/>
      <c r="K429" s="320"/>
    </row>
    <row r="430" spans="1:11" s="16" customFormat="1" ht="17.25" customHeight="1">
      <c r="A430" s="79" t="s">
        <v>166</v>
      </c>
      <c r="B430" s="407" t="s">
        <v>170</v>
      </c>
      <c r="C430" s="407"/>
      <c r="D430" s="407" t="s">
        <v>142</v>
      </c>
      <c r="E430" s="407"/>
      <c r="F430" s="407"/>
      <c r="G430" s="407"/>
      <c r="H430" s="320"/>
      <c r="I430" s="320"/>
      <c r="J430" s="320"/>
      <c r="K430" s="320"/>
    </row>
    <row r="431" spans="1:11" s="16" customFormat="1" ht="14.1" customHeight="1">
      <c r="A431" s="79" t="s">
        <v>168</v>
      </c>
      <c r="B431" s="407" t="s">
        <v>687</v>
      </c>
      <c r="C431" s="407"/>
      <c r="D431" s="407" t="s">
        <v>142</v>
      </c>
      <c r="E431" s="407"/>
      <c r="F431" s="407"/>
      <c r="G431" s="407"/>
      <c r="H431" s="320"/>
      <c r="I431" s="320"/>
      <c r="J431" s="320"/>
      <c r="K431" s="320"/>
    </row>
    <row r="432" spans="1:11" s="16" customFormat="1" ht="34.5" customHeight="1">
      <c r="A432" s="81" t="s">
        <v>690</v>
      </c>
      <c r="B432" s="377" t="s">
        <v>550</v>
      </c>
      <c r="C432" s="379"/>
      <c r="D432" s="377" t="s">
        <v>551</v>
      </c>
      <c r="E432" s="378"/>
      <c r="F432" s="378"/>
      <c r="G432" s="379"/>
      <c r="H432" s="323"/>
      <c r="I432" s="323"/>
      <c r="J432" s="323"/>
      <c r="K432" s="323"/>
    </row>
    <row r="433" spans="1:12" s="16" customFormat="1" ht="18" customHeight="1">
      <c r="A433" s="82" t="s">
        <v>762</v>
      </c>
      <c r="B433" s="312" t="s">
        <v>724</v>
      </c>
      <c r="C433" s="314"/>
      <c r="D433" s="312" t="s">
        <v>757</v>
      </c>
      <c r="E433" s="313"/>
      <c r="F433" s="313"/>
      <c r="G433" s="314"/>
      <c r="H433" s="315"/>
      <c r="I433" s="316"/>
      <c r="J433" s="316"/>
      <c r="K433" s="317"/>
    </row>
    <row r="434" spans="1:12" s="16" customFormat="1" ht="15.75" customHeight="1">
      <c r="A434" s="86"/>
      <c r="B434" s="368"/>
      <c r="C434" s="368"/>
      <c r="D434" s="23"/>
      <c r="E434" s="23"/>
      <c r="F434" s="23"/>
      <c r="G434" s="23"/>
      <c r="H434" s="87"/>
      <c r="I434" s="87"/>
      <c r="J434" s="87"/>
      <c r="K434" s="87"/>
    </row>
    <row r="435" spans="1:12" s="16" customFormat="1" ht="39.75" customHeight="1">
      <c r="A435" s="86"/>
      <c r="B435" s="370" t="s">
        <v>689</v>
      </c>
      <c r="C435" s="370"/>
      <c r="D435" s="370"/>
      <c r="E435" s="370"/>
      <c r="F435" s="370"/>
      <c r="G435" s="370"/>
      <c r="H435" s="370"/>
      <c r="I435" s="370"/>
      <c r="J435" s="370"/>
      <c r="K435" s="370"/>
    </row>
    <row r="436" spans="1:12" s="230" customFormat="1" ht="66.75" customHeight="1">
      <c r="A436" s="64" t="s">
        <v>15</v>
      </c>
      <c r="B436" s="31" t="s">
        <v>16</v>
      </c>
      <c r="C436" s="32" t="s">
        <v>17</v>
      </c>
      <c r="D436" s="32" t="s">
        <v>18</v>
      </c>
      <c r="E436" s="31" t="s">
        <v>19</v>
      </c>
      <c r="F436" s="31" t="s">
        <v>20</v>
      </c>
      <c r="G436" s="31" t="s">
        <v>21</v>
      </c>
      <c r="H436" s="31" t="s">
        <v>22</v>
      </c>
      <c r="I436" s="31" t="s">
        <v>23</v>
      </c>
      <c r="J436" s="33" t="s">
        <v>24</v>
      </c>
      <c r="K436" s="31" t="s">
        <v>25</v>
      </c>
      <c r="L436" s="31" t="s">
        <v>26</v>
      </c>
    </row>
    <row r="437" spans="1:12" s="16" customFormat="1">
      <c r="A437" s="231" t="s">
        <v>27</v>
      </c>
      <c r="B437" s="232">
        <v>2</v>
      </c>
      <c r="C437" s="232">
        <v>3</v>
      </c>
      <c r="D437" s="232">
        <v>4</v>
      </c>
      <c r="E437" s="232">
        <v>5</v>
      </c>
      <c r="F437" s="232">
        <v>6</v>
      </c>
      <c r="G437" s="232">
        <v>7</v>
      </c>
      <c r="H437" s="232">
        <v>8</v>
      </c>
      <c r="I437" s="232">
        <v>9</v>
      </c>
      <c r="J437" s="232">
        <v>10</v>
      </c>
      <c r="K437" s="232">
        <v>11</v>
      </c>
      <c r="L437" s="232">
        <v>12</v>
      </c>
    </row>
    <row r="438" spans="1:12" s="16" customFormat="1" ht="65.25" customHeight="1">
      <c r="A438" s="231">
        <v>11</v>
      </c>
      <c r="B438" s="233" t="s">
        <v>414</v>
      </c>
      <c r="C438" s="232"/>
      <c r="D438" s="232"/>
      <c r="E438" s="232"/>
      <c r="F438" s="232"/>
      <c r="G438" s="232"/>
      <c r="H438" s="232"/>
      <c r="I438" s="232"/>
      <c r="J438" s="232"/>
      <c r="K438" s="232"/>
      <c r="L438" s="232"/>
    </row>
    <row r="439" spans="1:12" s="16" customFormat="1" ht="33.75" customHeight="1">
      <c r="A439" s="38">
        <v>11</v>
      </c>
      <c r="B439" s="405" t="s">
        <v>434</v>
      </c>
      <c r="C439" s="405"/>
      <c r="D439" s="405"/>
      <c r="E439" s="213"/>
      <c r="F439" s="213"/>
      <c r="G439" s="213"/>
      <c r="H439" s="213"/>
      <c r="I439" s="70"/>
      <c r="J439" s="46"/>
      <c r="K439" s="22"/>
      <c r="L439" s="46"/>
    </row>
    <row r="440" spans="1:12" s="16" customFormat="1">
      <c r="A440" s="43"/>
      <c r="B440" s="147" t="s">
        <v>312</v>
      </c>
      <c r="C440" s="147"/>
      <c r="D440" s="115"/>
      <c r="E440" s="38">
        <v>1100</v>
      </c>
      <c r="F440" s="147" t="s">
        <v>85</v>
      </c>
      <c r="G440" s="148"/>
      <c r="H440" s="148"/>
      <c r="I440" s="115"/>
      <c r="J440" s="115"/>
      <c r="K440" s="43"/>
      <c r="L440" s="46"/>
    </row>
    <row r="441" spans="1:12" s="16" customFormat="1" ht="58.5" customHeight="1">
      <c r="A441" s="30" t="s">
        <v>253</v>
      </c>
      <c r="B441" s="234" t="s">
        <v>310</v>
      </c>
      <c r="C441" s="32" t="s">
        <v>405</v>
      </c>
      <c r="D441" s="235"/>
      <c r="E441" s="148"/>
      <c r="F441" s="148"/>
      <c r="G441" s="148"/>
      <c r="H441" s="148"/>
      <c r="I441" s="115"/>
      <c r="J441" s="115"/>
      <c r="K441" s="45">
        <f>I441*J441</f>
        <v>0</v>
      </c>
      <c r="L441" s="46"/>
    </row>
    <row r="442" spans="1:12" s="16" customFormat="1" ht="18.75">
      <c r="A442" s="30" t="s">
        <v>256</v>
      </c>
      <c r="B442" s="46" t="s">
        <v>311</v>
      </c>
      <c r="C442" s="46"/>
      <c r="D442" s="235"/>
      <c r="E442" s="148"/>
      <c r="F442" s="148"/>
      <c r="G442" s="148"/>
      <c r="H442" s="148"/>
      <c r="I442" s="115"/>
      <c r="J442" s="115"/>
      <c r="K442" s="45">
        <f>I442*J442</f>
        <v>0</v>
      </c>
      <c r="L442" s="46"/>
    </row>
    <row r="443" spans="1:12" s="16" customFormat="1">
      <c r="A443" s="30"/>
      <c r="B443" s="72" t="s">
        <v>258</v>
      </c>
      <c r="C443" s="21"/>
      <c r="D443" s="21"/>
      <c r="E443" s="43"/>
      <c r="F443" s="43"/>
      <c r="G443" s="43"/>
      <c r="H443" s="43"/>
      <c r="I443" s="43"/>
      <c r="J443" s="44"/>
      <c r="K443" s="48">
        <f>SUM(K441:K442)</f>
        <v>0</v>
      </c>
      <c r="L443" s="46"/>
    </row>
    <row r="444" spans="1:12" s="16" customFormat="1">
      <c r="A444" s="30"/>
      <c r="B444" s="72"/>
      <c r="C444" s="21"/>
      <c r="D444" s="21"/>
      <c r="E444" s="43"/>
      <c r="F444" s="43"/>
      <c r="G444" s="43"/>
      <c r="H444" s="43"/>
      <c r="I444" s="43"/>
      <c r="J444" s="114" t="s">
        <v>48</v>
      </c>
      <c r="K444" s="48">
        <f>K443*I444%</f>
        <v>0</v>
      </c>
      <c r="L444" s="236"/>
    </row>
    <row r="445" spans="1:12" s="16" customFormat="1">
      <c r="A445" s="237"/>
      <c r="B445" s="72" t="s">
        <v>420</v>
      </c>
      <c r="C445" s="21"/>
      <c r="D445" s="21"/>
      <c r="E445" s="43"/>
      <c r="F445" s="43"/>
      <c r="G445" s="43"/>
      <c r="H445" s="43"/>
      <c r="I445" s="43"/>
      <c r="J445" s="44"/>
      <c r="K445" s="116">
        <f>K443+K444</f>
        <v>0</v>
      </c>
      <c r="L445" s="238"/>
    </row>
    <row r="446" spans="1:12" s="63" customFormat="1" ht="30">
      <c r="A446" s="57"/>
      <c r="B446" s="58" t="s">
        <v>503</v>
      </c>
      <c r="C446" s="75"/>
      <c r="D446" s="58"/>
      <c r="E446" s="59"/>
      <c r="F446" s="59"/>
      <c r="G446" s="59"/>
      <c r="H446" s="59"/>
      <c r="I446" s="59"/>
      <c r="J446" s="60"/>
      <c r="K446" s="61">
        <v>17200</v>
      </c>
      <c r="L446" s="62"/>
    </row>
    <row r="447" spans="1:12" s="16" customFormat="1">
      <c r="A447" s="10"/>
      <c r="B447" s="239"/>
      <c r="C447" s="239"/>
      <c r="D447" s="239"/>
      <c r="E447" s="29"/>
      <c r="F447" s="121"/>
      <c r="G447" s="121"/>
      <c r="H447" s="121"/>
      <c r="K447" s="240"/>
    </row>
    <row r="448" spans="1:12" s="154" customFormat="1" ht="18" customHeight="1">
      <c r="A448" s="358" t="s">
        <v>313</v>
      </c>
      <c r="B448" s="358"/>
      <c r="C448" s="358"/>
      <c r="D448" s="358"/>
      <c r="E448" s="358"/>
      <c r="F448" s="358"/>
      <c r="G448" s="358"/>
      <c r="H448" s="358"/>
      <c r="I448" s="358"/>
      <c r="J448" s="358"/>
      <c r="K448" s="153"/>
    </row>
    <row r="449" spans="1:12" s="16" customFormat="1" ht="14.1" customHeight="1">
      <c r="A449" s="117"/>
      <c r="B449" s="241"/>
      <c r="C449" s="241"/>
      <c r="D449" s="406"/>
      <c r="E449" s="406"/>
      <c r="F449" s="406"/>
      <c r="G449" s="242"/>
      <c r="H449" s="242"/>
      <c r="I449" s="243"/>
      <c r="J449" s="27"/>
      <c r="K449" s="20"/>
    </row>
    <row r="450" spans="1:12" s="16" customFormat="1" ht="45.75" customHeight="1">
      <c r="A450" s="244" t="s">
        <v>70</v>
      </c>
      <c r="B450" s="330" t="s">
        <v>71</v>
      </c>
      <c r="C450" s="330"/>
      <c r="D450" s="330"/>
      <c r="E450" s="397" t="s">
        <v>72</v>
      </c>
      <c r="F450" s="397"/>
      <c r="G450" s="397"/>
      <c r="H450" s="329" t="s">
        <v>73</v>
      </c>
      <c r="I450" s="329"/>
      <c r="J450" s="329"/>
      <c r="K450" s="196"/>
      <c r="L450" s="197"/>
    </row>
    <row r="451" spans="1:12" s="16" customFormat="1">
      <c r="A451" s="245" t="s">
        <v>175</v>
      </c>
      <c r="B451" s="326" t="s">
        <v>314</v>
      </c>
      <c r="C451" s="326"/>
      <c r="D451" s="326"/>
      <c r="E451" s="349" t="s">
        <v>315</v>
      </c>
      <c r="F451" s="349"/>
      <c r="G451" s="349"/>
      <c r="H451" s="320"/>
      <c r="I451" s="320"/>
      <c r="J451" s="320"/>
      <c r="K451" s="18"/>
    </row>
    <row r="452" spans="1:12" s="16" customFormat="1">
      <c r="A452" s="245" t="s">
        <v>177</v>
      </c>
      <c r="B452" s="326" t="s">
        <v>316</v>
      </c>
      <c r="C452" s="326"/>
      <c r="D452" s="326"/>
      <c r="E452" s="349" t="s">
        <v>79</v>
      </c>
      <c r="F452" s="349"/>
      <c r="G452" s="349"/>
      <c r="H452" s="320"/>
      <c r="I452" s="320"/>
      <c r="J452" s="320"/>
      <c r="K452" s="18"/>
    </row>
    <row r="453" spans="1:12" s="16" customFormat="1">
      <c r="A453" s="245" t="s">
        <v>84</v>
      </c>
      <c r="B453" s="326" t="s">
        <v>317</v>
      </c>
      <c r="C453" s="326"/>
      <c r="D453" s="326"/>
      <c r="E453" s="349" t="s">
        <v>241</v>
      </c>
      <c r="F453" s="349"/>
      <c r="G453" s="349"/>
      <c r="H453" s="320"/>
      <c r="I453" s="320"/>
      <c r="J453" s="320"/>
      <c r="K453" s="18"/>
    </row>
    <row r="454" spans="1:12" s="16" customFormat="1">
      <c r="A454" s="245" t="s">
        <v>207</v>
      </c>
      <c r="B454" s="326" t="s">
        <v>318</v>
      </c>
      <c r="C454" s="326"/>
      <c r="D454" s="326"/>
      <c r="E454" s="349" t="s">
        <v>241</v>
      </c>
      <c r="F454" s="349"/>
      <c r="G454" s="349"/>
      <c r="H454" s="320"/>
      <c r="I454" s="320"/>
      <c r="J454" s="320"/>
      <c r="K454" s="18"/>
    </row>
    <row r="455" spans="1:12" s="16" customFormat="1" ht="51.75" customHeight="1">
      <c r="A455" s="245" t="s">
        <v>209</v>
      </c>
      <c r="B455" s="326" t="s">
        <v>319</v>
      </c>
      <c r="C455" s="326"/>
      <c r="D455" s="326"/>
      <c r="E455" s="389" t="s">
        <v>405</v>
      </c>
      <c r="F455" s="389"/>
      <c r="G455" s="389"/>
      <c r="H455" s="320"/>
      <c r="I455" s="320"/>
      <c r="J455" s="320"/>
      <c r="K455" s="18"/>
    </row>
    <row r="456" spans="1:12" s="16" customFormat="1" ht="34.5" customHeight="1">
      <c r="A456" s="245" t="s">
        <v>211</v>
      </c>
      <c r="B456" s="326" t="s">
        <v>320</v>
      </c>
      <c r="C456" s="326"/>
      <c r="D456" s="326"/>
      <c r="E456" s="349" t="s">
        <v>213</v>
      </c>
      <c r="F456" s="349"/>
      <c r="G456" s="349"/>
      <c r="H456" s="320"/>
      <c r="I456" s="320"/>
      <c r="J456" s="320"/>
      <c r="K456" s="18"/>
    </row>
    <row r="457" spans="1:12" s="16" customFormat="1" ht="15" customHeight="1">
      <c r="A457" s="245" t="s">
        <v>189</v>
      </c>
      <c r="B457" s="326" t="s">
        <v>321</v>
      </c>
      <c r="C457" s="326"/>
      <c r="D457" s="326"/>
      <c r="E457" s="349" t="s">
        <v>213</v>
      </c>
      <c r="F457" s="349"/>
      <c r="G457" s="349"/>
      <c r="H457" s="320"/>
      <c r="I457" s="320"/>
      <c r="J457" s="320"/>
      <c r="K457" s="18"/>
    </row>
    <row r="458" spans="1:12" s="16" customFormat="1" ht="28.5" customHeight="1">
      <c r="A458" s="245" t="s">
        <v>215</v>
      </c>
      <c r="B458" s="326" t="s">
        <v>322</v>
      </c>
      <c r="C458" s="326"/>
      <c r="D458" s="326"/>
      <c r="E458" s="349" t="s">
        <v>79</v>
      </c>
      <c r="F458" s="349"/>
      <c r="G458" s="349"/>
      <c r="H458" s="320"/>
      <c r="I458" s="320"/>
      <c r="J458" s="320"/>
      <c r="K458" s="18"/>
    </row>
    <row r="459" spans="1:12" s="16" customFormat="1" ht="117.75" customHeight="1">
      <c r="A459" s="245" t="s">
        <v>217</v>
      </c>
      <c r="B459" s="326" t="s">
        <v>323</v>
      </c>
      <c r="C459" s="326"/>
      <c r="D459" s="326"/>
      <c r="E459" s="389" t="s">
        <v>324</v>
      </c>
      <c r="F459" s="389"/>
      <c r="G459" s="389"/>
      <c r="H459" s="404"/>
      <c r="I459" s="404"/>
      <c r="J459" s="404"/>
      <c r="K459" s="18"/>
    </row>
    <row r="460" spans="1:12" s="16" customFormat="1">
      <c r="A460" s="245" t="s">
        <v>239</v>
      </c>
      <c r="B460" s="326" t="s">
        <v>325</v>
      </c>
      <c r="C460" s="326"/>
      <c r="D460" s="326"/>
      <c r="E460" s="349" t="s">
        <v>79</v>
      </c>
      <c r="F460" s="349"/>
      <c r="G460" s="349"/>
      <c r="H460" s="403"/>
      <c r="I460" s="403"/>
      <c r="J460" s="403"/>
      <c r="K460" s="18"/>
    </row>
    <row r="461" spans="1:12" s="16" customFormat="1">
      <c r="A461" s="245" t="s">
        <v>242</v>
      </c>
      <c r="B461" s="326" t="s">
        <v>326</v>
      </c>
      <c r="C461" s="326"/>
      <c r="D461" s="326"/>
      <c r="E461" s="349" t="s">
        <v>79</v>
      </c>
      <c r="F461" s="349"/>
      <c r="G461" s="349"/>
      <c r="H461" s="403"/>
      <c r="I461" s="403"/>
      <c r="J461" s="403"/>
      <c r="K461" s="18"/>
    </row>
    <row r="462" spans="1:12" s="16" customFormat="1">
      <c r="A462" s="245" t="s">
        <v>245</v>
      </c>
      <c r="B462" s="326" t="s">
        <v>327</v>
      </c>
      <c r="C462" s="326"/>
      <c r="D462" s="326"/>
      <c r="E462" s="326" t="s">
        <v>328</v>
      </c>
      <c r="F462" s="326"/>
      <c r="G462" s="326"/>
      <c r="H462" s="403"/>
      <c r="I462" s="403"/>
      <c r="J462" s="403"/>
      <c r="K462" s="18"/>
    </row>
    <row r="463" spans="1:12" s="16" customFormat="1" ht="32.25" customHeight="1">
      <c r="A463" s="245" t="s">
        <v>248</v>
      </c>
      <c r="B463" s="326" t="s">
        <v>329</v>
      </c>
      <c r="C463" s="326"/>
      <c r="D463" s="326"/>
      <c r="E463" s="349" t="s">
        <v>79</v>
      </c>
      <c r="F463" s="349"/>
      <c r="G463" s="349"/>
      <c r="H463" s="403"/>
      <c r="I463" s="403"/>
      <c r="J463" s="403"/>
      <c r="K463" s="18"/>
    </row>
    <row r="464" spans="1:12">
      <c r="A464" s="245" t="s">
        <v>279</v>
      </c>
      <c r="B464" s="326" t="s">
        <v>330</v>
      </c>
      <c r="C464" s="326"/>
      <c r="D464" s="326"/>
      <c r="E464" s="326" t="s">
        <v>331</v>
      </c>
      <c r="F464" s="326"/>
      <c r="G464" s="326"/>
      <c r="H464" s="403"/>
      <c r="I464" s="403"/>
      <c r="J464" s="403"/>
      <c r="K464" s="18"/>
      <c r="L464" s="16"/>
    </row>
    <row r="465" spans="1:12">
      <c r="A465" s="245" t="s">
        <v>282</v>
      </c>
      <c r="B465" s="326" t="s">
        <v>332</v>
      </c>
      <c r="C465" s="326"/>
      <c r="D465" s="326"/>
      <c r="E465" s="326" t="s">
        <v>333</v>
      </c>
      <c r="F465" s="326"/>
      <c r="G465" s="326"/>
      <c r="H465" s="403"/>
      <c r="I465" s="403"/>
      <c r="J465" s="403"/>
      <c r="K465" s="18"/>
      <c r="L465" s="16"/>
    </row>
    <row r="466" spans="1:12" s="16" customFormat="1">
      <c r="A466" s="245" t="s">
        <v>285</v>
      </c>
      <c r="B466" s="326" t="s">
        <v>334</v>
      </c>
      <c r="C466" s="326"/>
      <c r="D466" s="326"/>
      <c r="E466" s="326" t="s">
        <v>335</v>
      </c>
      <c r="F466" s="326"/>
      <c r="G466" s="326"/>
      <c r="H466" s="403"/>
      <c r="I466" s="403"/>
      <c r="J466" s="403"/>
      <c r="K466" s="18"/>
    </row>
    <row r="467" spans="1:12">
      <c r="A467" s="245" t="s">
        <v>288</v>
      </c>
      <c r="B467" s="326" t="s">
        <v>336</v>
      </c>
      <c r="C467" s="326"/>
      <c r="D467" s="326"/>
      <c r="E467" s="326" t="s">
        <v>337</v>
      </c>
      <c r="F467" s="326"/>
      <c r="G467" s="326"/>
      <c r="H467" s="403"/>
      <c r="I467" s="403"/>
      <c r="J467" s="403"/>
      <c r="K467" s="18"/>
      <c r="L467" s="16"/>
    </row>
    <row r="468" spans="1:12" ht="36" customHeight="1">
      <c r="A468" s="245" t="s">
        <v>338</v>
      </c>
      <c r="B468" s="326" t="s">
        <v>339</v>
      </c>
      <c r="C468" s="326"/>
      <c r="D468" s="326"/>
      <c r="E468" s="326" t="s">
        <v>79</v>
      </c>
      <c r="F468" s="326"/>
      <c r="G468" s="326"/>
      <c r="H468" s="403"/>
      <c r="I468" s="403"/>
      <c r="J468" s="403"/>
      <c r="K468" s="18"/>
      <c r="L468" s="16"/>
    </row>
    <row r="469" spans="1:12" s="16" customFormat="1">
      <c r="A469" s="86"/>
      <c r="B469" s="23"/>
      <c r="C469" s="23"/>
      <c r="D469" s="23"/>
      <c r="E469" s="23"/>
      <c r="F469" s="23"/>
      <c r="G469" s="23"/>
      <c r="H469" s="23"/>
      <c r="I469" s="23"/>
      <c r="J469" s="23"/>
      <c r="K469" s="5"/>
    </row>
    <row r="470" spans="1:12" s="34" customFormat="1" ht="66.75" customHeight="1">
      <c r="A470" s="64" t="s">
        <v>15</v>
      </c>
      <c r="B470" s="31" t="s">
        <v>16</v>
      </c>
      <c r="C470" s="32" t="s">
        <v>17</v>
      </c>
      <c r="D470" s="32" t="s">
        <v>18</v>
      </c>
      <c r="E470" s="31" t="s">
        <v>19</v>
      </c>
      <c r="F470" s="31" t="s">
        <v>20</v>
      </c>
      <c r="G470" s="31" t="s">
        <v>21</v>
      </c>
      <c r="H470" s="31" t="s">
        <v>22</v>
      </c>
      <c r="I470" s="31" t="s">
        <v>23</v>
      </c>
      <c r="J470" s="33" t="s">
        <v>24</v>
      </c>
      <c r="K470" s="31" t="s">
        <v>25</v>
      </c>
      <c r="L470" s="31" t="s">
        <v>26</v>
      </c>
    </row>
    <row r="471" spans="1:12">
      <c r="A471" s="231" t="s">
        <v>27</v>
      </c>
      <c r="B471" s="232">
        <v>2</v>
      </c>
      <c r="C471" s="232">
        <v>3</v>
      </c>
      <c r="D471" s="232">
        <v>4</v>
      </c>
      <c r="E471" s="232">
        <v>5</v>
      </c>
      <c r="F471" s="232">
        <v>6</v>
      </c>
      <c r="G471" s="232">
        <v>7</v>
      </c>
      <c r="H471" s="232">
        <v>8</v>
      </c>
      <c r="I471" s="232">
        <v>9</v>
      </c>
      <c r="J471" s="232">
        <v>10</v>
      </c>
      <c r="K471" s="232">
        <v>11</v>
      </c>
      <c r="L471" s="232">
        <v>12</v>
      </c>
    </row>
    <row r="472" spans="1:12" s="41" customFormat="1" ht="63">
      <c r="A472" s="231" t="s">
        <v>188</v>
      </c>
      <c r="B472" s="233" t="s">
        <v>419</v>
      </c>
      <c r="C472" s="231"/>
      <c r="D472" s="231"/>
      <c r="E472" s="231"/>
      <c r="F472" s="231"/>
      <c r="G472" s="231"/>
      <c r="H472" s="231"/>
      <c r="I472" s="231"/>
      <c r="J472" s="231"/>
      <c r="K472" s="231"/>
      <c r="L472" s="231"/>
    </row>
    <row r="473" spans="1:12" ht="36" customHeight="1">
      <c r="A473" s="30"/>
      <c r="B473" s="400" t="s">
        <v>435</v>
      </c>
      <c r="C473" s="400"/>
      <c r="D473" s="46"/>
      <c r="E473" s="21"/>
      <c r="F473" s="21"/>
      <c r="G473" s="21"/>
      <c r="H473" s="21"/>
      <c r="I473" s="46"/>
      <c r="J473" s="46"/>
      <c r="K473" s="22"/>
      <c r="L473" s="46"/>
    </row>
    <row r="474" spans="1:12" ht="62.25" customHeight="1">
      <c r="A474" s="30" t="s">
        <v>273</v>
      </c>
      <c r="B474" s="147" t="s">
        <v>340</v>
      </c>
      <c r="C474" s="46" t="s">
        <v>904</v>
      </c>
      <c r="D474" s="115"/>
      <c r="E474" s="38">
        <v>6000</v>
      </c>
      <c r="F474" s="147" t="s">
        <v>85</v>
      </c>
      <c r="G474" s="148"/>
      <c r="H474" s="148"/>
      <c r="I474" s="43"/>
      <c r="J474" s="115"/>
      <c r="K474" s="45">
        <f>I474*J474</f>
        <v>0</v>
      </c>
      <c r="L474" s="46"/>
    </row>
    <row r="475" spans="1:12" ht="51" customHeight="1">
      <c r="A475" s="30" t="s">
        <v>274</v>
      </c>
      <c r="B475" s="247" t="s">
        <v>341</v>
      </c>
      <c r="C475" s="46" t="s">
        <v>195</v>
      </c>
      <c r="D475" s="115"/>
      <c r="E475" s="38">
        <v>6000</v>
      </c>
      <c r="F475" s="147" t="s">
        <v>85</v>
      </c>
      <c r="G475" s="148"/>
      <c r="H475" s="148"/>
      <c r="I475" s="43"/>
      <c r="J475" s="115"/>
      <c r="K475" s="45">
        <f t="shared" ref="K475:K481" si="1">I475*J475</f>
        <v>0</v>
      </c>
      <c r="L475" s="46"/>
    </row>
    <row r="476" spans="1:12" ht="62.25" customHeight="1">
      <c r="A476" s="30" t="s">
        <v>275</v>
      </c>
      <c r="B476" s="147" t="s">
        <v>342</v>
      </c>
      <c r="C476" s="46" t="s">
        <v>905</v>
      </c>
      <c r="D476" s="115"/>
      <c r="E476" s="38">
        <v>1000</v>
      </c>
      <c r="F476" s="147" t="s">
        <v>85</v>
      </c>
      <c r="G476" s="148"/>
      <c r="H476" s="148"/>
      <c r="I476" s="43"/>
      <c r="J476" s="115"/>
      <c r="K476" s="45">
        <f t="shared" si="1"/>
        <v>0</v>
      </c>
      <c r="L476" s="46"/>
    </row>
    <row r="477" spans="1:12" ht="54.75" customHeight="1">
      <c r="A477" s="30" t="s">
        <v>424</v>
      </c>
      <c r="B477" s="147" t="s">
        <v>343</v>
      </c>
      <c r="C477" s="52" t="s">
        <v>344</v>
      </c>
      <c r="D477" s="115"/>
      <c r="E477" s="38">
        <v>50</v>
      </c>
      <c r="F477" s="147" t="s">
        <v>85</v>
      </c>
      <c r="G477" s="148"/>
      <c r="H477" s="148"/>
      <c r="I477" s="43"/>
      <c r="J477" s="115"/>
      <c r="K477" s="45">
        <f t="shared" si="1"/>
        <v>0</v>
      </c>
      <c r="L477" s="46"/>
    </row>
    <row r="478" spans="1:12">
      <c r="A478" s="30"/>
      <c r="B478" s="246" t="s">
        <v>345</v>
      </c>
      <c r="C478" s="32"/>
      <c r="D478" s="115"/>
      <c r="E478" s="38"/>
      <c r="F478" s="147"/>
      <c r="G478" s="148"/>
      <c r="H478" s="148"/>
      <c r="I478" s="43"/>
      <c r="J478" s="115"/>
      <c r="K478" s="45">
        <f t="shared" si="1"/>
        <v>0</v>
      </c>
      <c r="L478" s="46"/>
    </row>
    <row r="479" spans="1:12" ht="78.75">
      <c r="A479" s="30" t="s">
        <v>425</v>
      </c>
      <c r="B479" s="248" t="s">
        <v>436</v>
      </c>
      <c r="C479" s="32"/>
      <c r="D479" s="115"/>
      <c r="E479" s="38">
        <v>100</v>
      </c>
      <c r="F479" s="147" t="s">
        <v>32</v>
      </c>
      <c r="G479" s="148"/>
      <c r="H479" s="148"/>
      <c r="I479" s="43"/>
      <c r="J479" s="115"/>
      <c r="K479" s="45">
        <f t="shared" si="1"/>
        <v>0</v>
      </c>
      <c r="L479" s="46"/>
    </row>
    <row r="480" spans="1:12" ht="67.5" customHeight="1">
      <c r="A480" s="30" t="s">
        <v>483</v>
      </c>
      <c r="B480" s="248" t="s">
        <v>437</v>
      </c>
      <c r="C480" s="32"/>
      <c r="D480" s="115"/>
      <c r="E480" s="38">
        <v>20</v>
      </c>
      <c r="F480" s="147" t="s">
        <v>32</v>
      </c>
      <c r="G480" s="148"/>
      <c r="H480" s="148"/>
      <c r="I480" s="43"/>
      <c r="J480" s="115"/>
      <c r="K480" s="45">
        <f t="shared" si="1"/>
        <v>0</v>
      </c>
      <c r="L480" s="46"/>
    </row>
    <row r="481" spans="1:12" ht="42" customHeight="1">
      <c r="A481" s="30" t="s">
        <v>484</v>
      </c>
      <c r="B481" s="249" t="s">
        <v>346</v>
      </c>
      <c r="C481" s="250"/>
      <c r="D481" s="33"/>
      <c r="E481" s="251"/>
      <c r="F481" s="148"/>
      <c r="G481" s="148"/>
      <c r="H481" s="148"/>
      <c r="I481" s="43"/>
      <c r="J481" s="115"/>
      <c r="K481" s="45">
        <f t="shared" si="1"/>
        <v>0</v>
      </c>
      <c r="L481" s="46"/>
    </row>
    <row r="482" spans="1:12">
      <c r="A482" s="30"/>
      <c r="B482" s="72" t="s">
        <v>276</v>
      </c>
      <c r="C482" s="21"/>
      <c r="D482" s="21"/>
      <c r="E482" s="43"/>
      <c r="F482" s="43"/>
      <c r="G482" s="43"/>
      <c r="H482" s="43"/>
      <c r="I482" s="43"/>
      <c r="J482" s="44"/>
      <c r="K482" s="48">
        <f>SUM(K474:K481)</f>
        <v>0</v>
      </c>
      <c r="L482" s="46"/>
    </row>
    <row r="483" spans="1:12">
      <c r="A483" s="30"/>
      <c r="B483" s="72"/>
      <c r="C483" s="21"/>
      <c r="D483" s="21"/>
      <c r="E483" s="43"/>
      <c r="F483" s="43"/>
      <c r="G483" s="43"/>
      <c r="H483" s="43"/>
      <c r="I483" s="43"/>
      <c r="J483" s="114" t="s">
        <v>48</v>
      </c>
      <c r="K483" s="48">
        <f>K482*I483%</f>
        <v>0</v>
      </c>
      <c r="L483" s="236"/>
    </row>
    <row r="484" spans="1:12">
      <c r="A484" s="237"/>
      <c r="B484" s="72" t="s">
        <v>691</v>
      </c>
      <c r="C484" s="21"/>
      <c r="D484" s="21"/>
      <c r="E484" s="43"/>
      <c r="F484" s="43"/>
      <c r="G484" s="43"/>
      <c r="H484" s="43"/>
      <c r="I484" s="43"/>
      <c r="J484" s="44"/>
      <c r="K484" s="116">
        <f>K482+K483</f>
        <v>0</v>
      </c>
      <c r="L484" s="238"/>
    </row>
    <row r="485" spans="1:12" s="63" customFormat="1" ht="30">
      <c r="A485" s="57"/>
      <c r="B485" s="58" t="s">
        <v>504</v>
      </c>
      <c r="C485" s="75"/>
      <c r="D485" s="58"/>
      <c r="E485" s="59"/>
      <c r="F485" s="59"/>
      <c r="G485" s="59"/>
      <c r="H485" s="59"/>
      <c r="I485" s="59"/>
      <c r="J485" s="60"/>
      <c r="K485" s="252">
        <v>44000</v>
      </c>
      <c r="L485" s="62"/>
    </row>
    <row r="486" spans="1:12">
      <c r="B486" s="239"/>
      <c r="C486" s="239"/>
      <c r="D486" s="239"/>
      <c r="E486" s="29"/>
      <c r="F486" s="121"/>
      <c r="G486" s="121"/>
      <c r="H486" s="121"/>
      <c r="I486" s="16"/>
      <c r="J486" s="16"/>
      <c r="K486" s="240"/>
      <c r="L486" s="16"/>
    </row>
    <row r="487" spans="1:12" s="155" customFormat="1" ht="18" customHeight="1">
      <c r="A487" s="358" t="s">
        <v>347</v>
      </c>
      <c r="B487" s="358"/>
      <c r="C487" s="358"/>
      <c r="D487" s="358"/>
      <c r="E487" s="358"/>
      <c r="F487" s="358"/>
      <c r="G487" s="358"/>
      <c r="H487" s="358"/>
      <c r="I487" s="358"/>
      <c r="J487" s="253"/>
      <c r="K487" s="254"/>
      <c r="L487" s="154"/>
    </row>
    <row r="488" spans="1:12">
      <c r="A488" s="117"/>
      <c r="B488" s="255"/>
      <c r="C488" s="255"/>
      <c r="D488" s="256"/>
      <c r="E488" s="257"/>
      <c r="F488" s="255"/>
      <c r="G488" s="258"/>
      <c r="H488" s="258"/>
      <c r="I488" s="259"/>
      <c r="J488" s="260"/>
      <c r="K488" s="240"/>
      <c r="L488" s="16"/>
    </row>
    <row r="489" spans="1:12" ht="52.5" customHeight="1">
      <c r="A489" s="244" t="s">
        <v>70</v>
      </c>
      <c r="B489" s="401" t="s">
        <v>71</v>
      </c>
      <c r="C489" s="401"/>
      <c r="D489" s="401"/>
      <c r="E489" s="401" t="s">
        <v>72</v>
      </c>
      <c r="F489" s="401"/>
      <c r="G489" s="401"/>
      <c r="H489" s="402" t="s">
        <v>73</v>
      </c>
      <c r="I489" s="402"/>
      <c r="J489" s="402"/>
      <c r="K489" s="261"/>
      <c r="L489" s="230"/>
    </row>
    <row r="490" spans="1:12" ht="15.75" customHeight="1">
      <c r="A490" s="262" t="s">
        <v>29</v>
      </c>
      <c r="B490" s="326" t="s">
        <v>348</v>
      </c>
      <c r="C490" s="326"/>
      <c r="D490" s="326"/>
      <c r="E490" s="326" t="s">
        <v>349</v>
      </c>
      <c r="F490" s="326"/>
      <c r="G490" s="326"/>
      <c r="H490" s="398"/>
      <c r="I490" s="398"/>
      <c r="J490" s="398"/>
      <c r="K490" s="261"/>
      <c r="L490" s="230"/>
    </row>
    <row r="491" spans="1:12" ht="35.25" customHeight="1">
      <c r="A491" s="262" t="s">
        <v>33</v>
      </c>
      <c r="B491" s="326" t="s">
        <v>350</v>
      </c>
      <c r="C491" s="326"/>
      <c r="D491" s="326"/>
      <c r="E491" s="326" t="s">
        <v>351</v>
      </c>
      <c r="F491" s="326"/>
      <c r="G491" s="326"/>
      <c r="H491" s="398"/>
      <c r="I491" s="398"/>
      <c r="J491" s="398"/>
      <c r="K491" s="261"/>
      <c r="L491" s="230"/>
    </row>
    <row r="492" spans="1:12" ht="79.5" customHeight="1">
      <c r="A492" s="262" t="s">
        <v>35</v>
      </c>
      <c r="B492" s="326" t="s">
        <v>352</v>
      </c>
      <c r="C492" s="326"/>
      <c r="D492" s="326"/>
      <c r="E492" s="389" t="s">
        <v>353</v>
      </c>
      <c r="F492" s="389"/>
      <c r="G492" s="389"/>
      <c r="H492" s="398"/>
      <c r="I492" s="398"/>
      <c r="J492" s="398"/>
      <c r="K492" s="261"/>
      <c r="L492" s="230"/>
    </row>
    <row r="493" spans="1:12" ht="92.25" customHeight="1">
      <c r="A493" s="262" t="s">
        <v>37</v>
      </c>
      <c r="B493" s="326" t="s">
        <v>354</v>
      </c>
      <c r="C493" s="326"/>
      <c r="D493" s="326"/>
      <c r="E493" s="399" t="s">
        <v>915</v>
      </c>
      <c r="F493" s="399"/>
      <c r="G493" s="399"/>
      <c r="H493" s="398"/>
      <c r="I493" s="398"/>
      <c r="J493" s="398"/>
      <c r="K493" s="261"/>
      <c r="L493" s="230"/>
    </row>
    <row r="494" spans="1:12" ht="91.5" customHeight="1">
      <c r="A494" s="262" t="s">
        <v>39</v>
      </c>
      <c r="B494" s="326" t="s">
        <v>355</v>
      </c>
      <c r="C494" s="326"/>
      <c r="D494" s="326"/>
      <c r="E494" s="389" t="s">
        <v>356</v>
      </c>
      <c r="F494" s="389"/>
      <c r="G494" s="389"/>
      <c r="H494" s="398"/>
      <c r="I494" s="398"/>
      <c r="J494" s="398"/>
      <c r="K494" s="261"/>
      <c r="L494" s="230"/>
    </row>
    <row r="495" spans="1:12" ht="78" customHeight="1">
      <c r="A495" s="262" t="s">
        <v>41</v>
      </c>
      <c r="B495" s="326" t="s">
        <v>357</v>
      </c>
      <c r="C495" s="326"/>
      <c r="D495" s="326"/>
      <c r="E495" s="389" t="s">
        <v>358</v>
      </c>
      <c r="F495" s="389"/>
      <c r="G495" s="389"/>
      <c r="H495" s="398"/>
      <c r="I495" s="398"/>
      <c r="J495" s="398"/>
      <c r="K495" s="261"/>
      <c r="L495" s="230"/>
    </row>
    <row r="496" spans="1:12" ht="40.5" customHeight="1">
      <c r="A496" s="262" t="s">
        <v>43</v>
      </c>
      <c r="B496" s="326" t="s">
        <v>359</v>
      </c>
      <c r="C496" s="326"/>
      <c r="D496" s="326"/>
      <c r="E496" s="389" t="s">
        <v>360</v>
      </c>
      <c r="F496" s="389"/>
      <c r="G496" s="389"/>
      <c r="H496" s="398"/>
      <c r="I496" s="398"/>
      <c r="J496" s="398"/>
      <c r="K496" s="261"/>
      <c r="L496" s="230"/>
    </row>
    <row r="497" spans="1:12" ht="31.5" customHeight="1">
      <c r="A497" s="262" t="s">
        <v>145</v>
      </c>
      <c r="B497" s="326" t="s">
        <v>361</v>
      </c>
      <c r="C497" s="326"/>
      <c r="D497" s="326"/>
      <c r="E497" s="326" t="s">
        <v>362</v>
      </c>
      <c r="F497" s="326"/>
      <c r="G497" s="326"/>
      <c r="H497" s="398"/>
      <c r="I497" s="398"/>
      <c r="J497" s="398"/>
      <c r="K497" s="261"/>
      <c r="L497" s="230"/>
    </row>
    <row r="498" spans="1:12" s="16" customFormat="1">
      <c r="A498" s="10"/>
      <c r="B498" s="4"/>
      <c r="C498" s="23"/>
      <c r="D498" s="23"/>
      <c r="E498" s="5"/>
      <c r="F498" s="5"/>
      <c r="G498" s="5"/>
      <c r="H498" s="5"/>
      <c r="I498" s="5"/>
      <c r="J498" s="7"/>
      <c r="K498" s="7"/>
      <c r="L498" s="8"/>
    </row>
    <row r="499" spans="1:12" ht="90">
      <c r="A499" s="263" t="s">
        <v>15</v>
      </c>
      <c r="B499" s="22" t="s">
        <v>16</v>
      </c>
      <c r="C499" s="21" t="s">
        <v>17</v>
      </c>
      <c r="D499" s="21" t="s">
        <v>18</v>
      </c>
      <c r="E499" s="22" t="s">
        <v>19</v>
      </c>
      <c r="F499" s="22" t="s">
        <v>20</v>
      </c>
      <c r="G499" s="22" t="s">
        <v>21</v>
      </c>
      <c r="H499" s="22" t="s">
        <v>22</v>
      </c>
      <c r="I499" s="22" t="s">
        <v>23</v>
      </c>
      <c r="J499" s="46" t="s">
        <v>24</v>
      </c>
      <c r="K499" s="22" t="s">
        <v>25</v>
      </c>
      <c r="L499" s="22" t="s">
        <v>26</v>
      </c>
    </row>
    <row r="500" spans="1:12">
      <c r="A500" s="231" t="s">
        <v>27</v>
      </c>
      <c r="B500" s="232">
        <v>2</v>
      </c>
      <c r="C500" s="232">
        <v>3</v>
      </c>
      <c r="D500" s="232">
        <v>4</v>
      </c>
      <c r="E500" s="232">
        <v>5</v>
      </c>
      <c r="F500" s="232">
        <v>6</v>
      </c>
      <c r="G500" s="232">
        <v>7</v>
      </c>
      <c r="H500" s="232">
        <v>8</v>
      </c>
      <c r="I500" s="232">
        <v>9</v>
      </c>
      <c r="J500" s="232">
        <v>10</v>
      </c>
      <c r="K500" s="232">
        <v>11</v>
      </c>
      <c r="L500" s="232">
        <v>12</v>
      </c>
    </row>
    <row r="501" spans="1:12" s="41" customFormat="1" ht="50.25" customHeight="1">
      <c r="A501" s="231">
        <v>13</v>
      </c>
      <c r="B501" s="233" t="s">
        <v>831</v>
      </c>
      <c r="C501" s="231"/>
      <c r="D501" s="231"/>
      <c r="E501" s="231"/>
      <c r="F501" s="231"/>
      <c r="G501" s="231"/>
      <c r="H501" s="231"/>
      <c r="I501" s="231"/>
      <c r="J501" s="231"/>
      <c r="K501" s="231"/>
      <c r="L501" s="231"/>
    </row>
    <row r="502" spans="1:12" ht="54.75" customHeight="1">
      <c r="A502" s="30"/>
      <c r="B502" s="246" t="s">
        <v>421</v>
      </c>
      <c r="C502" s="246"/>
      <c r="D502" s="246"/>
      <c r="E502" s="21"/>
      <c r="F502" s="21"/>
      <c r="G502" s="21"/>
      <c r="H502" s="21"/>
      <c r="I502" s="22"/>
      <c r="J502" s="46"/>
      <c r="K502" s="22"/>
      <c r="L502" s="46"/>
    </row>
    <row r="503" spans="1:12">
      <c r="A503" s="30" t="s">
        <v>427</v>
      </c>
      <c r="B503" s="148" t="s">
        <v>363</v>
      </c>
      <c r="C503" s="21" t="s">
        <v>364</v>
      </c>
      <c r="D503" s="46"/>
      <c r="E503" s="38">
        <v>1800</v>
      </c>
      <c r="F503" s="147" t="s">
        <v>85</v>
      </c>
      <c r="G503" s="148"/>
      <c r="H503" s="148"/>
      <c r="I503" s="43"/>
      <c r="J503" s="115"/>
      <c r="K503" s="264">
        <f>I503*J503</f>
        <v>0</v>
      </c>
      <c r="L503" s="46"/>
    </row>
    <row r="504" spans="1:12" ht="32.25" customHeight="1">
      <c r="A504" s="30" t="s">
        <v>428</v>
      </c>
      <c r="B504" s="148" t="s">
        <v>365</v>
      </c>
      <c r="C504" s="52" t="s">
        <v>366</v>
      </c>
      <c r="D504" s="46"/>
      <c r="E504" s="38">
        <v>100</v>
      </c>
      <c r="F504" s="147" t="s">
        <v>85</v>
      </c>
      <c r="G504" s="148"/>
      <c r="H504" s="148"/>
      <c r="I504" s="43"/>
      <c r="J504" s="115"/>
      <c r="K504" s="264">
        <f t="shared" ref="K504:K510" si="2">I504*J504</f>
        <v>0</v>
      </c>
      <c r="L504" s="46"/>
    </row>
    <row r="505" spans="1:12" ht="29.25" customHeight="1">
      <c r="A505" s="30" t="s">
        <v>429</v>
      </c>
      <c r="B505" s="265" t="s">
        <v>367</v>
      </c>
      <c r="C505" s="52" t="s">
        <v>368</v>
      </c>
      <c r="D505" s="266"/>
      <c r="E505" s="38">
        <v>100</v>
      </c>
      <c r="F505" s="147" t="s">
        <v>85</v>
      </c>
      <c r="G505" s="148"/>
      <c r="H505" s="148"/>
      <c r="I505" s="43"/>
      <c r="J505" s="115"/>
      <c r="K505" s="264">
        <f t="shared" si="2"/>
        <v>0</v>
      </c>
      <c r="L505" s="46"/>
    </row>
    <row r="506" spans="1:12" ht="95.25" customHeight="1">
      <c r="A506" s="30" t="s">
        <v>485</v>
      </c>
      <c r="B506" s="265" t="s">
        <v>369</v>
      </c>
      <c r="C506" s="267" t="s">
        <v>370</v>
      </c>
      <c r="D506" s="266"/>
      <c r="E506" s="38">
        <v>3000</v>
      </c>
      <c r="F506" s="147" t="s">
        <v>85</v>
      </c>
      <c r="G506" s="148"/>
      <c r="H506" s="148"/>
      <c r="I506" s="43"/>
      <c r="J506" s="115"/>
      <c r="K506" s="264">
        <f t="shared" si="2"/>
        <v>0</v>
      </c>
      <c r="L506" s="46"/>
    </row>
    <row r="507" spans="1:12">
      <c r="A507" s="30" t="s">
        <v>692</v>
      </c>
      <c r="B507" s="265" t="s">
        <v>371</v>
      </c>
      <c r="C507" s="268"/>
      <c r="D507" s="266"/>
      <c r="E507" s="38">
        <v>3000</v>
      </c>
      <c r="F507" s="147" t="s">
        <v>85</v>
      </c>
      <c r="G507" s="148"/>
      <c r="H507" s="148"/>
      <c r="I507" s="43"/>
      <c r="J507" s="115"/>
      <c r="K507" s="264">
        <f t="shared" si="2"/>
        <v>0</v>
      </c>
      <c r="L507" s="46"/>
    </row>
    <row r="508" spans="1:12">
      <c r="A508" s="30" t="s">
        <v>693</v>
      </c>
      <c r="B508" s="265" t="s">
        <v>372</v>
      </c>
      <c r="C508" s="269"/>
      <c r="D508" s="266"/>
      <c r="E508" s="38">
        <v>1000</v>
      </c>
      <c r="F508" s="147" t="s">
        <v>85</v>
      </c>
      <c r="G508" s="148"/>
      <c r="H508" s="148"/>
      <c r="I508" s="43"/>
      <c r="J508" s="115"/>
      <c r="K508" s="264">
        <f t="shared" si="2"/>
        <v>0</v>
      </c>
      <c r="L508" s="46"/>
    </row>
    <row r="509" spans="1:12">
      <c r="A509" s="30" t="s">
        <v>694</v>
      </c>
      <c r="B509" s="265" t="s">
        <v>373</v>
      </c>
      <c r="C509" s="269"/>
      <c r="D509" s="266"/>
      <c r="E509" s="38">
        <v>1000</v>
      </c>
      <c r="F509" s="147" t="s">
        <v>85</v>
      </c>
      <c r="G509" s="148"/>
      <c r="H509" s="148"/>
      <c r="I509" s="43"/>
      <c r="J509" s="115"/>
      <c r="K509" s="264">
        <f t="shared" si="2"/>
        <v>0</v>
      </c>
      <c r="L509" s="46"/>
    </row>
    <row r="510" spans="1:12">
      <c r="A510" s="30" t="s">
        <v>695</v>
      </c>
      <c r="B510" s="265" t="s">
        <v>374</v>
      </c>
      <c r="C510" s="270"/>
      <c r="D510" s="266"/>
      <c r="E510" s="38">
        <v>1200</v>
      </c>
      <c r="F510" s="147" t="s">
        <v>85</v>
      </c>
      <c r="G510" s="148"/>
      <c r="H510" s="148"/>
      <c r="I510" s="43"/>
      <c r="J510" s="115"/>
      <c r="K510" s="264">
        <f t="shared" si="2"/>
        <v>0</v>
      </c>
      <c r="L510" s="46"/>
    </row>
    <row r="511" spans="1:12" ht="39">
      <c r="A511" s="30"/>
      <c r="B511" s="234" t="s">
        <v>422</v>
      </c>
      <c r="C511" s="271"/>
      <c r="D511" s="235"/>
      <c r="E511" s="147"/>
      <c r="F511" s="147"/>
      <c r="G511" s="148"/>
      <c r="H511" s="148"/>
      <c r="I511" s="43"/>
      <c r="J511" s="115"/>
      <c r="K511" s="264">
        <f>I511*J511</f>
        <v>0</v>
      </c>
      <c r="L511" s="46"/>
    </row>
    <row r="512" spans="1:12">
      <c r="A512" s="30"/>
      <c r="B512" s="72" t="s">
        <v>277</v>
      </c>
      <c r="C512" s="21"/>
      <c r="D512" s="21"/>
      <c r="E512" s="38"/>
      <c r="F512" s="38"/>
      <c r="G512" s="43"/>
      <c r="H512" s="43"/>
      <c r="I512" s="43"/>
      <c r="J512" s="43"/>
      <c r="K512" s="264">
        <f>SUM(K503:K511)</f>
        <v>0</v>
      </c>
      <c r="L512" s="46"/>
    </row>
    <row r="513" spans="1:12">
      <c r="A513" s="30"/>
      <c r="B513" s="72"/>
      <c r="C513" s="21"/>
      <c r="D513" s="21"/>
      <c r="E513" s="38"/>
      <c r="F513" s="38"/>
      <c r="G513" s="43"/>
      <c r="H513" s="43"/>
      <c r="I513" s="43"/>
      <c r="J513" s="114" t="s">
        <v>48</v>
      </c>
      <c r="K513" s="264">
        <f>K512*I513%</f>
        <v>0</v>
      </c>
      <c r="L513" s="46"/>
    </row>
    <row r="514" spans="1:12">
      <c r="A514" s="35"/>
      <c r="B514" s="72" t="s">
        <v>278</v>
      </c>
      <c r="C514" s="21"/>
      <c r="D514" s="21"/>
      <c r="E514" s="43"/>
      <c r="F514" s="43"/>
      <c r="G514" s="43"/>
      <c r="H514" s="43"/>
      <c r="I514" s="43"/>
      <c r="J514" s="43"/>
      <c r="K514" s="272">
        <f>K512+K513</f>
        <v>0</v>
      </c>
      <c r="L514" s="273"/>
    </row>
    <row r="515" spans="1:12" s="63" customFormat="1" ht="30">
      <c r="A515" s="57"/>
      <c r="B515" s="58" t="s">
        <v>505</v>
      </c>
      <c r="C515" s="75"/>
      <c r="D515" s="58"/>
      <c r="E515" s="59"/>
      <c r="F515" s="59"/>
      <c r="G515" s="59"/>
      <c r="H515" s="59"/>
      <c r="I515" s="59"/>
      <c r="J515" s="60"/>
      <c r="K515" s="61">
        <v>46500</v>
      </c>
      <c r="L515" s="62"/>
    </row>
    <row r="516" spans="1:12" s="63" customFormat="1">
      <c r="A516" s="189"/>
      <c r="B516" s="190"/>
      <c r="C516" s="191"/>
      <c r="D516" s="190"/>
      <c r="E516" s="192"/>
      <c r="F516" s="192"/>
      <c r="G516" s="192"/>
      <c r="H516" s="192"/>
      <c r="I516" s="192"/>
      <c r="J516" s="193"/>
      <c r="K516" s="274"/>
    </row>
    <row r="517" spans="1:12" s="155" customFormat="1" ht="18" customHeight="1">
      <c r="A517" s="396" t="s">
        <v>763</v>
      </c>
      <c r="B517" s="396"/>
      <c r="C517" s="396"/>
      <c r="D517" s="396"/>
      <c r="E517" s="396"/>
      <c r="F517" s="396"/>
      <c r="G517" s="396"/>
      <c r="H517" s="396"/>
      <c r="I517" s="396"/>
      <c r="J517" s="396"/>
      <c r="K517" s="254"/>
      <c r="L517" s="154"/>
    </row>
    <row r="518" spans="1:12">
      <c r="A518" s="195"/>
      <c r="B518" s="37"/>
      <c r="C518" s="37"/>
      <c r="D518" s="37"/>
      <c r="E518" s="37"/>
      <c r="F518" s="8"/>
      <c r="G518" s="37"/>
      <c r="H518" s="37"/>
      <c r="I518" s="37"/>
      <c r="J518" s="260"/>
      <c r="K518" s="240"/>
      <c r="L518" s="16"/>
    </row>
    <row r="519" spans="1:12" ht="14.1" customHeight="1">
      <c r="A519" s="244" t="s">
        <v>70</v>
      </c>
      <c r="B519" s="397" t="s">
        <v>71</v>
      </c>
      <c r="C519" s="397"/>
      <c r="D519" s="397"/>
      <c r="E519" s="330" t="s">
        <v>72</v>
      </c>
      <c r="F519" s="330"/>
      <c r="G519" s="330"/>
      <c r="H519" s="330"/>
      <c r="I519" s="329" t="s">
        <v>73</v>
      </c>
      <c r="J519" s="329"/>
      <c r="K519" s="329"/>
      <c r="L519" s="329"/>
    </row>
    <row r="520" spans="1:12" ht="19.5" customHeight="1">
      <c r="A520" s="79" t="s">
        <v>29</v>
      </c>
      <c r="B520" s="349" t="s">
        <v>375</v>
      </c>
      <c r="C520" s="349"/>
      <c r="D520" s="349"/>
      <c r="E520" s="326" t="s">
        <v>376</v>
      </c>
      <c r="F520" s="326"/>
      <c r="G520" s="326"/>
      <c r="H520" s="326"/>
      <c r="I520" s="390"/>
      <c r="J520" s="390"/>
      <c r="K520" s="390"/>
      <c r="L520" s="390"/>
    </row>
    <row r="521" spans="1:12" ht="30.75" customHeight="1">
      <c r="A521" s="79" t="s">
        <v>33</v>
      </c>
      <c r="B521" s="349" t="s">
        <v>377</v>
      </c>
      <c r="C521" s="349"/>
      <c r="D521" s="349"/>
      <c r="E521" s="326" t="s">
        <v>378</v>
      </c>
      <c r="F521" s="326"/>
      <c r="G521" s="326"/>
      <c r="H521" s="326"/>
      <c r="I521" s="390"/>
      <c r="J521" s="390"/>
      <c r="K521" s="390"/>
      <c r="L521" s="390"/>
    </row>
    <row r="522" spans="1:12" ht="32.25" customHeight="1">
      <c r="A522" s="79" t="s">
        <v>35</v>
      </c>
      <c r="B522" s="349" t="s">
        <v>379</v>
      </c>
      <c r="C522" s="349"/>
      <c r="D522" s="349"/>
      <c r="E522" s="326" t="s">
        <v>380</v>
      </c>
      <c r="F522" s="326"/>
      <c r="G522" s="326"/>
      <c r="H522" s="326"/>
      <c r="I522" s="390"/>
      <c r="J522" s="390"/>
      <c r="K522" s="390"/>
      <c r="L522" s="390"/>
    </row>
    <row r="523" spans="1:12" ht="21" customHeight="1">
      <c r="A523" s="79" t="s">
        <v>37</v>
      </c>
      <c r="B523" s="349" t="s">
        <v>251</v>
      </c>
      <c r="C523" s="349"/>
      <c r="D523" s="349"/>
      <c r="E523" s="393" t="s">
        <v>381</v>
      </c>
      <c r="F523" s="393"/>
      <c r="G523" s="393"/>
      <c r="H523" s="393"/>
      <c r="I523" s="390"/>
      <c r="J523" s="390"/>
      <c r="K523" s="390"/>
      <c r="L523" s="390"/>
    </row>
    <row r="524" spans="1:12" ht="17.25" customHeight="1">
      <c r="A524" s="394" t="s">
        <v>39</v>
      </c>
      <c r="B524" s="395" t="s">
        <v>382</v>
      </c>
      <c r="C524" s="395"/>
      <c r="D524" s="395"/>
      <c r="E524" s="393" t="s">
        <v>383</v>
      </c>
      <c r="F524" s="393"/>
      <c r="G524" s="393"/>
      <c r="H524" s="393"/>
      <c r="I524" s="390"/>
      <c r="J524" s="390"/>
      <c r="K524" s="390"/>
      <c r="L524" s="390"/>
    </row>
    <row r="525" spans="1:12" ht="14.1" customHeight="1">
      <c r="A525" s="394"/>
      <c r="B525" s="395"/>
      <c r="C525" s="395"/>
      <c r="D525" s="395"/>
      <c r="E525" s="393" t="s">
        <v>384</v>
      </c>
      <c r="F525" s="393"/>
      <c r="G525" s="393"/>
      <c r="H525" s="393"/>
      <c r="I525" s="390"/>
      <c r="J525" s="390"/>
      <c r="K525" s="390"/>
      <c r="L525" s="390"/>
    </row>
    <row r="526" spans="1:12" ht="14.1" customHeight="1">
      <c r="A526" s="394"/>
      <c r="B526" s="395"/>
      <c r="C526" s="395"/>
      <c r="D526" s="395"/>
      <c r="E526" s="393" t="s">
        <v>385</v>
      </c>
      <c r="F526" s="393"/>
      <c r="G526" s="393"/>
      <c r="H526" s="393"/>
      <c r="I526" s="390"/>
      <c r="J526" s="390"/>
      <c r="K526" s="390"/>
      <c r="L526" s="390"/>
    </row>
    <row r="527" spans="1:12" ht="18" customHeight="1">
      <c r="A527" s="394"/>
      <c r="B527" s="395"/>
      <c r="C527" s="395"/>
      <c r="D527" s="395"/>
      <c r="E527" s="393" t="s">
        <v>386</v>
      </c>
      <c r="F527" s="393"/>
      <c r="G527" s="393"/>
      <c r="H527" s="393"/>
      <c r="I527" s="390"/>
      <c r="J527" s="390"/>
      <c r="K527" s="390"/>
      <c r="L527" s="390"/>
    </row>
    <row r="528" spans="1:12" ht="18" customHeight="1">
      <c r="A528" s="79" t="s">
        <v>39</v>
      </c>
      <c r="B528" s="349" t="s">
        <v>89</v>
      </c>
      <c r="C528" s="349"/>
      <c r="D528" s="349"/>
      <c r="E528" s="326" t="s">
        <v>387</v>
      </c>
      <c r="F528" s="326"/>
      <c r="G528" s="326"/>
      <c r="H528" s="326"/>
      <c r="I528" s="390"/>
      <c r="J528" s="390"/>
      <c r="K528" s="390"/>
      <c r="L528" s="390"/>
    </row>
    <row r="529" spans="1:12" ht="17.25" customHeight="1">
      <c r="A529" s="81" t="s">
        <v>41</v>
      </c>
      <c r="B529" s="391" t="s">
        <v>252</v>
      </c>
      <c r="C529" s="391"/>
      <c r="D529" s="391"/>
      <c r="E529" s="322" t="s">
        <v>388</v>
      </c>
      <c r="F529" s="322"/>
      <c r="G529" s="322"/>
      <c r="H529" s="322"/>
      <c r="I529" s="392"/>
      <c r="J529" s="392"/>
      <c r="K529" s="392"/>
      <c r="L529" s="392"/>
    </row>
    <row r="530" spans="1:12" ht="15.75" customHeight="1">
      <c r="A530" s="79" t="s">
        <v>45</v>
      </c>
      <c r="B530" s="326" t="s">
        <v>901</v>
      </c>
      <c r="C530" s="326"/>
      <c r="D530" s="326"/>
      <c r="E530" s="326" t="s">
        <v>390</v>
      </c>
      <c r="F530" s="326"/>
      <c r="G530" s="326"/>
      <c r="H530" s="326"/>
      <c r="I530" s="392"/>
      <c r="J530" s="392"/>
      <c r="K530" s="392"/>
      <c r="L530" s="392"/>
    </row>
    <row r="531" spans="1:12" ht="32.25" customHeight="1">
      <c r="A531" s="79" t="s">
        <v>145</v>
      </c>
      <c r="B531" s="326" t="s">
        <v>902</v>
      </c>
      <c r="C531" s="326"/>
      <c r="D531" s="326"/>
      <c r="E531" s="326" t="s">
        <v>903</v>
      </c>
      <c r="F531" s="326"/>
      <c r="G531" s="326"/>
      <c r="H531" s="326"/>
      <c r="I531" s="508"/>
      <c r="J531" s="509"/>
      <c r="K531" s="94"/>
      <c r="L531" s="94"/>
    </row>
    <row r="532" spans="1:12">
      <c r="A532" s="275"/>
      <c r="B532" s="23"/>
      <c r="C532" s="23"/>
      <c r="D532" s="23"/>
      <c r="E532" s="23"/>
      <c r="F532" s="23"/>
      <c r="G532" s="23"/>
      <c r="H532" s="23"/>
      <c r="I532" s="20"/>
      <c r="J532" s="20"/>
      <c r="K532" s="20"/>
      <c r="L532" s="20"/>
    </row>
    <row r="533" spans="1:12" s="34" customFormat="1" ht="64.5" customHeight="1">
      <c r="A533" s="64" t="s">
        <v>15</v>
      </c>
      <c r="B533" s="31" t="s">
        <v>16</v>
      </c>
      <c r="C533" s="32" t="s">
        <v>17</v>
      </c>
      <c r="D533" s="32" t="s">
        <v>18</v>
      </c>
      <c r="E533" s="31" t="s">
        <v>19</v>
      </c>
      <c r="F533" s="31" t="s">
        <v>20</v>
      </c>
      <c r="G533" s="31" t="s">
        <v>21</v>
      </c>
      <c r="H533" s="31" t="s">
        <v>22</v>
      </c>
      <c r="I533" s="31" t="s">
        <v>23</v>
      </c>
      <c r="J533" s="33" t="s">
        <v>24</v>
      </c>
      <c r="K533" s="31" t="s">
        <v>25</v>
      </c>
      <c r="L533" s="31" t="s">
        <v>26</v>
      </c>
    </row>
    <row r="534" spans="1:12" s="5" customFormat="1">
      <c r="A534" s="35" t="s">
        <v>27</v>
      </c>
      <c r="B534" s="36">
        <v>2</v>
      </c>
      <c r="C534" s="36">
        <v>3</v>
      </c>
      <c r="D534" s="36">
        <v>4</v>
      </c>
      <c r="E534" s="36">
        <v>5</v>
      </c>
      <c r="F534" s="36">
        <v>6</v>
      </c>
      <c r="G534" s="36">
        <v>7</v>
      </c>
      <c r="H534" s="36">
        <v>8</v>
      </c>
      <c r="I534" s="36">
        <v>9</v>
      </c>
      <c r="J534" s="36">
        <v>10</v>
      </c>
      <c r="K534" s="36">
        <v>11</v>
      </c>
      <c r="L534" s="36">
        <v>12</v>
      </c>
    </row>
    <row r="535" spans="1:12" s="41" customFormat="1" ht="49.5" customHeight="1">
      <c r="A535" s="35" t="s">
        <v>279</v>
      </c>
      <c r="B535" s="147" t="s">
        <v>423</v>
      </c>
      <c r="C535" s="147"/>
      <c r="D535" s="147"/>
      <c r="E535" s="38"/>
      <c r="F535" s="38"/>
      <c r="G535" s="38"/>
      <c r="H535" s="38"/>
      <c r="I535" s="38"/>
      <c r="J535" s="246"/>
      <c r="K535" s="38"/>
      <c r="L535" s="38"/>
    </row>
    <row r="536" spans="1:12" ht="89.25" customHeight="1">
      <c r="A536" s="30" t="s">
        <v>486</v>
      </c>
      <c r="B536" s="217" t="s">
        <v>219</v>
      </c>
      <c r="C536" s="21" t="s">
        <v>520</v>
      </c>
      <c r="D536" s="21"/>
      <c r="E536" s="38">
        <v>4200</v>
      </c>
      <c r="F536" s="38" t="s">
        <v>85</v>
      </c>
      <c r="G536" s="43"/>
      <c r="H536" s="43"/>
      <c r="I536" s="43"/>
      <c r="J536" s="115"/>
      <c r="K536" s="264">
        <f>I536*J536</f>
        <v>0</v>
      </c>
      <c r="L536" s="46"/>
    </row>
    <row r="537" spans="1:12" ht="36" customHeight="1">
      <c r="A537" s="30" t="s">
        <v>487</v>
      </c>
      <c r="B537" s="147" t="s">
        <v>220</v>
      </c>
      <c r="C537" s="21" t="s">
        <v>221</v>
      </c>
      <c r="D537" s="21"/>
      <c r="E537" s="38">
        <v>150</v>
      </c>
      <c r="F537" s="38" t="s">
        <v>85</v>
      </c>
      <c r="G537" s="43"/>
      <c r="H537" s="43"/>
      <c r="I537" s="43"/>
      <c r="J537" s="115"/>
      <c r="K537" s="264">
        <f>I537*J537</f>
        <v>0</v>
      </c>
      <c r="L537" s="46"/>
    </row>
    <row r="538" spans="1:12" ht="29.25" customHeight="1">
      <c r="A538" s="30" t="s">
        <v>696</v>
      </c>
      <c r="B538" s="217" t="s">
        <v>87</v>
      </c>
      <c r="C538" s="21" t="s">
        <v>222</v>
      </c>
      <c r="D538" s="21"/>
      <c r="E538" s="38">
        <v>30</v>
      </c>
      <c r="F538" s="38" t="s">
        <v>32</v>
      </c>
      <c r="G538" s="43"/>
      <c r="H538" s="43"/>
      <c r="I538" s="43"/>
      <c r="J538" s="115"/>
      <c r="K538" s="264">
        <f>I538*J538</f>
        <v>0</v>
      </c>
      <c r="L538" s="46"/>
    </row>
    <row r="539" spans="1:12" ht="28.5" customHeight="1">
      <c r="A539" s="30" t="s">
        <v>697</v>
      </c>
      <c r="B539" s="42" t="s">
        <v>223</v>
      </c>
      <c r="C539" s="21"/>
      <c r="D539" s="21"/>
      <c r="E539" s="43"/>
      <c r="F539" s="43"/>
      <c r="G539" s="43"/>
      <c r="H539" s="43"/>
      <c r="I539" s="43"/>
      <c r="J539" s="115"/>
      <c r="K539" s="264">
        <f>I539*J539</f>
        <v>0</v>
      </c>
      <c r="L539" s="46"/>
    </row>
    <row r="540" spans="1:12">
      <c r="A540" s="30"/>
      <c r="B540" s="72" t="s">
        <v>280</v>
      </c>
      <c r="C540" s="21"/>
      <c r="D540" s="21"/>
      <c r="E540" s="43"/>
      <c r="F540" s="43"/>
      <c r="G540" s="43"/>
      <c r="H540" s="43"/>
      <c r="I540" s="43"/>
      <c r="J540" s="43"/>
      <c r="K540" s="264">
        <f>SUM(K536:K539)</f>
        <v>0</v>
      </c>
      <c r="L540" s="46"/>
    </row>
    <row r="541" spans="1:12">
      <c r="A541" s="30"/>
      <c r="B541" s="72"/>
      <c r="C541" s="21"/>
      <c r="D541" s="21"/>
      <c r="E541" s="43"/>
      <c r="F541" s="43"/>
      <c r="G541" s="43"/>
      <c r="H541" s="43"/>
      <c r="I541" s="43"/>
      <c r="J541" s="114" t="s">
        <v>48</v>
      </c>
      <c r="K541" s="264">
        <f>K540*I541%</f>
        <v>0</v>
      </c>
      <c r="L541" s="46"/>
    </row>
    <row r="542" spans="1:12">
      <c r="A542" s="30"/>
      <c r="B542" s="72" t="s">
        <v>281</v>
      </c>
      <c r="C542" s="21"/>
      <c r="D542" s="21"/>
      <c r="E542" s="43"/>
      <c r="F542" s="43"/>
      <c r="G542" s="43"/>
      <c r="H542" s="43"/>
      <c r="I542" s="43"/>
      <c r="J542" s="43"/>
      <c r="K542" s="272">
        <f>K540+K541</f>
        <v>0</v>
      </c>
      <c r="L542" s="46"/>
    </row>
    <row r="543" spans="1:12" s="63" customFormat="1" ht="30">
      <c r="A543" s="57"/>
      <c r="B543" s="58" t="s">
        <v>506</v>
      </c>
      <c r="C543" s="75"/>
      <c r="D543" s="58"/>
      <c r="E543" s="59"/>
      <c r="F543" s="59"/>
      <c r="G543" s="59"/>
      <c r="H543" s="59"/>
      <c r="I543" s="59"/>
      <c r="J543" s="60"/>
      <c r="K543" s="61">
        <v>3300</v>
      </c>
      <c r="L543" s="62"/>
    </row>
    <row r="544" spans="1:12" s="63" customFormat="1">
      <c r="A544" s="189"/>
      <c r="B544" s="190"/>
      <c r="C544" s="191"/>
      <c r="D544" s="190"/>
      <c r="E544" s="192"/>
      <c r="F544" s="192"/>
      <c r="G544" s="192"/>
      <c r="H544" s="192"/>
      <c r="I544" s="192"/>
      <c r="J544" s="193"/>
      <c r="K544" s="274"/>
    </row>
    <row r="545" spans="1:12" s="155" customFormat="1" ht="18" customHeight="1">
      <c r="A545" s="358" t="s">
        <v>764</v>
      </c>
      <c r="B545" s="358"/>
      <c r="C545" s="358"/>
      <c r="D545" s="358"/>
      <c r="E545" s="358"/>
      <c r="F545" s="358"/>
      <c r="G545" s="358"/>
      <c r="H545" s="358"/>
      <c r="I545" s="358"/>
      <c r="J545" s="358"/>
      <c r="K545" s="358"/>
      <c r="L545" s="154"/>
    </row>
    <row r="546" spans="1:12" s="16" customFormat="1" ht="15" customHeight="1">
      <c r="A546" s="77"/>
      <c r="B546" s="65"/>
      <c r="C546" s="328"/>
      <c r="D546" s="328"/>
      <c r="E546" s="328"/>
      <c r="F546" s="328"/>
      <c r="G546" s="328"/>
      <c r="H546" s="328"/>
      <c r="I546" s="328"/>
      <c r="J546" s="328"/>
      <c r="K546" s="328"/>
    </row>
    <row r="547" spans="1:12" s="16" customFormat="1" ht="14.1" customHeight="1">
      <c r="A547" s="78" t="s">
        <v>70</v>
      </c>
      <c r="B547" s="329" t="s">
        <v>71</v>
      </c>
      <c r="C547" s="329"/>
      <c r="D547" s="330" t="s">
        <v>72</v>
      </c>
      <c r="E547" s="330"/>
      <c r="F547" s="330"/>
      <c r="G547" s="330"/>
      <c r="H547" s="329" t="s">
        <v>73</v>
      </c>
      <c r="I547" s="329"/>
      <c r="J547" s="329"/>
      <c r="K547" s="329"/>
    </row>
    <row r="548" spans="1:12" s="16" customFormat="1">
      <c r="A548" s="79" t="s">
        <v>27</v>
      </c>
      <c r="B548" s="326" t="s">
        <v>226</v>
      </c>
      <c r="C548" s="326"/>
      <c r="D548" s="326" t="s">
        <v>203</v>
      </c>
      <c r="E548" s="326"/>
      <c r="F548" s="326"/>
      <c r="G548" s="326"/>
      <c r="H548" s="336"/>
      <c r="I548" s="336"/>
      <c r="J548" s="336"/>
      <c r="K548" s="336"/>
    </row>
    <row r="549" spans="1:12" s="16" customFormat="1" ht="29.25" customHeight="1">
      <c r="A549" s="79" t="s">
        <v>50</v>
      </c>
      <c r="B549" s="334" t="s">
        <v>227</v>
      </c>
      <c r="C549" s="334"/>
      <c r="D549" s="326" t="s">
        <v>228</v>
      </c>
      <c r="E549" s="326"/>
      <c r="F549" s="326"/>
      <c r="G549" s="326"/>
      <c r="H549" s="336"/>
      <c r="I549" s="336"/>
      <c r="J549" s="336"/>
      <c r="K549" s="336"/>
    </row>
    <row r="550" spans="1:12" s="16" customFormat="1" ht="14.1" customHeight="1">
      <c r="A550" s="79" t="s">
        <v>84</v>
      </c>
      <c r="B550" s="337" t="s">
        <v>229</v>
      </c>
      <c r="C550" s="337"/>
      <c r="D550" s="338" t="s">
        <v>230</v>
      </c>
      <c r="E550" s="338"/>
      <c r="F550" s="338"/>
      <c r="G550" s="338"/>
      <c r="H550" s="336"/>
      <c r="I550" s="336"/>
      <c r="J550" s="336"/>
      <c r="K550" s="336"/>
    </row>
    <row r="551" spans="1:12" s="16" customFormat="1" ht="54.75" customHeight="1">
      <c r="A551" s="79" t="s">
        <v>207</v>
      </c>
      <c r="B551" s="334" t="s">
        <v>231</v>
      </c>
      <c r="C551" s="334"/>
      <c r="D551" s="389" t="s">
        <v>232</v>
      </c>
      <c r="E551" s="389"/>
      <c r="F551" s="389"/>
      <c r="G551" s="389"/>
      <c r="H551" s="336"/>
      <c r="I551" s="336"/>
      <c r="J551" s="336"/>
      <c r="K551" s="336"/>
    </row>
    <row r="552" spans="1:12" s="16" customFormat="1" ht="63" customHeight="1">
      <c r="A552" s="79" t="s">
        <v>209</v>
      </c>
      <c r="B552" s="334" t="s">
        <v>233</v>
      </c>
      <c r="C552" s="334"/>
      <c r="D552" s="389" t="s">
        <v>234</v>
      </c>
      <c r="E552" s="389"/>
      <c r="F552" s="389"/>
      <c r="G552" s="389"/>
      <c r="H552" s="336"/>
      <c r="I552" s="336"/>
      <c r="J552" s="336"/>
      <c r="K552" s="336"/>
    </row>
    <row r="553" spans="1:12" s="16" customFormat="1" ht="15.75" customHeight="1">
      <c r="A553" s="79" t="s">
        <v>211</v>
      </c>
      <c r="B553" s="334" t="s">
        <v>235</v>
      </c>
      <c r="C553" s="334"/>
      <c r="D553" s="335" t="s">
        <v>79</v>
      </c>
      <c r="E553" s="335"/>
      <c r="F553" s="335"/>
      <c r="G553" s="335"/>
      <c r="H553" s="336"/>
      <c r="I553" s="336"/>
      <c r="J553" s="336"/>
      <c r="K553" s="336"/>
    </row>
    <row r="554" spans="1:12" s="16" customFormat="1" ht="15.75" customHeight="1">
      <c r="A554" s="79" t="s">
        <v>189</v>
      </c>
      <c r="B554" s="334" t="s">
        <v>236</v>
      </c>
      <c r="C554" s="334"/>
      <c r="D554" s="326" t="s">
        <v>79</v>
      </c>
      <c r="E554" s="326"/>
      <c r="F554" s="326"/>
      <c r="G554" s="326"/>
      <c r="H554" s="336"/>
      <c r="I554" s="336"/>
      <c r="J554" s="336"/>
      <c r="K554" s="336"/>
    </row>
    <row r="555" spans="1:12" s="16" customFormat="1" ht="30.6" customHeight="1">
      <c r="A555" s="79" t="s">
        <v>215</v>
      </c>
      <c r="B555" s="334" t="s">
        <v>237</v>
      </c>
      <c r="C555" s="334"/>
      <c r="D555" s="335" t="s">
        <v>238</v>
      </c>
      <c r="E555" s="335"/>
      <c r="F555" s="335"/>
      <c r="G555" s="335"/>
      <c r="H555" s="336"/>
      <c r="I555" s="336"/>
      <c r="J555" s="336"/>
      <c r="K555" s="336"/>
    </row>
    <row r="556" spans="1:12" s="16" customFormat="1" ht="18" customHeight="1">
      <c r="A556" s="79" t="s">
        <v>217</v>
      </c>
      <c r="B556" s="334" t="s">
        <v>240</v>
      </c>
      <c r="C556" s="334"/>
      <c r="D556" s="335" t="s">
        <v>241</v>
      </c>
      <c r="E556" s="335"/>
      <c r="F556" s="335"/>
      <c r="G556" s="335"/>
      <c r="H556" s="336"/>
      <c r="I556" s="336"/>
      <c r="J556" s="336"/>
      <c r="K556" s="336"/>
    </row>
    <row r="557" spans="1:12" s="16" customFormat="1" ht="27.95" customHeight="1">
      <c r="A557" s="79" t="s">
        <v>239</v>
      </c>
      <c r="B557" s="337" t="s">
        <v>243</v>
      </c>
      <c r="C557" s="337"/>
      <c r="D557" s="337" t="s">
        <v>244</v>
      </c>
      <c r="E557" s="337"/>
      <c r="F557" s="337"/>
      <c r="G557" s="337"/>
      <c r="H557" s="359"/>
      <c r="I557" s="359"/>
      <c r="J557" s="359"/>
      <c r="K557" s="359"/>
      <c r="L557" s="276"/>
    </row>
    <row r="558" spans="1:12" s="16" customFormat="1" ht="35.450000000000003" customHeight="1">
      <c r="A558" s="79" t="s">
        <v>242</v>
      </c>
      <c r="B558" s="345" t="s">
        <v>246</v>
      </c>
      <c r="C558" s="345"/>
      <c r="D558" s="345" t="s">
        <v>247</v>
      </c>
      <c r="E558" s="345"/>
      <c r="F558" s="345"/>
      <c r="G558" s="345"/>
      <c r="H558" s="346"/>
      <c r="I558" s="346"/>
      <c r="J558" s="346"/>
      <c r="K558" s="346"/>
      <c r="L558" s="276"/>
    </row>
    <row r="559" spans="1:12" s="16" customFormat="1" ht="15.75" customHeight="1">
      <c r="A559" s="79" t="s">
        <v>245</v>
      </c>
      <c r="B559" s="387" t="s">
        <v>249</v>
      </c>
      <c r="C559" s="387"/>
      <c r="D559" s="387" t="s">
        <v>250</v>
      </c>
      <c r="E559" s="387"/>
      <c r="F559" s="387"/>
      <c r="G559" s="387"/>
      <c r="H559" s="388"/>
      <c r="I559" s="388"/>
      <c r="J559" s="388"/>
      <c r="K559" s="388"/>
      <c r="L559" s="276"/>
    </row>
    <row r="560" spans="1:12" s="16" customFormat="1">
      <c r="A560" s="275"/>
      <c r="B560" s="277"/>
      <c r="C560" s="277"/>
      <c r="D560" s="277"/>
      <c r="E560" s="277"/>
      <c r="F560" s="277"/>
      <c r="G560" s="277"/>
      <c r="H560" s="3"/>
      <c r="I560" s="3"/>
      <c r="J560" s="3"/>
      <c r="K560" s="3"/>
      <c r="L560" s="276"/>
    </row>
    <row r="561" spans="1:12">
      <c r="A561" s="275"/>
      <c r="B561" s="23"/>
      <c r="C561" s="23"/>
      <c r="D561" s="23"/>
      <c r="E561" s="23"/>
      <c r="F561" s="23"/>
      <c r="G561" s="23"/>
      <c r="H561" s="23"/>
      <c r="I561" s="20"/>
      <c r="J561" s="20"/>
      <c r="K561" s="20"/>
      <c r="L561" s="20"/>
    </row>
    <row r="562" spans="1:12" s="34" customFormat="1" ht="64.5" customHeight="1">
      <c r="A562" s="64" t="s">
        <v>15</v>
      </c>
      <c r="B562" s="31" t="s">
        <v>547</v>
      </c>
      <c r="C562" s="32" t="s">
        <v>17</v>
      </c>
      <c r="D562" s="32" t="s">
        <v>18</v>
      </c>
      <c r="E562" s="31" t="s">
        <v>19</v>
      </c>
      <c r="F562" s="31" t="s">
        <v>20</v>
      </c>
      <c r="G562" s="31" t="s">
        <v>548</v>
      </c>
      <c r="H562" s="31" t="s">
        <v>22</v>
      </c>
      <c r="I562" s="31" t="s">
        <v>23</v>
      </c>
      <c r="J562" s="33" t="s">
        <v>24</v>
      </c>
      <c r="K562" s="31" t="s">
        <v>25</v>
      </c>
      <c r="L562" s="31" t="s">
        <v>26</v>
      </c>
    </row>
    <row r="563" spans="1:12" ht="186" customHeight="1">
      <c r="A563" s="30" t="s">
        <v>282</v>
      </c>
      <c r="B563" s="217" t="s">
        <v>224</v>
      </c>
      <c r="C563" s="32" t="s">
        <v>426</v>
      </c>
      <c r="D563" s="21"/>
      <c r="E563" s="38">
        <v>1000</v>
      </c>
      <c r="F563" s="38" t="s">
        <v>85</v>
      </c>
      <c r="G563" s="43"/>
      <c r="H563" s="43"/>
      <c r="I563" s="43"/>
      <c r="J563" s="115"/>
      <c r="K563" s="264">
        <f>I563*J563</f>
        <v>0</v>
      </c>
      <c r="L563" s="46"/>
    </row>
    <row r="564" spans="1:12" ht="30">
      <c r="A564" s="30" t="s">
        <v>698</v>
      </c>
      <c r="B564" s="42" t="s">
        <v>701</v>
      </c>
      <c r="C564" s="21"/>
      <c r="D564" s="21"/>
      <c r="E564" s="38"/>
      <c r="F564" s="38"/>
      <c r="G564" s="43"/>
      <c r="H564" s="43"/>
      <c r="I564" s="43"/>
      <c r="J564" s="115"/>
      <c r="K564" s="264"/>
      <c r="L564" s="46"/>
    </row>
    <row r="565" spans="1:12">
      <c r="A565" s="30" t="s">
        <v>699</v>
      </c>
      <c r="B565" s="217" t="s">
        <v>515</v>
      </c>
      <c r="C565" s="21"/>
      <c r="D565" s="21"/>
      <c r="E565" s="38"/>
      <c r="F565" s="38"/>
      <c r="G565" s="43"/>
      <c r="H565" s="43"/>
      <c r="I565" s="43"/>
      <c r="J565" s="115"/>
      <c r="K565" s="264"/>
      <c r="L565" s="46"/>
    </row>
    <row r="566" spans="1:12">
      <c r="A566" s="30"/>
      <c r="B566" s="217"/>
      <c r="C566" s="21"/>
      <c r="D566" s="21"/>
      <c r="E566" s="38"/>
      <c r="F566" s="38"/>
      <c r="G566" s="43"/>
      <c r="H566" s="43"/>
      <c r="I566" s="43"/>
      <c r="J566" s="115"/>
      <c r="K566" s="264"/>
      <c r="L566" s="46"/>
    </row>
    <row r="567" spans="1:12">
      <c r="A567" s="30"/>
      <c r="B567" s="72" t="s">
        <v>283</v>
      </c>
      <c r="C567" s="21"/>
      <c r="D567" s="21"/>
      <c r="E567" s="43"/>
      <c r="F567" s="43"/>
      <c r="G567" s="43"/>
      <c r="H567" s="43"/>
      <c r="I567" s="43"/>
      <c r="J567" s="43"/>
      <c r="K567" s="264">
        <f>SUM(K557:K561)</f>
        <v>0</v>
      </c>
      <c r="L567" s="46"/>
    </row>
    <row r="568" spans="1:12">
      <c r="A568" s="30"/>
      <c r="B568" s="72"/>
      <c r="C568" s="21"/>
      <c r="D568" s="21"/>
      <c r="E568" s="43"/>
      <c r="F568" s="43"/>
      <c r="G568" s="43"/>
      <c r="H568" s="43"/>
      <c r="I568" s="43"/>
      <c r="J568" s="114" t="s">
        <v>48</v>
      </c>
      <c r="K568" s="264">
        <f>K567*I568%</f>
        <v>0</v>
      </c>
      <c r="L568" s="46"/>
    </row>
    <row r="569" spans="1:12">
      <c r="A569" s="30"/>
      <c r="B569" s="72" t="s">
        <v>284</v>
      </c>
      <c r="C569" s="21"/>
      <c r="D569" s="21"/>
      <c r="E569" s="43"/>
      <c r="F569" s="43"/>
      <c r="G569" s="43"/>
      <c r="H569" s="43"/>
      <c r="I569" s="43"/>
      <c r="J569" s="43"/>
      <c r="K569" s="272">
        <f>K567+K568</f>
        <v>0</v>
      </c>
      <c r="L569" s="46"/>
    </row>
    <row r="570" spans="1:12" s="63" customFormat="1" ht="30">
      <c r="A570" s="57"/>
      <c r="B570" s="58" t="s">
        <v>700</v>
      </c>
      <c r="C570" s="75"/>
      <c r="D570" s="58"/>
      <c r="E570" s="59"/>
      <c r="F570" s="59"/>
      <c r="G570" s="59"/>
      <c r="H570" s="59"/>
      <c r="I570" s="59"/>
      <c r="J570" s="60"/>
      <c r="K570" s="61">
        <v>550</v>
      </c>
      <c r="L570" s="62"/>
    </row>
    <row r="571" spans="1:12" s="63" customFormat="1">
      <c r="A571" s="189"/>
      <c r="B571" s="190"/>
      <c r="C571" s="191"/>
      <c r="D571" s="190"/>
      <c r="E571" s="192"/>
      <c r="F571" s="192"/>
      <c r="G571" s="192"/>
      <c r="H571" s="192"/>
      <c r="I571" s="192"/>
      <c r="J571" s="193"/>
      <c r="K571" s="274"/>
    </row>
    <row r="572" spans="1:12" s="63" customFormat="1" ht="63.75">
      <c r="A572" s="64" t="s">
        <v>15</v>
      </c>
      <c r="B572" s="31" t="s">
        <v>16</v>
      </c>
      <c r="C572" s="32" t="s">
        <v>17</v>
      </c>
      <c r="D572" s="32" t="s">
        <v>18</v>
      </c>
      <c r="E572" s="31" t="s">
        <v>19</v>
      </c>
      <c r="F572" s="31" t="s">
        <v>20</v>
      </c>
      <c r="G572" s="31" t="s">
        <v>21</v>
      </c>
      <c r="H572" s="31" t="s">
        <v>22</v>
      </c>
      <c r="I572" s="31" t="s">
        <v>23</v>
      </c>
      <c r="J572" s="33" t="s">
        <v>24</v>
      </c>
      <c r="K572" s="31" t="s">
        <v>25</v>
      </c>
      <c r="L572" s="31" t="s">
        <v>26</v>
      </c>
    </row>
    <row r="573" spans="1:12" s="63" customFormat="1">
      <c r="A573" s="35" t="s">
        <v>27</v>
      </c>
      <c r="B573" s="36">
        <v>2</v>
      </c>
      <c r="C573" s="36">
        <v>3</v>
      </c>
      <c r="D573" s="36">
        <v>4</v>
      </c>
      <c r="E573" s="36">
        <v>5</v>
      </c>
      <c r="F573" s="36">
        <v>6</v>
      </c>
      <c r="G573" s="36">
        <v>7</v>
      </c>
      <c r="H573" s="36">
        <v>8</v>
      </c>
      <c r="I573" s="36">
        <v>9</v>
      </c>
      <c r="J573" s="36">
        <v>10</v>
      </c>
      <c r="K573" s="36">
        <v>11</v>
      </c>
      <c r="L573" s="36">
        <v>12</v>
      </c>
    </row>
    <row r="574" spans="1:12" s="63" customFormat="1" ht="85.5">
      <c r="A574" s="35" t="s">
        <v>285</v>
      </c>
      <c r="B574" s="65" t="s">
        <v>703</v>
      </c>
      <c r="C574" s="21" t="s">
        <v>52</v>
      </c>
      <c r="D574" s="36"/>
      <c r="E574" s="66">
        <v>2500</v>
      </c>
      <c r="F574" s="66" t="s">
        <v>53</v>
      </c>
      <c r="G574" s="36"/>
      <c r="H574" s="36"/>
      <c r="I574" s="36"/>
      <c r="J574" s="36"/>
      <c r="K574" s="36"/>
      <c r="L574" s="36"/>
    </row>
    <row r="575" spans="1:12" s="63" customFormat="1" ht="66.75" customHeight="1">
      <c r="A575" s="35" t="s">
        <v>542</v>
      </c>
      <c r="B575" s="67" t="s">
        <v>702</v>
      </c>
      <c r="C575" s="36"/>
      <c r="D575" s="36"/>
      <c r="E575" s="36"/>
      <c r="F575" s="36"/>
      <c r="G575" s="36"/>
      <c r="H575" s="36"/>
      <c r="I575" s="36"/>
      <c r="J575" s="36"/>
      <c r="K575" s="68">
        <f>I575*J575</f>
        <v>0</v>
      </c>
      <c r="L575" s="36"/>
    </row>
    <row r="576" spans="1:12" s="63" customFormat="1" ht="60">
      <c r="A576" s="35"/>
      <c r="B576" s="69" t="s">
        <v>55</v>
      </c>
      <c r="C576" s="36"/>
      <c r="D576" s="36"/>
      <c r="E576" s="36"/>
      <c r="F576" s="36"/>
      <c r="G576" s="36"/>
      <c r="H576" s="36"/>
      <c r="I576" s="36"/>
      <c r="J576" s="36"/>
      <c r="K576" s="68">
        <f>I576*J576</f>
        <v>0</v>
      </c>
      <c r="L576" s="36"/>
    </row>
    <row r="577" spans="1:12" s="63" customFormat="1">
      <c r="A577" s="35" t="s">
        <v>543</v>
      </c>
      <c r="B577" s="70" t="s">
        <v>704</v>
      </c>
      <c r="C577" s="36"/>
      <c r="D577" s="36"/>
      <c r="E577" s="36"/>
      <c r="F577" s="36"/>
      <c r="G577" s="36"/>
      <c r="H577" s="36"/>
      <c r="I577" s="36"/>
      <c r="J577" s="36"/>
      <c r="K577" s="68">
        <f>I577*J577</f>
        <v>0</v>
      </c>
      <c r="L577" s="36"/>
    </row>
    <row r="578" spans="1:12" s="63" customFormat="1" ht="45">
      <c r="A578" s="35"/>
      <c r="B578" s="69" t="s">
        <v>58</v>
      </c>
      <c r="C578" s="36"/>
      <c r="D578" s="36"/>
      <c r="E578" s="36"/>
      <c r="F578" s="36"/>
      <c r="G578" s="36"/>
      <c r="H578" s="36"/>
      <c r="I578" s="36"/>
      <c r="J578" s="36"/>
      <c r="K578" s="68">
        <f>I578*J578</f>
        <v>0</v>
      </c>
      <c r="L578" s="36"/>
    </row>
    <row r="579" spans="1:12" s="63" customFormat="1">
      <c r="A579" s="30"/>
      <c r="B579" s="72" t="s">
        <v>286</v>
      </c>
      <c r="C579" s="46"/>
      <c r="D579" s="46"/>
      <c r="E579" s="22"/>
      <c r="F579" s="22"/>
      <c r="G579" s="22"/>
      <c r="H579" s="22"/>
      <c r="I579" s="22"/>
      <c r="J579" s="22"/>
      <c r="K579" s="68">
        <f>SUM(K575:K578)</f>
        <v>0</v>
      </c>
      <c r="L579" s="46"/>
    </row>
    <row r="580" spans="1:12" s="63" customFormat="1">
      <c r="A580" s="30"/>
      <c r="B580" s="42"/>
      <c r="C580" s="46"/>
      <c r="D580" s="46"/>
      <c r="E580" s="22"/>
      <c r="F580" s="22"/>
      <c r="G580" s="22"/>
      <c r="H580" s="22"/>
      <c r="I580" s="22"/>
      <c r="J580" s="73" t="s">
        <v>48</v>
      </c>
      <c r="K580" s="68">
        <f>K579*I580%</f>
        <v>0</v>
      </c>
      <c r="L580" s="46"/>
    </row>
    <row r="581" spans="1:12" s="63" customFormat="1">
      <c r="A581" s="30"/>
      <c r="B581" s="72" t="s">
        <v>287</v>
      </c>
      <c r="C581" s="21"/>
      <c r="D581" s="21"/>
      <c r="E581" s="22"/>
      <c r="F581" s="22"/>
      <c r="G581" s="22"/>
      <c r="H581" s="22"/>
      <c r="I581" s="22"/>
      <c r="J581" s="22"/>
      <c r="K581" s="74">
        <f>K579+K580</f>
        <v>0</v>
      </c>
      <c r="L581" s="46"/>
    </row>
    <row r="582" spans="1:12" s="63" customFormat="1" ht="30">
      <c r="A582" s="57"/>
      <c r="B582" s="58" t="s">
        <v>507</v>
      </c>
      <c r="C582" s="75"/>
      <c r="D582" s="58"/>
      <c r="E582" s="59"/>
      <c r="F582" s="59"/>
      <c r="G582" s="59"/>
      <c r="H582" s="59"/>
      <c r="I582" s="59"/>
      <c r="J582" s="60"/>
      <c r="K582" s="61">
        <v>2000</v>
      </c>
      <c r="L582" s="62"/>
    </row>
    <row r="583" spans="1:12" s="63" customFormat="1">
      <c r="A583" s="189"/>
      <c r="B583" s="190"/>
      <c r="C583" s="191"/>
      <c r="D583" s="190"/>
      <c r="E583" s="192"/>
      <c r="F583" s="192"/>
      <c r="G583" s="192"/>
      <c r="H583" s="192"/>
      <c r="I583" s="192"/>
      <c r="J583" s="193"/>
      <c r="K583" s="274"/>
    </row>
    <row r="584" spans="1:12" s="63" customFormat="1" ht="18.75">
      <c r="A584" s="358" t="s">
        <v>810</v>
      </c>
      <c r="B584" s="358"/>
      <c r="C584" s="358"/>
      <c r="D584" s="358"/>
      <c r="E584" s="358"/>
      <c r="F584" s="358"/>
      <c r="G584" s="358"/>
      <c r="H584" s="358"/>
      <c r="I584" s="358"/>
      <c r="J584" s="358"/>
      <c r="K584" s="358"/>
      <c r="L584" s="154"/>
    </row>
    <row r="585" spans="1:12" s="63" customFormat="1">
      <c r="A585" s="77"/>
      <c r="B585" s="65"/>
      <c r="C585" s="328"/>
      <c r="D585" s="328"/>
      <c r="E585" s="328"/>
      <c r="F585" s="328"/>
      <c r="G585" s="328"/>
      <c r="H585" s="328"/>
      <c r="I585" s="328"/>
      <c r="J585" s="328"/>
      <c r="K585" s="328"/>
      <c r="L585" s="16"/>
    </row>
    <row r="586" spans="1:12" s="63" customFormat="1" ht="29.25" customHeight="1">
      <c r="A586" s="78" t="s">
        <v>70</v>
      </c>
      <c r="B586" s="329" t="s">
        <v>71</v>
      </c>
      <c r="C586" s="329"/>
      <c r="D586" s="330" t="s">
        <v>72</v>
      </c>
      <c r="E586" s="330"/>
      <c r="F586" s="330"/>
      <c r="G586" s="330"/>
      <c r="H586" s="329" t="s">
        <v>73</v>
      </c>
      <c r="I586" s="329"/>
      <c r="J586" s="329"/>
      <c r="K586" s="329"/>
      <c r="L586" s="16"/>
    </row>
    <row r="587" spans="1:12" s="63" customFormat="1" ht="15.75" customHeight="1">
      <c r="A587" s="79" t="s">
        <v>27</v>
      </c>
      <c r="B587" s="326" t="s">
        <v>706</v>
      </c>
      <c r="C587" s="326"/>
      <c r="D587" s="349" t="s">
        <v>705</v>
      </c>
      <c r="E587" s="350"/>
      <c r="F587" s="350"/>
      <c r="G587" s="351"/>
      <c r="H587" s="336"/>
      <c r="I587" s="336"/>
      <c r="J587" s="336"/>
      <c r="K587" s="336"/>
      <c r="L587" s="16"/>
    </row>
    <row r="588" spans="1:12" s="63" customFormat="1" ht="15.75" customHeight="1">
      <c r="A588" s="79" t="s">
        <v>50</v>
      </c>
      <c r="B588" s="334" t="s">
        <v>707</v>
      </c>
      <c r="C588" s="334"/>
      <c r="D588" s="349" t="s">
        <v>708</v>
      </c>
      <c r="E588" s="350"/>
      <c r="F588" s="350"/>
      <c r="G588" s="351"/>
      <c r="H588" s="336"/>
      <c r="I588" s="336"/>
      <c r="J588" s="336"/>
      <c r="K588" s="336"/>
      <c r="L588" s="16"/>
    </row>
    <row r="589" spans="1:12" s="63" customFormat="1">
      <c r="A589" s="79" t="s">
        <v>84</v>
      </c>
      <c r="B589" s="337" t="s">
        <v>709</v>
      </c>
      <c r="C589" s="337"/>
      <c r="D589" s="352" t="s">
        <v>710</v>
      </c>
      <c r="E589" s="353"/>
      <c r="F589" s="353"/>
      <c r="G589" s="354"/>
      <c r="H589" s="336"/>
      <c r="I589" s="336"/>
      <c r="J589" s="336"/>
      <c r="K589" s="336"/>
      <c r="L589" s="16"/>
    </row>
    <row r="590" spans="1:12" s="63" customFormat="1" ht="33" customHeight="1">
      <c r="A590" s="79" t="s">
        <v>207</v>
      </c>
      <c r="B590" s="334" t="s">
        <v>711</v>
      </c>
      <c r="C590" s="334"/>
      <c r="D590" s="349" t="s">
        <v>712</v>
      </c>
      <c r="E590" s="350"/>
      <c r="F590" s="350"/>
      <c r="G590" s="351"/>
      <c r="H590" s="336"/>
      <c r="I590" s="336"/>
      <c r="J590" s="336"/>
      <c r="K590" s="336"/>
      <c r="L590" s="16"/>
    </row>
    <row r="591" spans="1:12" s="63" customFormat="1" ht="29.25" customHeight="1">
      <c r="A591" s="79" t="s">
        <v>209</v>
      </c>
      <c r="B591" s="334" t="s">
        <v>178</v>
      </c>
      <c r="C591" s="334"/>
      <c r="D591" s="349" t="s">
        <v>713</v>
      </c>
      <c r="E591" s="350"/>
      <c r="F591" s="350"/>
      <c r="G591" s="351"/>
      <c r="H591" s="336"/>
      <c r="I591" s="336"/>
      <c r="J591" s="336"/>
      <c r="K591" s="336"/>
      <c r="L591" s="16"/>
    </row>
    <row r="592" spans="1:12" s="63" customFormat="1">
      <c r="A592" s="79" t="s">
        <v>211</v>
      </c>
      <c r="B592" s="334" t="s">
        <v>714</v>
      </c>
      <c r="C592" s="334"/>
      <c r="D592" s="363" t="s">
        <v>715</v>
      </c>
      <c r="E592" s="364"/>
      <c r="F592" s="364"/>
      <c r="G592" s="365"/>
      <c r="H592" s="336"/>
      <c r="I592" s="336"/>
      <c r="J592" s="336"/>
      <c r="K592" s="336"/>
      <c r="L592" s="16"/>
    </row>
    <row r="593" spans="1:12" s="63" customFormat="1">
      <c r="A593" s="79" t="s">
        <v>189</v>
      </c>
      <c r="B593" s="334" t="s">
        <v>716</v>
      </c>
      <c r="C593" s="334"/>
      <c r="D593" s="349" t="s">
        <v>79</v>
      </c>
      <c r="E593" s="350"/>
      <c r="F593" s="350"/>
      <c r="G593" s="351"/>
      <c r="H593" s="336"/>
      <c r="I593" s="336"/>
      <c r="J593" s="336"/>
      <c r="K593" s="336"/>
      <c r="L593" s="16"/>
    </row>
    <row r="594" spans="1:12" s="63" customFormat="1" ht="15.75" customHeight="1">
      <c r="A594" s="79" t="s">
        <v>215</v>
      </c>
      <c r="B594" s="334" t="s">
        <v>717</v>
      </c>
      <c r="C594" s="334"/>
      <c r="D594" s="363" t="s">
        <v>718</v>
      </c>
      <c r="E594" s="364"/>
      <c r="F594" s="364"/>
      <c r="G594" s="365"/>
      <c r="H594" s="336"/>
      <c r="I594" s="336"/>
      <c r="J594" s="336"/>
      <c r="K594" s="336"/>
      <c r="L594" s="16"/>
    </row>
    <row r="595" spans="1:12" s="63" customFormat="1" ht="30.75" customHeight="1">
      <c r="A595" s="79" t="s">
        <v>217</v>
      </c>
      <c r="B595" s="334" t="s">
        <v>389</v>
      </c>
      <c r="C595" s="334"/>
      <c r="D595" s="363" t="s">
        <v>719</v>
      </c>
      <c r="E595" s="364"/>
      <c r="F595" s="364"/>
      <c r="G595" s="365"/>
      <c r="H595" s="336"/>
      <c r="I595" s="336"/>
      <c r="J595" s="336"/>
      <c r="K595" s="336"/>
      <c r="L595" s="16"/>
    </row>
    <row r="596" spans="1:12" s="63" customFormat="1" ht="15.75" customHeight="1">
      <c r="A596" s="79" t="s">
        <v>239</v>
      </c>
      <c r="B596" s="337" t="s">
        <v>720</v>
      </c>
      <c r="C596" s="337"/>
      <c r="D596" s="352" t="s">
        <v>721</v>
      </c>
      <c r="E596" s="353"/>
      <c r="F596" s="353"/>
      <c r="G596" s="354"/>
      <c r="H596" s="359"/>
      <c r="I596" s="359"/>
      <c r="J596" s="359"/>
      <c r="K596" s="359"/>
      <c r="L596" s="276"/>
    </row>
    <row r="597" spans="1:12" s="63" customFormat="1" ht="15.75" customHeight="1">
      <c r="A597" s="79" t="s">
        <v>242</v>
      </c>
      <c r="B597" s="345" t="s">
        <v>722</v>
      </c>
      <c r="C597" s="345"/>
      <c r="D597" s="360" t="s">
        <v>79</v>
      </c>
      <c r="E597" s="361"/>
      <c r="F597" s="361"/>
      <c r="G597" s="362"/>
      <c r="H597" s="346"/>
      <c r="I597" s="346"/>
      <c r="J597" s="346"/>
      <c r="K597" s="346"/>
      <c r="L597" s="276"/>
    </row>
    <row r="598" spans="1:12" s="63" customFormat="1" ht="15.75" customHeight="1">
      <c r="A598" s="81" t="s">
        <v>245</v>
      </c>
      <c r="B598" s="331" t="s">
        <v>249</v>
      </c>
      <c r="C598" s="331"/>
      <c r="D598" s="377" t="s">
        <v>723</v>
      </c>
      <c r="E598" s="378"/>
      <c r="F598" s="378"/>
      <c r="G598" s="379"/>
      <c r="H598" s="333"/>
      <c r="I598" s="333"/>
      <c r="J598" s="333"/>
      <c r="K598" s="333"/>
      <c r="L598" s="276"/>
    </row>
    <row r="599" spans="1:12" s="63" customFormat="1" ht="36" customHeight="1">
      <c r="A599" s="82" t="s">
        <v>248</v>
      </c>
      <c r="B599" s="339" t="s">
        <v>724</v>
      </c>
      <c r="C599" s="340"/>
      <c r="D599" s="339" t="s">
        <v>725</v>
      </c>
      <c r="E599" s="341"/>
      <c r="F599" s="341"/>
      <c r="G599" s="340"/>
      <c r="H599" s="355"/>
      <c r="I599" s="356"/>
      <c r="J599" s="356"/>
      <c r="K599" s="357"/>
      <c r="L599" s="276"/>
    </row>
    <row r="600" spans="1:12" s="63" customFormat="1">
      <c r="A600" s="189"/>
      <c r="B600" s="190"/>
      <c r="C600" s="191"/>
      <c r="D600" s="190"/>
      <c r="E600" s="192"/>
      <c r="F600" s="192"/>
      <c r="G600" s="192"/>
      <c r="H600" s="192"/>
      <c r="I600" s="192"/>
      <c r="J600" s="193"/>
      <c r="K600" s="274"/>
    </row>
    <row r="601" spans="1:12" s="63" customFormat="1" ht="63.75">
      <c r="A601" s="64" t="s">
        <v>15</v>
      </c>
      <c r="B601" s="31" t="s">
        <v>16</v>
      </c>
      <c r="C601" s="32" t="s">
        <v>17</v>
      </c>
      <c r="D601" s="32" t="s">
        <v>18</v>
      </c>
      <c r="E601" s="31" t="s">
        <v>19</v>
      </c>
      <c r="F601" s="31" t="s">
        <v>20</v>
      </c>
      <c r="G601" s="31" t="s">
        <v>21</v>
      </c>
      <c r="H601" s="31" t="s">
        <v>22</v>
      </c>
      <c r="I601" s="31" t="s">
        <v>23</v>
      </c>
      <c r="J601" s="33" t="s">
        <v>24</v>
      </c>
      <c r="K601" s="31" t="s">
        <v>25</v>
      </c>
      <c r="L601" s="31" t="s">
        <v>26</v>
      </c>
    </row>
    <row r="602" spans="1:12" s="63" customFormat="1">
      <c r="A602" s="35" t="s">
        <v>27</v>
      </c>
      <c r="B602" s="36">
        <v>2</v>
      </c>
      <c r="C602" s="36">
        <v>3</v>
      </c>
      <c r="D602" s="36">
        <v>4</v>
      </c>
      <c r="E602" s="36">
        <v>5</v>
      </c>
      <c r="F602" s="36">
        <v>6</v>
      </c>
      <c r="G602" s="36">
        <v>7</v>
      </c>
      <c r="H602" s="36">
        <v>8</v>
      </c>
      <c r="I602" s="36">
        <v>9</v>
      </c>
      <c r="J602" s="36">
        <v>10</v>
      </c>
      <c r="K602" s="36">
        <v>11</v>
      </c>
      <c r="L602" s="36">
        <v>12</v>
      </c>
    </row>
    <row r="603" spans="1:12" s="63" customFormat="1" ht="78.75">
      <c r="A603" s="35" t="s">
        <v>288</v>
      </c>
      <c r="B603" s="147" t="s">
        <v>728</v>
      </c>
      <c r="C603" s="147"/>
      <c r="D603" s="147"/>
      <c r="E603" s="38"/>
      <c r="F603" s="38"/>
      <c r="G603" s="38"/>
      <c r="H603" s="38"/>
      <c r="I603" s="38"/>
      <c r="J603" s="246"/>
      <c r="K603" s="38"/>
      <c r="L603" s="38"/>
    </row>
    <row r="604" spans="1:12" s="63" customFormat="1" ht="30" customHeight="1">
      <c r="A604" s="30" t="s">
        <v>544</v>
      </c>
      <c r="B604" s="217" t="s">
        <v>219</v>
      </c>
      <c r="C604" s="21" t="s">
        <v>729</v>
      </c>
      <c r="D604" s="21"/>
      <c r="E604" s="38">
        <v>600</v>
      </c>
      <c r="F604" s="38" t="s">
        <v>85</v>
      </c>
      <c r="G604" s="43"/>
      <c r="H604" s="43"/>
      <c r="I604" s="43"/>
      <c r="J604" s="115"/>
      <c r="K604" s="264">
        <f>I604*J604</f>
        <v>0</v>
      </c>
      <c r="L604" s="46"/>
    </row>
    <row r="605" spans="1:12" s="63" customFormat="1" ht="30" customHeight="1">
      <c r="A605" s="30" t="s">
        <v>545</v>
      </c>
      <c r="B605" s="147" t="s">
        <v>220</v>
      </c>
      <c r="C605" s="21" t="s">
        <v>743</v>
      </c>
      <c r="D605" s="21"/>
      <c r="E605" s="38">
        <v>50</v>
      </c>
      <c r="F605" s="38" t="s">
        <v>85</v>
      </c>
      <c r="G605" s="43"/>
      <c r="H605" s="43"/>
      <c r="I605" s="43"/>
      <c r="J605" s="115"/>
      <c r="K605" s="264">
        <v>0</v>
      </c>
      <c r="L605" s="46"/>
    </row>
    <row r="606" spans="1:12" s="63" customFormat="1" ht="28.5">
      <c r="A606" s="30" t="s">
        <v>726</v>
      </c>
      <c r="B606" s="217" t="s">
        <v>87</v>
      </c>
      <c r="C606" s="21" t="s">
        <v>222</v>
      </c>
      <c r="D606" s="21"/>
      <c r="E606" s="38">
        <v>30</v>
      </c>
      <c r="F606" s="38" t="s">
        <v>32</v>
      </c>
      <c r="G606" s="43"/>
      <c r="H606" s="43"/>
      <c r="I606" s="43"/>
      <c r="J606" s="115"/>
      <c r="K606" s="264">
        <f>I606*J606</f>
        <v>0</v>
      </c>
      <c r="L606" s="46"/>
    </row>
    <row r="607" spans="1:12" s="63" customFormat="1" ht="45">
      <c r="A607" s="30" t="s">
        <v>727</v>
      </c>
      <c r="B607" s="42" t="s">
        <v>223</v>
      </c>
      <c r="C607" s="21"/>
      <c r="D607" s="21"/>
      <c r="E607" s="43"/>
      <c r="F607" s="43"/>
      <c r="G607" s="43"/>
      <c r="H607" s="43"/>
      <c r="I607" s="43"/>
      <c r="J607" s="115"/>
      <c r="K607" s="264">
        <f>I607*J607</f>
        <v>0</v>
      </c>
      <c r="L607" s="46"/>
    </row>
    <row r="608" spans="1:12" s="63" customFormat="1">
      <c r="A608" s="30"/>
      <c r="B608" s="72" t="s">
        <v>289</v>
      </c>
      <c r="C608" s="21"/>
      <c r="D608" s="21"/>
      <c r="E608" s="43"/>
      <c r="F608" s="43"/>
      <c r="G608" s="43"/>
      <c r="H608" s="43"/>
      <c r="I608" s="43"/>
      <c r="J608" s="43"/>
      <c r="K608" s="264">
        <f>SUM(K604:K607)</f>
        <v>0</v>
      </c>
      <c r="L608" s="46"/>
    </row>
    <row r="609" spans="1:12" s="63" customFormat="1">
      <c r="A609" s="30"/>
      <c r="B609" s="72"/>
      <c r="C609" s="21"/>
      <c r="D609" s="21"/>
      <c r="E609" s="43"/>
      <c r="F609" s="43"/>
      <c r="G609" s="43"/>
      <c r="H609" s="43"/>
      <c r="I609" s="43"/>
      <c r="J609" s="114" t="s">
        <v>48</v>
      </c>
      <c r="K609" s="264">
        <f>K608*I609%</f>
        <v>0</v>
      </c>
      <c r="L609" s="46"/>
    </row>
    <row r="610" spans="1:12" s="63" customFormat="1">
      <c r="A610" s="30"/>
      <c r="B610" s="72" t="s">
        <v>730</v>
      </c>
      <c r="C610" s="21"/>
      <c r="D610" s="21"/>
      <c r="E610" s="43"/>
      <c r="F610" s="43"/>
      <c r="G610" s="43"/>
      <c r="H610" s="43"/>
      <c r="I610" s="43"/>
      <c r="J610" s="43"/>
      <c r="K610" s="272">
        <f>K608+K609</f>
        <v>0</v>
      </c>
      <c r="L610" s="46"/>
    </row>
    <row r="611" spans="1:12" s="63" customFormat="1" ht="30">
      <c r="A611" s="57"/>
      <c r="B611" s="58" t="s">
        <v>731</v>
      </c>
      <c r="C611" s="75"/>
      <c r="D611" s="58"/>
      <c r="E611" s="59"/>
      <c r="F611" s="59"/>
      <c r="G611" s="59"/>
      <c r="H611" s="59"/>
      <c r="I611" s="59"/>
      <c r="J611" s="60"/>
      <c r="K611" s="61">
        <v>1500</v>
      </c>
      <c r="L611" s="62"/>
    </row>
    <row r="612" spans="1:12" s="63" customFormat="1" ht="18.75" customHeight="1">
      <c r="A612" s="189"/>
      <c r="B612" s="190"/>
      <c r="C612" s="191"/>
      <c r="D612" s="190"/>
      <c r="E612" s="192"/>
      <c r="F612" s="192"/>
      <c r="G612" s="192"/>
      <c r="H612" s="192"/>
      <c r="I612" s="192"/>
      <c r="J612" s="193"/>
      <c r="K612" s="274"/>
    </row>
    <row r="613" spans="1:12" s="63" customFormat="1" ht="18.75">
      <c r="A613" s="358" t="s">
        <v>732</v>
      </c>
      <c r="B613" s="358"/>
      <c r="C613" s="358"/>
      <c r="D613" s="358"/>
      <c r="E613" s="358"/>
      <c r="F613" s="358"/>
      <c r="G613" s="358"/>
      <c r="H613" s="358"/>
      <c r="I613" s="358"/>
      <c r="J613" s="358"/>
      <c r="K613" s="358"/>
      <c r="L613" s="154"/>
    </row>
    <row r="614" spans="1:12" s="63" customFormat="1" ht="15.75" customHeight="1">
      <c r="A614" s="77"/>
      <c r="B614" s="65"/>
      <c r="C614" s="328"/>
      <c r="D614" s="328"/>
      <c r="E614" s="328"/>
      <c r="F614" s="328"/>
      <c r="G614" s="328"/>
      <c r="H614" s="328"/>
      <c r="I614" s="328"/>
      <c r="J614" s="328"/>
      <c r="K614" s="328"/>
      <c r="L614" s="16"/>
    </row>
    <row r="615" spans="1:12" s="63" customFormat="1" ht="30" customHeight="1">
      <c r="A615" s="78" t="s">
        <v>70</v>
      </c>
      <c r="B615" s="329" t="s">
        <v>71</v>
      </c>
      <c r="C615" s="329"/>
      <c r="D615" s="330" t="s">
        <v>72</v>
      </c>
      <c r="E615" s="330"/>
      <c r="F615" s="330"/>
      <c r="G615" s="330"/>
      <c r="H615" s="329" t="s">
        <v>73</v>
      </c>
      <c r="I615" s="329"/>
      <c r="J615" s="329"/>
      <c r="K615" s="329"/>
      <c r="L615" s="16"/>
    </row>
    <row r="616" spans="1:12" s="63" customFormat="1" ht="15.75" customHeight="1">
      <c r="A616" s="79" t="s">
        <v>27</v>
      </c>
      <c r="B616" s="326" t="s">
        <v>226</v>
      </c>
      <c r="C616" s="326"/>
      <c r="D616" s="326" t="s">
        <v>203</v>
      </c>
      <c r="E616" s="326"/>
      <c r="F616" s="326"/>
      <c r="G616" s="326"/>
      <c r="H616" s="336"/>
      <c r="I616" s="336"/>
      <c r="J616" s="336"/>
      <c r="K616" s="336"/>
      <c r="L616" s="16"/>
    </row>
    <row r="617" spans="1:12" s="63" customFormat="1" ht="15" customHeight="1">
      <c r="A617" s="79" t="s">
        <v>50</v>
      </c>
      <c r="B617" s="334" t="s">
        <v>178</v>
      </c>
      <c r="C617" s="334"/>
      <c r="D617" s="326" t="s">
        <v>733</v>
      </c>
      <c r="E617" s="326"/>
      <c r="F617" s="326"/>
      <c r="G617" s="326"/>
      <c r="H617" s="336"/>
      <c r="I617" s="336"/>
      <c r="J617" s="336"/>
      <c r="K617" s="336"/>
      <c r="L617" s="16"/>
    </row>
    <row r="618" spans="1:12" s="63" customFormat="1" ht="15.75" customHeight="1">
      <c r="A618" s="79" t="s">
        <v>84</v>
      </c>
      <c r="B618" s="337" t="s">
        <v>229</v>
      </c>
      <c r="C618" s="337"/>
      <c r="D618" s="338" t="s">
        <v>230</v>
      </c>
      <c r="E618" s="338"/>
      <c r="F618" s="338"/>
      <c r="G618" s="338"/>
      <c r="H618" s="336"/>
      <c r="I618" s="336"/>
      <c r="J618" s="336"/>
      <c r="K618" s="336"/>
      <c r="L618" s="16"/>
    </row>
    <row r="619" spans="1:12" s="63" customFormat="1" ht="15.75" customHeight="1">
      <c r="A619" s="79" t="s">
        <v>207</v>
      </c>
      <c r="B619" s="334" t="s">
        <v>734</v>
      </c>
      <c r="C619" s="334"/>
      <c r="D619" s="326" t="s">
        <v>735</v>
      </c>
      <c r="E619" s="326"/>
      <c r="F619" s="326"/>
      <c r="G619" s="326"/>
      <c r="H619" s="336"/>
      <c r="I619" s="336"/>
      <c r="J619" s="336"/>
      <c r="K619" s="336"/>
      <c r="L619" s="16"/>
    </row>
    <row r="620" spans="1:12" s="63" customFormat="1" ht="15.75" customHeight="1">
      <c r="A620" s="79" t="s">
        <v>209</v>
      </c>
      <c r="B620" s="334" t="s">
        <v>736</v>
      </c>
      <c r="C620" s="334"/>
      <c r="D620" s="326" t="s">
        <v>737</v>
      </c>
      <c r="E620" s="326"/>
      <c r="F620" s="326"/>
      <c r="G620" s="326"/>
      <c r="H620" s="336"/>
      <c r="I620" s="336"/>
      <c r="J620" s="336"/>
      <c r="K620" s="336"/>
      <c r="L620" s="16"/>
    </row>
    <row r="621" spans="1:12" s="63" customFormat="1">
      <c r="A621" s="79" t="s">
        <v>211</v>
      </c>
      <c r="B621" s="334" t="s">
        <v>742</v>
      </c>
      <c r="C621" s="334"/>
      <c r="D621" s="335" t="s">
        <v>79</v>
      </c>
      <c r="E621" s="335"/>
      <c r="F621" s="335"/>
      <c r="G621" s="335"/>
      <c r="H621" s="336"/>
      <c r="I621" s="336"/>
      <c r="J621" s="336"/>
      <c r="K621" s="336"/>
      <c r="L621" s="16"/>
    </row>
    <row r="622" spans="1:12" s="63" customFormat="1" ht="15.75" customHeight="1">
      <c r="A622" s="79" t="s">
        <v>189</v>
      </c>
      <c r="B622" s="334" t="s">
        <v>739</v>
      </c>
      <c r="C622" s="334"/>
      <c r="D622" s="326" t="s">
        <v>79</v>
      </c>
      <c r="E622" s="326"/>
      <c r="F622" s="326"/>
      <c r="G622" s="326"/>
      <c r="H622" s="336"/>
      <c r="I622" s="336"/>
      <c r="J622" s="336"/>
      <c r="K622" s="336"/>
      <c r="L622" s="16"/>
    </row>
    <row r="623" spans="1:12" s="63" customFormat="1" ht="47.25" customHeight="1">
      <c r="A623" s="79" t="s">
        <v>215</v>
      </c>
      <c r="B623" s="334" t="s">
        <v>231</v>
      </c>
      <c r="C623" s="334"/>
      <c r="D623" s="326" t="s">
        <v>744</v>
      </c>
      <c r="E623" s="326"/>
      <c r="F623" s="326"/>
      <c r="G623" s="326"/>
      <c r="H623" s="336"/>
      <c r="I623" s="336"/>
      <c r="J623" s="336"/>
      <c r="K623" s="336"/>
      <c r="L623" s="16"/>
    </row>
    <row r="624" spans="1:12" s="63" customFormat="1" ht="16.5" customHeight="1">
      <c r="A624" s="79" t="s">
        <v>217</v>
      </c>
      <c r="B624" s="383" t="s">
        <v>747</v>
      </c>
      <c r="C624" s="384"/>
      <c r="D624" s="349" t="s">
        <v>241</v>
      </c>
      <c r="E624" s="350"/>
      <c r="F624" s="350"/>
      <c r="G624" s="351"/>
      <c r="H624" s="366"/>
      <c r="I624" s="385"/>
      <c r="J624" s="385"/>
      <c r="K624" s="386"/>
      <c r="L624" s="16"/>
    </row>
    <row r="625" spans="1:12" s="63" customFormat="1" ht="15.75" customHeight="1">
      <c r="A625" s="79" t="s">
        <v>239</v>
      </c>
      <c r="B625" s="334" t="s">
        <v>746</v>
      </c>
      <c r="C625" s="334"/>
      <c r="D625" s="335" t="s">
        <v>241</v>
      </c>
      <c r="E625" s="335"/>
      <c r="F625" s="335"/>
      <c r="G625" s="335"/>
      <c r="H625" s="336"/>
      <c r="I625" s="336"/>
      <c r="J625" s="336"/>
      <c r="K625" s="336"/>
      <c r="L625" s="16"/>
    </row>
    <row r="626" spans="1:12" s="63" customFormat="1" ht="26.25" customHeight="1">
      <c r="A626" s="79" t="s">
        <v>242</v>
      </c>
      <c r="B626" s="337" t="s">
        <v>748</v>
      </c>
      <c r="C626" s="337"/>
      <c r="D626" s="338" t="s">
        <v>244</v>
      </c>
      <c r="E626" s="338"/>
      <c r="F626" s="338"/>
      <c r="G626" s="338"/>
      <c r="H626" s="359"/>
      <c r="I626" s="359"/>
      <c r="J626" s="359"/>
      <c r="K626" s="359"/>
      <c r="L626" s="276"/>
    </row>
    <row r="627" spans="1:12" s="63" customFormat="1" ht="34.5" customHeight="1">
      <c r="A627" s="79" t="s">
        <v>245</v>
      </c>
      <c r="B627" s="345" t="s">
        <v>246</v>
      </c>
      <c r="C627" s="345"/>
      <c r="D627" s="322" t="s">
        <v>738</v>
      </c>
      <c r="E627" s="322"/>
      <c r="F627" s="322"/>
      <c r="G627" s="322"/>
      <c r="H627" s="346"/>
      <c r="I627" s="346"/>
      <c r="J627" s="346"/>
      <c r="K627" s="346"/>
      <c r="L627" s="276"/>
    </row>
    <row r="628" spans="1:12" s="63" customFormat="1" ht="18.75" customHeight="1">
      <c r="A628" s="81" t="s">
        <v>248</v>
      </c>
      <c r="B628" s="331" t="s">
        <v>249</v>
      </c>
      <c r="C628" s="331"/>
      <c r="D628" s="332" t="s">
        <v>745</v>
      </c>
      <c r="E628" s="332"/>
      <c r="F628" s="332"/>
      <c r="G628" s="332"/>
      <c r="H628" s="333"/>
      <c r="I628" s="333"/>
      <c r="J628" s="333"/>
      <c r="K628" s="333"/>
      <c r="L628" s="276"/>
    </row>
    <row r="629" spans="1:12" s="16" customFormat="1" ht="16.5" customHeight="1">
      <c r="A629" s="98" t="s">
        <v>279</v>
      </c>
      <c r="B629" s="347" t="s">
        <v>740</v>
      </c>
      <c r="C629" s="348"/>
      <c r="D629" s="312" t="s">
        <v>741</v>
      </c>
      <c r="E629" s="313"/>
      <c r="F629" s="313"/>
      <c r="G629" s="314"/>
      <c r="H629" s="342"/>
      <c r="I629" s="343"/>
      <c r="J629" s="343"/>
      <c r="K629" s="344"/>
      <c r="L629" s="278"/>
    </row>
    <row r="630" spans="1:12" s="16" customFormat="1" ht="32.25" customHeight="1">
      <c r="A630" s="98" t="s">
        <v>282</v>
      </c>
      <c r="B630" s="339" t="s">
        <v>724</v>
      </c>
      <c r="C630" s="340"/>
      <c r="D630" s="339" t="s">
        <v>725</v>
      </c>
      <c r="E630" s="341"/>
      <c r="F630" s="341"/>
      <c r="G630" s="340"/>
      <c r="H630" s="342"/>
      <c r="I630" s="343"/>
      <c r="J630" s="343"/>
      <c r="K630" s="344"/>
      <c r="L630" s="278"/>
    </row>
    <row r="631" spans="1:12" s="16" customFormat="1" ht="15.75" customHeight="1">
      <c r="A631" s="279"/>
      <c r="B631" s="190"/>
      <c r="C631" s="23"/>
      <c r="D631" s="23"/>
      <c r="E631" s="280"/>
      <c r="F631" s="280"/>
      <c r="G631" s="280"/>
      <c r="H631" s="280"/>
      <c r="I631" s="280"/>
      <c r="J631" s="281"/>
      <c r="K631" s="282"/>
      <c r="L631" s="278"/>
    </row>
    <row r="632" spans="1:12" s="16" customFormat="1" ht="18.75">
      <c r="A632" s="279"/>
      <c r="B632" s="190"/>
      <c r="C632" s="23"/>
      <c r="D632" s="23"/>
      <c r="E632" s="280"/>
      <c r="F632" s="280"/>
      <c r="G632" s="280"/>
      <c r="H632" s="280"/>
      <c r="I632" s="280"/>
      <c r="J632" s="281"/>
      <c r="K632" s="282"/>
      <c r="L632" s="278"/>
    </row>
    <row r="633" spans="1:12" ht="51">
      <c r="A633" s="35" t="s">
        <v>338</v>
      </c>
      <c r="B633" s="283" t="s">
        <v>489</v>
      </c>
      <c r="C633" s="32" t="s">
        <v>17</v>
      </c>
      <c r="D633" s="32" t="s">
        <v>18</v>
      </c>
      <c r="E633" s="31" t="s">
        <v>19</v>
      </c>
      <c r="F633" s="31" t="s">
        <v>20</v>
      </c>
      <c r="G633" s="31"/>
      <c r="H633" s="31" t="s">
        <v>22</v>
      </c>
      <c r="I633" s="31"/>
      <c r="J633" s="33" t="s">
        <v>24</v>
      </c>
      <c r="K633" s="31" t="s">
        <v>25</v>
      </c>
      <c r="L633" s="31" t="s">
        <v>26</v>
      </c>
    </row>
    <row r="634" spans="1:12" ht="15.75" customHeight="1">
      <c r="A634" s="263" t="s">
        <v>896</v>
      </c>
      <c r="B634" s="42" t="s">
        <v>490</v>
      </c>
      <c r="C634" s="21" t="s">
        <v>493</v>
      </c>
      <c r="D634" s="21"/>
      <c r="E634" s="36">
        <v>20000</v>
      </c>
      <c r="F634" s="36" t="s">
        <v>491</v>
      </c>
      <c r="G634" s="22"/>
      <c r="H634" s="22"/>
      <c r="I634" s="22"/>
      <c r="J634" s="284"/>
      <c r="K634" s="264">
        <f>I634*J634</f>
        <v>0</v>
      </c>
      <c r="L634" s="46"/>
    </row>
    <row r="635" spans="1:12" ht="15.75" customHeight="1">
      <c r="A635" s="263" t="s">
        <v>897</v>
      </c>
      <c r="B635" s="42" t="s">
        <v>492</v>
      </c>
      <c r="C635" s="21" t="s">
        <v>494</v>
      </c>
      <c r="D635" s="21"/>
      <c r="E635" s="36">
        <v>20000</v>
      </c>
      <c r="F635" s="36" t="s">
        <v>491</v>
      </c>
      <c r="G635" s="22"/>
      <c r="H635" s="22"/>
      <c r="I635" s="22"/>
      <c r="J635" s="284"/>
      <c r="K635" s="264">
        <f>I635*J635</f>
        <v>0</v>
      </c>
      <c r="L635" s="46"/>
    </row>
    <row r="636" spans="1:12" ht="15.75" customHeight="1">
      <c r="A636" s="30"/>
      <c r="B636" s="72" t="s">
        <v>846</v>
      </c>
      <c r="C636" s="21"/>
      <c r="D636" s="21"/>
      <c r="E636" s="38"/>
      <c r="F636" s="38"/>
      <c r="G636" s="43"/>
      <c r="H636" s="43"/>
      <c r="I636" s="43"/>
      <c r="J636" s="285"/>
      <c r="K636" s="48">
        <f>SUM(K634:K635)</f>
        <v>0</v>
      </c>
      <c r="L636" s="46"/>
    </row>
    <row r="637" spans="1:12" ht="15.75" customHeight="1">
      <c r="A637" s="30"/>
      <c r="B637" s="72"/>
      <c r="C637" s="21"/>
      <c r="D637" s="21"/>
      <c r="E637" s="38"/>
      <c r="F637" s="38"/>
      <c r="G637" s="43"/>
      <c r="H637" s="43"/>
      <c r="I637" s="43"/>
      <c r="J637" s="49" t="s">
        <v>48</v>
      </c>
      <c r="K637" s="48">
        <f>K636*I637%</f>
        <v>0</v>
      </c>
      <c r="L637" s="46"/>
    </row>
    <row r="638" spans="1:12">
      <c r="A638" s="30"/>
      <c r="B638" s="72" t="s">
        <v>847</v>
      </c>
      <c r="C638" s="21"/>
      <c r="D638" s="21"/>
      <c r="E638" s="38"/>
      <c r="F638" s="38"/>
      <c r="G638" s="43"/>
      <c r="H638" s="43"/>
      <c r="I638" s="43"/>
      <c r="J638" s="114"/>
      <c r="K638" s="116">
        <f>K636+K637</f>
        <v>0</v>
      </c>
      <c r="L638" s="46"/>
    </row>
    <row r="639" spans="1:12" s="63" customFormat="1" ht="15.75" customHeight="1">
      <c r="A639" s="57"/>
      <c r="B639" s="58" t="s">
        <v>848</v>
      </c>
      <c r="C639" s="75"/>
      <c r="D639" s="58"/>
      <c r="E639" s="59"/>
      <c r="F639" s="59"/>
      <c r="G639" s="59"/>
      <c r="H639" s="59"/>
      <c r="I639" s="59"/>
      <c r="J639" s="60"/>
      <c r="K639" s="61">
        <v>600</v>
      </c>
      <c r="L639" s="62"/>
    </row>
    <row r="640" spans="1:12">
      <c r="B640" s="88"/>
      <c r="C640" s="23"/>
      <c r="D640" s="23"/>
      <c r="E640" s="195"/>
      <c r="F640" s="195"/>
      <c r="G640" s="3"/>
      <c r="H640" s="3"/>
      <c r="I640" s="3"/>
      <c r="J640" s="286"/>
      <c r="K640" s="287"/>
      <c r="L640" s="8"/>
    </row>
    <row r="641" spans="1:12" ht="63.75">
      <c r="A641" s="64" t="s">
        <v>15</v>
      </c>
      <c r="B641" s="31" t="s">
        <v>16</v>
      </c>
      <c r="C641" s="32" t="s">
        <v>17</v>
      </c>
      <c r="D641" s="32" t="s">
        <v>18</v>
      </c>
      <c r="E641" s="31" t="s">
        <v>19</v>
      </c>
      <c r="F641" s="31" t="s">
        <v>20</v>
      </c>
      <c r="G641" s="31" t="s">
        <v>21</v>
      </c>
      <c r="H641" s="31" t="s">
        <v>22</v>
      </c>
      <c r="I641" s="31" t="s">
        <v>23</v>
      </c>
      <c r="J641" s="33" t="s">
        <v>24</v>
      </c>
      <c r="K641" s="31" t="s">
        <v>25</v>
      </c>
      <c r="L641" s="31" t="s">
        <v>26</v>
      </c>
    </row>
    <row r="642" spans="1:12">
      <c r="A642" s="35" t="s">
        <v>27</v>
      </c>
      <c r="B642" s="36">
        <v>2</v>
      </c>
      <c r="C642" s="36">
        <v>3</v>
      </c>
      <c r="D642" s="36">
        <v>4</v>
      </c>
      <c r="E642" s="36">
        <v>5</v>
      </c>
      <c r="F642" s="36">
        <v>6</v>
      </c>
      <c r="G642" s="36">
        <v>7</v>
      </c>
      <c r="H642" s="36">
        <v>8</v>
      </c>
      <c r="I642" s="36">
        <v>9</v>
      </c>
      <c r="J642" s="36">
        <v>10</v>
      </c>
      <c r="K642" s="36">
        <v>11</v>
      </c>
      <c r="L642" s="36">
        <v>12</v>
      </c>
    </row>
    <row r="643" spans="1:12" ht="136.5" customHeight="1">
      <c r="A643" s="35" t="s">
        <v>290</v>
      </c>
      <c r="B643" s="65" t="s">
        <v>765</v>
      </c>
      <c r="C643" s="21" t="s">
        <v>52</v>
      </c>
      <c r="D643" s="36"/>
      <c r="E643" s="66">
        <v>3600</v>
      </c>
      <c r="F643" s="66" t="s">
        <v>53</v>
      </c>
      <c r="G643" s="36"/>
      <c r="H643" s="36"/>
      <c r="I643" s="36"/>
      <c r="J643" s="36"/>
      <c r="K643" s="36"/>
      <c r="L643" s="36"/>
    </row>
    <row r="644" spans="1:12" ht="65.25" customHeight="1">
      <c r="A644" s="35" t="s">
        <v>749</v>
      </c>
      <c r="B644" s="67" t="s">
        <v>766</v>
      </c>
      <c r="C644" s="36"/>
      <c r="D644" s="36"/>
      <c r="E644" s="36"/>
      <c r="F644" s="36"/>
      <c r="G644" s="36"/>
      <c r="H644" s="36"/>
      <c r="I644" s="36"/>
      <c r="J644" s="36"/>
      <c r="K644" s="68">
        <f>I644*J644</f>
        <v>0</v>
      </c>
      <c r="L644" s="36"/>
    </row>
    <row r="645" spans="1:12" ht="60">
      <c r="A645" s="35"/>
      <c r="B645" s="69" t="s">
        <v>55</v>
      </c>
      <c r="C645" s="36"/>
      <c r="D645" s="36"/>
      <c r="E645" s="36"/>
      <c r="F645" s="36"/>
      <c r="G645" s="36"/>
      <c r="H645" s="36"/>
      <c r="I645" s="36"/>
      <c r="J645" s="36"/>
      <c r="K645" s="68">
        <f>I645*J645</f>
        <v>0</v>
      </c>
      <c r="L645" s="36"/>
    </row>
    <row r="646" spans="1:12">
      <c r="A646" s="35" t="s">
        <v>750</v>
      </c>
      <c r="B646" s="70" t="s">
        <v>704</v>
      </c>
      <c r="C646" s="36"/>
      <c r="D646" s="36"/>
      <c r="E646" s="36"/>
      <c r="F646" s="36"/>
      <c r="G646" s="36"/>
      <c r="H646" s="36"/>
      <c r="I646" s="36"/>
      <c r="J646" s="36"/>
      <c r="K646" s="68">
        <f>I646*J646</f>
        <v>0</v>
      </c>
      <c r="L646" s="36"/>
    </row>
    <row r="647" spans="1:12" ht="45">
      <c r="A647" s="35"/>
      <c r="B647" s="69" t="s">
        <v>58</v>
      </c>
      <c r="C647" s="36"/>
      <c r="D647" s="36"/>
      <c r="E647" s="36"/>
      <c r="F647" s="36"/>
      <c r="G647" s="36"/>
      <c r="H647" s="36"/>
      <c r="I647" s="36"/>
      <c r="J647" s="36"/>
      <c r="K647" s="68">
        <f>I647*J647</f>
        <v>0</v>
      </c>
      <c r="L647" s="36"/>
    </row>
    <row r="648" spans="1:12">
      <c r="A648" s="30"/>
      <c r="B648" s="72" t="s">
        <v>751</v>
      </c>
      <c r="C648" s="46"/>
      <c r="D648" s="46"/>
      <c r="E648" s="22"/>
      <c r="F648" s="22"/>
      <c r="G648" s="22"/>
      <c r="H648" s="22"/>
      <c r="I648" s="22"/>
      <c r="J648" s="22"/>
      <c r="K648" s="68">
        <f>SUM(K644:K647)</f>
        <v>0</v>
      </c>
      <c r="L648" s="46"/>
    </row>
    <row r="649" spans="1:12">
      <c r="A649" s="30"/>
      <c r="B649" s="42"/>
      <c r="C649" s="46"/>
      <c r="D649" s="46"/>
      <c r="E649" s="22"/>
      <c r="F649" s="22"/>
      <c r="G649" s="22"/>
      <c r="H649" s="22"/>
      <c r="I649" s="22"/>
      <c r="J649" s="73" t="s">
        <v>48</v>
      </c>
      <c r="K649" s="68">
        <f>K648*I649%</f>
        <v>0</v>
      </c>
      <c r="L649" s="46"/>
    </row>
    <row r="650" spans="1:12">
      <c r="A650" s="30"/>
      <c r="B650" s="72" t="s">
        <v>752</v>
      </c>
      <c r="C650" s="21"/>
      <c r="D650" s="21"/>
      <c r="E650" s="22"/>
      <c r="F650" s="22"/>
      <c r="G650" s="22"/>
      <c r="H650" s="22"/>
      <c r="I650" s="22"/>
      <c r="J650" s="22"/>
      <c r="K650" s="74">
        <f>K648+K649</f>
        <v>0</v>
      </c>
      <c r="L650" s="46"/>
    </row>
    <row r="651" spans="1:12" ht="30">
      <c r="A651" s="57"/>
      <c r="B651" s="58" t="s">
        <v>753</v>
      </c>
      <c r="C651" s="75"/>
      <c r="D651" s="58"/>
      <c r="E651" s="59"/>
      <c r="F651" s="59"/>
      <c r="G651" s="59"/>
      <c r="H651" s="59"/>
      <c r="I651" s="59"/>
      <c r="J651" s="60"/>
      <c r="K651" s="61">
        <v>5000</v>
      </c>
      <c r="L651" s="62"/>
    </row>
    <row r="652" spans="1:12">
      <c r="B652" s="88"/>
      <c r="C652" s="23"/>
      <c r="D652" s="23"/>
      <c r="E652" s="195"/>
      <c r="F652" s="195"/>
      <c r="G652" s="3"/>
      <c r="H652" s="3"/>
      <c r="I652" s="3"/>
      <c r="J652" s="286"/>
      <c r="K652" s="287"/>
      <c r="L652" s="8"/>
    </row>
    <row r="653" spans="1:12" ht="18.75">
      <c r="A653" s="190"/>
      <c r="B653" s="358" t="s">
        <v>770</v>
      </c>
      <c r="C653" s="358"/>
      <c r="D653" s="358"/>
      <c r="E653" s="358"/>
      <c r="F653" s="358"/>
      <c r="G653" s="358"/>
      <c r="H653" s="358"/>
      <c r="I653" s="358"/>
      <c r="J653" s="358"/>
      <c r="K653" s="358"/>
      <c r="L653" s="358"/>
    </row>
    <row r="654" spans="1:12">
      <c r="A654" s="4"/>
      <c r="B654" s="77"/>
      <c r="C654" s="419" t="s">
        <v>69</v>
      </c>
      <c r="D654" s="419"/>
      <c r="E654" s="419"/>
      <c r="F654" s="419"/>
      <c r="G654" s="419"/>
      <c r="H654" s="419"/>
      <c r="I654" s="419"/>
      <c r="J654" s="419"/>
      <c r="K654" s="197"/>
      <c r="L654" s="197"/>
    </row>
    <row r="655" spans="1:12" ht="15">
      <c r="A655" s="390" t="s">
        <v>71</v>
      </c>
      <c r="B655" s="390"/>
      <c r="C655" s="420" t="s">
        <v>72</v>
      </c>
      <c r="D655" s="420"/>
      <c r="E655" s="420"/>
      <c r="F655" s="420"/>
      <c r="G655" s="390" t="s">
        <v>73</v>
      </c>
      <c r="H655" s="390"/>
      <c r="I655" s="390"/>
      <c r="J655" s="478"/>
      <c r="K655" s="16"/>
      <c r="L655" s="16"/>
    </row>
    <row r="656" spans="1:12" ht="32.25" customHeight="1">
      <c r="A656" s="409" t="s">
        <v>767</v>
      </c>
      <c r="B656" s="410"/>
      <c r="C656" s="380"/>
      <c r="D656" s="381"/>
      <c r="E656" s="381"/>
      <c r="F656" s="382"/>
      <c r="G656" s="320"/>
      <c r="H656" s="320"/>
      <c r="I656" s="320"/>
      <c r="J656" s="320"/>
      <c r="K656" s="16"/>
      <c r="L656" s="16"/>
    </row>
    <row r="657" spans="1:12" ht="45" customHeight="1">
      <c r="A657" s="437" t="s">
        <v>510</v>
      </c>
      <c r="B657" s="438"/>
      <c r="C657" s="407" t="s">
        <v>768</v>
      </c>
      <c r="D657" s="407"/>
      <c r="E657" s="407"/>
      <c r="F657" s="407"/>
      <c r="G657" s="320"/>
      <c r="H657" s="320"/>
      <c r="I657" s="320"/>
      <c r="J657" s="320"/>
      <c r="K657" s="16"/>
      <c r="L657" s="16"/>
    </row>
    <row r="658" spans="1:12" ht="15">
      <c r="A658" s="417" t="s">
        <v>567</v>
      </c>
      <c r="B658" s="418"/>
      <c r="C658" s="425" t="s">
        <v>79</v>
      </c>
      <c r="D658" s="426"/>
      <c r="E658" s="426"/>
      <c r="F658" s="427"/>
      <c r="G658" s="428"/>
      <c r="H658" s="429"/>
      <c r="I658" s="429"/>
      <c r="J658" s="430"/>
      <c r="K658" s="16"/>
      <c r="L658" s="16"/>
    </row>
    <row r="659" spans="1:12" ht="47.25" customHeight="1">
      <c r="A659" s="417" t="s">
        <v>511</v>
      </c>
      <c r="B659" s="418"/>
      <c r="C659" s="410" t="s">
        <v>512</v>
      </c>
      <c r="D659" s="407"/>
      <c r="E659" s="407"/>
      <c r="F659" s="407"/>
      <c r="G659" s="320"/>
      <c r="H659" s="320"/>
      <c r="I659" s="320"/>
      <c r="J659" s="320"/>
      <c r="K659" s="16"/>
      <c r="L659" s="16"/>
    </row>
    <row r="660" spans="1:12" ht="15">
      <c r="A660" s="417" t="s">
        <v>572</v>
      </c>
      <c r="B660" s="418"/>
      <c r="C660" s="410" t="s">
        <v>769</v>
      </c>
      <c r="D660" s="407"/>
      <c r="E660" s="407"/>
      <c r="F660" s="407"/>
      <c r="G660" s="320"/>
      <c r="H660" s="320"/>
      <c r="I660" s="320"/>
      <c r="J660" s="320"/>
      <c r="K660" s="16"/>
      <c r="L660" s="16"/>
    </row>
    <row r="661" spans="1:12" ht="15">
      <c r="A661" s="423" t="s">
        <v>573</v>
      </c>
      <c r="B661" s="418"/>
      <c r="C661" s="410" t="s">
        <v>79</v>
      </c>
      <c r="D661" s="407"/>
      <c r="E661" s="407"/>
      <c r="F661" s="407"/>
      <c r="G661" s="320"/>
      <c r="H661" s="320"/>
      <c r="I661" s="320"/>
      <c r="J661" s="320"/>
      <c r="K661" s="16"/>
      <c r="L661" s="16"/>
    </row>
    <row r="662" spans="1:12" ht="48.75" customHeight="1">
      <c r="A662" s="339" t="s">
        <v>574</v>
      </c>
      <c r="B662" s="340"/>
      <c r="C662" s="410" t="s">
        <v>79</v>
      </c>
      <c r="D662" s="407"/>
      <c r="E662" s="407"/>
      <c r="F662" s="407"/>
      <c r="G662" s="320"/>
      <c r="H662" s="320"/>
      <c r="I662" s="320"/>
      <c r="J662" s="320"/>
      <c r="K662" s="16"/>
      <c r="L662" s="16"/>
    </row>
    <row r="663" spans="1:12">
      <c r="A663" s="424" t="s">
        <v>513</v>
      </c>
      <c r="B663" s="340"/>
      <c r="C663" s="410" t="s">
        <v>575</v>
      </c>
      <c r="D663" s="407"/>
      <c r="E663" s="407"/>
      <c r="F663" s="407"/>
      <c r="G663" s="320"/>
      <c r="H663" s="320"/>
      <c r="I663" s="320"/>
      <c r="J663" s="320"/>
      <c r="K663" s="16"/>
      <c r="L663" s="16"/>
    </row>
    <row r="664" spans="1:12" ht="15">
      <c r="A664" s="417" t="s">
        <v>576</v>
      </c>
      <c r="B664" s="418"/>
      <c r="C664" s="410" t="s">
        <v>79</v>
      </c>
      <c r="D664" s="407"/>
      <c r="E664" s="407"/>
      <c r="F664" s="407"/>
      <c r="G664" s="320"/>
      <c r="H664" s="320"/>
      <c r="I664" s="320"/>
      <c r="J664" s="320"/>
      <c r="K664" s="16"/>
      <c r="L664" s="16"/>
    </row>
    <row r="665" spans="1:12" ht="15">
      <c r="A665" s="422" t="s">
        <v>577</v>
      </c>
      <c r="B665" s="418"/>
      <c r="C665" s="410" t="s">
        <v>79</v>
      </c>
      <c r="D665" s="407"/>
      <c r="E665" s="407"/>
      <c r="F665" s="407"/>
      <c r="G665" s="320"/>
      <c r="H665" s="320"/>
      <c r="I665" s="320"/>
      <c r="J665" s="320"/>
      <c r="K665" s="16"/>
      <c r="L665" s="16"/>
    </row>
    <row r="666" spans="1:12" ht="15">
      <c r="A666" s="421" t="s">
        <v>578</v>
      </c>
      <c r="B666" s="421"/>
      <c r="C666" s="410" t="s">
        <v>579</v>
      </c>
      <c r="D666" s="407"/>
      <c r="E666" s="407"/>
      <c r="F666" s="407"/>
      <c r="G666" s="320"/>
      <c r="H666" s="320"/>
      <c r="I666" s="320"/>
      <c r="J666" s="320"/>
      <c r="K666" s="16"/>
      <c r="L666" s="16"/>
    </row>
    <row r="667" spans="1:12" ht="30" customHeight="1">
      <c r="A667" s="387" t="s">
        <v>581</v>
      </c>
      <c r="B667" s="387"/>
      <c r="C667" s="410" t="s">
        <v>79</v>
      </c>
      <c r="D667" s="407"/>
      <c r="E667" s="407"/>
      <c r="F667" s="407"/>
      <c r="G667" s="320"/>
      <c r="H667" s="320"/>
      <c r="I667" s="320"/>
      <c r="J667" s="320"/>
      <c r="K667" s="16"/>
      <c r="L667" s="16"/>
    </row>
    <row r="668" spans="1:12" ht="30" customHeight="1">
      <c r="A668" s="387" t="s">
        <v>582</v>
      </c>
      <c r="B668" s="387"/>
      <c r="C668" s="410" t="s">
        <v>79</v>
      </c>
      <c r="D668" s="407"/>
      <c r="E668" s="407"/>
      <c r="F668" s="407"/>
      <c r="G668" s="320"/>
      <c r="H668" s="320"/>
      <c r="I668" s="320"/>
      <c r="J668" s="320"/>
      <c r="K668" s="16"/>
      <c r="L668" s="16"/>
    </row>
    <row r="669" spans="1:12" ht="15">
      <c r="A669" s="412" t="s">
        <v>514</v>
      </c>
      <c r="B669" s="413"/>
      <c r="C669" s="414" t="s">
        <v>79</v>
      </c>
      <c r="D669" s="411"/>
      <c r="E669" s="411"/>
      <c r="F669" s="410"/>
      <c r="G669" s="201"/>
      <c r="H669" s="202"/>
      <c r="I669" s="202"/>
      <c r="J669" s="203"/>
      <c r="K669" s="16"/>
      <c r="L669" s="16"/>
    </row>
    <row r="670" spans="1:12" ht="32.25" customHeight="1">
      <c r="A670" s="339" t="s">
        <v>583</v>
      </c>
      <c r="B670" s="340"/>
      <c r="C670" s="414" t="s">
        <v>584</v>
      </c>
      <c r="D670" s="411"/>
      <c r="E670" s="411"/>
      <c r="F670" s="410"/>
      <c r="G670" s="201"/>
      <c r="H670" s="202"/>
      <c r="I670" s="202"/>
      <c r="J670" s="203"/>
      <c r="K670" s="16"/>
      <c r="L670" s="16"/>
    </row>
    <row r="671" spans="1:12" ht="18.75" customHeight="1">
      <c r="A671" s="339" t="s">
        <v>585</v>
      </c>
      <c r="B671" s="340"/>
      <c r="C671" s="414" t="s">
        <v>586</v>
      </c>
      <c r="D671" s="411"/>
      <c r="E671" s="411"/>
      <c r="F671" s="410"/>
      <c r="G671" s="201"/>
      <c r="H671" s="202"/>
      <c r="I671" s="202"/>
      <c r="J671" s="203"/>
      <c r="K671" s="16"/>
      <c r="L671" s="16"/>
    </row>
    <row r="672" spans="1:12">
      <c r="A672" s="339" t="s">
        <v>589</v>
      </c>
      <c r="B672" s="340"/>
      <c r="C672" s="414" t="s">
        <v>79</v>
      </c>
      <c r="D672" s="411"/>
      <c r="E672" s="411"/>
      <c r="F672" s="410"/>
      <c r="G672" s="201"/>
      <c r="H672" s="202"/>
      <c r="I672" s="202"/>
      <c r="J672" s="203"/>
      <c r="K672" s="16"/>
      <c r="L672" s="16"/>
    </row>
    <row r="673" spans="1:12">
      <c r="A673" s="339" t="s">
        <v>83</v>
      </c>
      <c r="B673" s="340"/>
      <c r="C673" s="414" t="s">
        <v>79</v>
      </c>
      <c r="D673" s="411"/>
      <c r="E673" s="411"/>
      <c r="F673" s="410"/>
      <c r="G673" s="201"/>
      <c r="H673" s="202"/>
      <c r="I673" s="202"/>
      <c r="J673" s="203"/>
      <c r="K673" s="16"/>
      <c r="L673" s="16"/>
    </row>
    <row r="674" spans="1:12">
      <c r="A674" s="339" t="s">
        <v>590</v>
      </c>
      <c r="B674" s="340"/>
      <c r="C674" s="414" t="s">
        <v>79</v>
      </c>
      <c r="D674" s="411"/>
      <c r="E674" s="411"/>
      <c r="F674" s="410"/>
      <c r="G674" s="428"/>
      <c r="H674" s="429"/>
      <c r="I674" s="429"/>
      <c r="J674" s="430"/>
      <c r="K674" s="16"/>
      <c r="L674" s="16"/>
    </row>
    <row r="675" spans="1:12" ht="48.75" customHeight="1">
      <c r="A675" s="331" t="s">
        <v>592</v>
      </c>
      <c r="B675" s="331"/>
      <c r="C675" s="438" t="s">
        <v>771</v>
      </c>
      <c r="D675" s="476"/>
      <c r="E675" s="476"/>
      <c r="F675" s="476"/>
      <c r="G675" s="323"/>
      <c r="H675" s="323"/>
      <c r="I675" s="323"/>
      <c r="J675" s="323"/>
      <c r="K675" s="16"/>
      <c r="L675" s="16"/>
    </row>
    <row r="676" spans="1:12">
      <c r="A676" s="339" t="s">
        <v>724</v>
      </c>
      <c r="B676" s="340"/>
      <c r="C676" s="417" t="s">
        <v>757</v>
      </c>
      <c r="D676" s="477"/>
      <c r="E676" s="477"/>
      <c r="F676" s="418"/>
      <c r="G676" s="315"/>
      <c r="H676" s="316"/>
      <c r="I676" s="316"/>
      <c r="J676" s="317"/>
      <c r="K676" s="16"/>
      <c r="L676" s="16"/>
    </row>
    <row r="677" spans="1:12" ht="15.75" customHeight="1">
      <c r="B677" s="88"/>
      <c r="C677" s="23"/>
      <c r="D677" s="23"/>
      <c r="E677" s="195"/>
      <c r="F677" s="195"/>
      <c r="G677" s="3"/>
      <c r="H677" s="3"/>
      <c r="I677" s="3"/>
      <c r="J677" s="286"/>
      <c r="K677" s="287"/>
      <c r="L677" s="8"/>
    </row>
    <row r="678" spans="1:12" ht="63.75">
      <c r="A678" s="64" t="s">
        <v>15</v>
      </c>
      <c r="B678" s="31" t="s">
        <v>16</v>
      </c>
      <c r="C678" s="32" t="s">
        <v>17</v>
      </c>
      <c r="D678" s="32" t="s">
        <v>18</v>
      </c>
      <c r="E678" s="31" t="s">
        <v>19</v>
      </c>
      <c r="F678" s="31" t="s">
        <v>20</v>
      </c>
      <c r="G678" s="31" t="s">
        <v>21</v>
      </c>
      <c r="H678" s="31" t="s">
        <v>22</v>
      </c>
      <c r="I678" s="31" t="s">
        <v>23</v>
      </c>
      <c r="J678" s="33" t="s">
        <v>24</v>
      </c>
      <c r="K678" s="31" t="s">
        <v>25</v>
      </c>
      <c r="L678" s="31" t="s">
        <v>26</v>
      </c>
    </row>
    <row r="679" spans="1:12" ht="60" customHeight="1">
      <c r="A679" s="35" t="s">
        <v>305</v>
      </c>
      <c r="B679" s="65" t="s">
        <v>832</v>
      </c>
      <c r="C679" s="21" t="s">
        <v>52</v>
      </c>
      <c r="D679" s="36"/>
      <c r="E679" s="66">
        <v>1500</v>
      </c>
      <c r="F679" s="66" t="s">
        <v>820</v>
      </c>
      <c r="G679" s="36"/>
      <c r="H679" s="36"/>
      <c r="I679" s="36"/>
      <c r="J679" s="36"/>
      <c r="K679" s="36"/>
      <c r="L679" s="36"/>
    </row>
    <row r="680" spans="1:12" ht="15.75" customHeight="1">
      <c r="A680" s="35" t="s">
        <v>754</v>
      </c>
      <c r="B680" s="67" t="s">
        <v>812</v>
      </c>
      <c r="C680" s="36"/>
      <c r="D680" s="36"/>
      <c r="E680" s="36"/>
      <c r="F680" s="36"/>
      <c r="G680" s="36"/>
      <c r="H680" s="36"/>
      <c r="I680" s="36"/>
      <c r="J680" s="36"/>
      <c r="K680" s="68">
        <f>I680*J680</f>
        <v>0</v>
      </c>
      <c r="L680" s="36"/>
    </row>
    <row r="681" spans="1:12" ht="15.75" customHeight="1">
      <c r="A681" s="35"/>
      <c r="B681" s="69" t="s">
        <v>55</v>
      </c>
      <c r="C681" s="36"/>
      <c r="D681" s="36"/>
      <c r="E681" s="36"/>
      <c r="F681" s="36"/>
      <c r="G681" s="36"/>
      <c r="H681" s="36"/>
      <c r="I681" s="36"/>
      <c r="J681" s="36"/>
      <c r="K681" s="68">
        <f>I681*J681</f>
        <v>0</v>
      </c>
      <c r="L681" s="36"/>
    </row>
    <row r="682" spans="1:12" ht="15.75" customHeight="1">
      <c r="A682" s="35" t="s">
        <v>755</v>
      </c>
      <c r="B682" s="70"/>
      <c r="C682" s="36"/>
      <c r="D682" s="36"/>
      <c r="E682" s="36"/>
      <c r="F682" s="36"/>
      <c r="G682" s="36"/>
      <c r="H682" s="36"/>
      <c r="I682" s="36"/>
      <c r="J682" s="36"/>
      <c r="K682" s="68">
        <f>I682*J682</f>
        <v>0</v>
      </c>
      <c r="L682" s="36"/>
    </row>
    <row r="683" spans="1:12" ht="15.75" customHeight="1">
      <c r="A683" s="35"/>
      <c r="B683" s="69" t="s">
        <v>58</v>
      </c>
      <c r="C683" s="36"/>
      <c r="D683" s="36"/>
      <c r="E683" s="36"/>
      <c r="F683" s="36"/>
      <c r="G683" s="36"/>
      <c r="H683" s="36"/>
      <c r="I683" s="36"/>
      <c r="J683" s="36"/>
      <c r="K683" s="68">
        <f>I683*J683</f>
        <v>0</v>
      </c>
      <c r="L683" s="36"/>
    </row>
    <row r="684" spans="1:12" ht="15.75" customHeight="1">
      <c r="A684" s="35" t="s">
        <v>833</v>
      </c>
      <c r="B684" s="70"/>
      <c r="C684" s="36"/>
      <c r="D684" s="36"/>
      <c r="E684" s="36"/>
      <c r="F684" s="36"/>
      <c r="G684" s="36"/>
      <c r="H684" s="36"/>
      <c r="I684" s="36"/>
      <c r="J684" s="36"/>
      <c r="K684" s="68"/>
      <c r="L684" s="36"/>
    </row>
    <row r="685" spans="1:12" ht="15.75" customHeight="1">
      <c r="A685" s="35"/>
      <c r="B685" s="69" t="s">
        <v>58</v>
      </c>
      <c r="C685" s="36"/>
      <c r="D685" s="36"/>
      <c r="E685" s="36"/>
      <c r="F685" s="36"/>
      <c r="G685" s="36"/>
      <c r="H685" s="36"/>
      <c r="I685" s="36"/>
      <c r="J685" s="36"/>
      <c r="K685" s="68">
        <f>I685*J685</f>
        <v>0</v>
      </c>
      <c r="L685" s="36"/>
    </row>
    <row r="686" spans="1:12" ht="15.75" customHeight="1">
      <c r="A686" s="35" t="s">
        <v>834</v>
      </c>
      <c r="B686" s="71" t="s">
        <v>389</v>
      </c>
      <c r="C686" s="36"/>
      <c r="D686" s="36"/>
      <c r="E686" s="36"/>
      <c r="F686" s="36"/>
      <c r="G686" s="36"/>
      <c r="H686" s="36"/>
      <c r="I686" s="36"/>
      <c r="J686" s="36"/>
      <c r="K686" s="68">
        <f>I686*J686</f>
        <v>0</v>
      </c>
      <c r="L686" s="36"/>
    </row>
    <row r="687" spans="1:12" ht="15.75" customHeight="1">
      <c r="A687" s="35" t="s">
        <v>835</v>
      </c>
      <c r="B687" s="71" t="s">
        <v>65</v>
      </c>
      <c r="C687" s="36"/>
      <c r="D687" s="36"/>
      <c r="E687" s="36"/>
      <c r="F687" s="36"/>
      <c r="G687" s="36"/>
      <c r="H687" s="36"/>
      <c r="I687" s="36"/>
      <c r="J687" s="36"/>
      <c r="K687" s="68">
        <f>I687*J687</f>
        <v>0</v>
      </c>
      <c r="L687" s="36"/>
    </row>
    <row r="688" spans="1:12" ht="15.75" customHeight="1">
      <c r="A688" s="30"/>
      <c r="B688" s="72" t="s">
        <v>843</v>
      </c>
      <c r="C688" s="46"/>
      <c r="D688" s="46"/>
      <c r="E688" s="22"/>
      <c r="F688" s="22"/>
      <c r="G688" s="22"/>
      <c r="H688" s="22"/>
      <c r="I688" s="22"/>
      <c r="J688" s="22"/>
      <c r="K688" s="68">
        <f>SUM(K680:K687)</f>
        <v>0</v>
      </c>
      <c r="L688" s="46"/>
    </row>
    <row r="689" spans="1:12" ht="15.75" customHeight="1">
      <c r="A689" s="30"/>
      <c r="B689" s="42"/>
      <c r="C689" s="46"/>
      <c r="D689" s="46"/>
      <c r="E689" s="22"/>
      <c r="F689" s="22"/>
      <c r="G689" s="22"/>
      <c r="H689" s="22"/>
      <c r="I689" s="22"/>
      <c r="J689" s="73" t="s">
        <v>48</v>
      </c>
      <c r="K689" s="68">
        <f>K688*I689%</f>
        <v>0</v>
      </c>
      <c r="L689" s="46"/>
    </row>
    <row r="690" spans="1:12" ht="15.75" customHeight="1">
      <c r="A690" s="30"/>
      <c r="B690" s="72" t="s">
        <v>844</v>
      </c>
      <c r="C690" s="21"/>
      <c r="D690" s="21"/>
      <c r="E690" s="22"/>
      <c r="F690" s="22"/>
      <c r="G690" s="22"/>
      <c r="H690" s="22"/>
      <c r="I690" s="22"/>
      <c r="J690" s="22"/>
      <c r="K690" s="74">
        <f>K688+K689</f>
        <v>0</v>
      </c>
      <c r="L690" s="46"/>
    </row>
    <row r="691" spans="1:12" ht="15.75" customHeight="1">
      <c r="A691" s="57"/>
      <c r="B691" s="58" t="s">
        <v>845</v>
      </c>
      <c r="C691" s="75"/>
      <c r="D691" s="58"/>
      <c r="E691" s="59"/>
      <c r="F691" s="59"/>
      <c r="G691" s="59"/>
      <c r="H691" s="59"/>
      <c r="I691" s="59"/>
      <c r="J691" s="60"/>
      <c r="K691" s="61">
        <v>6000</v>
      </c>
      <c r="L691" s="62"/>
    </row>
    <row r="692" spans="1:12" ht="15.75" customHeight="1">
      <c r="A692" s="86"/>
      <c r="C692" s="8"/>
      <c r="D692" s="23"/>
      <c r="E692" s="23"/>
      <c r="F692" s="23"/>
      <c r="G692" s="23"/>
      <c r="H692" s="87"/>
      <c r="I692" s="87"/>
      <c r="J692" s="87"/>
      <c r="K692" s="87"/>
      <c r="L692" s="16"/>
    </row>
    <row r="693" spans="1:12" ht="15.75" customHeight="1">
      <c r="A693" s="327" t="s">
        <v>822</v>
      </c>
      <c r="B693" s="327"/>
      <c r="C693" s="327"/>
      <c r="D693" s="327"/>
      <c r="E693" s="327"/>
      <c r="F693" s="327"/>
      <c r="G693" s="327"/>
      <c r="H693" s="327"/>
      <c r="I693" s="327"/>
      <c r="J693" s="327"/>
      <c r="K693" s="20"/>
      <c r="L693" s="16"/>
    </row>
    <row r="694" spans="1:12" ht="15.75" customHeight="1">
      <c r="A694" s="77"/>
      <c r="B694" s="328" t="s">
        <v>69</v>
      </c>
      <c r="C694" s="328"/>
      <c r="D694" s="328"/>
      <c r="E694" s="328"/>
      <c r="F694" s="328"/>
      <c r="G694" s="328"/>
      <c r="H694" s="328"/>
      <c r="I694" s="328"/>
      <c r="J694" s="328"/>
      <c r="K694" s="20"/>
      <c r="L694" s="16"/>
    </row>
    <row r="695" spans="1:12" ht="26.25" customHeight="1">
      <c r="A695" s="78" t="s">
        <v>70</v>
      </c>
      <c r="B695" s="329" t="s">
        <v>71</v>
      </c>
      <c r="C695" s="329"/>
      <c r="D695" s="330" t="s">
        <v>72</v>
      </c>
      <c r="E695" s="330"/>
      <c r="F695" s="330"/>
      <c r="G695" s="330"/>
      <c r="H695" s="329" t="s">
        <v>73</v>
      </c>
      <c r="I695" s="329"/>
      <c r="J695" s="329"/>
      <c r="K695" s="329"/>
      <c r="L695" s="16"/>
    </row>
    <row r="696" spans="1:12" ht="15.75" customHeight="1">
      <c r="A696" s="79" t="s">
        <v>27</v>
      </c>
      <c r="B696" s="318" t="s">
        <v>823</v>
      </c>
      <c r="C696" s="318"/>
      <c r="D696" s="319" t="s">
        <v>824</v>
      </c>
      <c r="E696" s="319"/>
      <c r="F696" s="319"/>
      <c r="G696" s="319"/>
      <c r="H696" s="320"/>
      <c r="I696" s="320"/>
      <c r="J696" s="320"/>
      <c r="K696" s="320"/>
      <c r="L696" s="16"/>
    </row>
    <row r="697" spans="1:12" ht="15.75" customHeight="1">
      <c r="A697" s="79" t="s">
        <v>29</v>
      </c>
      <c r="B697" s="318" t="s">
        <v>827</v>
      </c>
      <c r="C697" s="318"/>
      <c r="D697" s="326" t="s">
        <v>828</v>
      </c>
      <c r="E697" s="326"/>
      <c r="F697" s="326"/>
      <c r="G697" s="326"/>
      <c r="H697" s="320"/>
      <c r="I697" s="320"/>
      <c r="J697" s="320"/>
      <c r="K697" s="320"/>
      <c r="L697" s="16"/>
    </row>
    <row r="698" spans="1:12" ht="15.75" customHeight="1">
      <c r="A698" s="79" t="s">
        <v>33</v>
      </c>
      <c r="B698" s="318" t="s">
        <v>825</v>
      </c>
      <c r="C698" s="318"/>
      <c r="D698" s="326" t="s">
        <v>826</v>
      </c>
      <c r="E698" s="326"/>
      <c r="F698" s="326"/>
      <c r="G698" s="326"/>
      <c r="H698" s="320"/>
      <c r="I698" s="320"/>
      <c r="J698" s="320"/>
      <c r="K698" s="320"/>
      <c r="L698" s="16"/>
    </row>
    <row r="699" spans="1:12" ht="15.75" customHeight="1">
      <c r="A699" s="79" t="s">
        <v>35</v>
      </c>
      <c r="B699" s="318" t="s">
        <v>829</v>
      </c>
      <c r="C699" s="318"/>
      <c r="D699" s="326" t="s">
        <v>79</v>
      </c>
      <c r="E699" s="326"/>
      <c r="F699" s="326"/>
      <c r="G699" s="326"/>
      <c r="H699" s="320"/>
      <c r="I699" s="320"/>
      <c r="J699" s="320"/>
      <c r="K699" s="320"/>
      <c r="L699" s="16"/>
    </row>
    <row r="700" spans="1:12" ht="15.75" customHeight="1">
      <c r="A700" s="79" t="s">
        <v>37</v>
      </c>
      <c r="B700" s="318" t="s">
        <v>80</v>
      </c>
      <c r="C700" s="318"/>
      <c r="D700" s="319" t="s">
        <v>79</v>
      </c>
      <c r="E700" s="319"/>
      <c r="F700" s="319"/>
      <c r="G700" s="319"/>
      <c r="H700" s="320"/>
      <c r="I700" s="320"/>
      <c r="J700" s="320"/>
      <c r="K700" s="320"/>
      <c r="L700" s="16"/>
    </row>
    <row r="701" spans="1:12" ht="15.75" customHeight="1">
      <c r="A701" s="79" t="s">
        <v>39</v>
      </c>
      <c r="B701" s="318" t="s">
        <v>81</v>
      </c>
      <c r="C701" s="318"/>
      <c r="D701" s="319" t="s">
        <v>82</v>
      </c>
      <c r="E701" s="319"/>
      <c r="F701" s="319"/>
      <c r="G701" s="319"/>
      <c r="H701" s="320"/>
      <c r="I701" s="320"/>
      <c r="J701" s="320"/>
      <c r="K701" s="320"/>
      <c r="L701" s="16"/>
    </row>
    <row r="702" spans="1:12" ht="15.75" customHeight="1">
      <c r="A702" s="81" t="s">
        <v>41</v>
      </c>
      <c r="B702" s="321" t="s">
        <v>83</v>
      </c>
      <c r="C702" s="321"/>
      <c r="D702" s="322" t="s">
        <v>79</v>
      </c>
      <c r="E702" s="322"/>
      <c r="F702" s="322"/>
      <c r="G702" s="322"/>
      <c r="H702" s="323"/>
      <c r="I702" s="323"/>
      <c r="J702" s="323"/>
      <c r="K702" s="323"/>
      <c r="L702" s="16"/>
    </row>
    <row r="703" spans="1:12" s="155" customFormat="1" ht="18" customHeight="1">
      <c r="A703" s="82" t="s">
        <v>43</v>
      </c>
      <c r="B703" s="324" t="s">
        <v>724</v>
      </c>
      <c r="C703" s="325"/>
      <c r="D703" s="312" t="s">
        <v>757</v>
      </c>
      <c r="E703" s="313"/>
      <c r="F703" s="313"/>
      <c r="G703" s="314"/>
      <c r="H703" s="315"/>
      <c r="I703" s="316"/>
      <c r="J703" s="316"/>
      <c r="K703" s="317"/>
      <c r="L703" s="16"/>
    </row>
    <row r="704" spans="1:12" s="155" customFormat="1" ht="18" customHeight="1">
      <c r="A704" s="86"/>
      <c r="B704" s="8"/>
      <c r="C704" s="8"/>
      <c r="D704" s="23"/>
      <c r="E704" s="23"/>
      <c r="F704" s="23"/>
      <c r="G704" s="23"/>
      <c r="H704" s="87"/>
      <c r="I704" s="87"/>
      <c r="J704" s="87"/>
      <c r="K704" s="87"/>
      <c r="L704" s="16"/>
    </row>
    <row r="705" spans="1:12" s="155" customFormat="1" ht="63.75">
      <c r="A705" s="64" t="s">
        <v>15</v>
      </c>
      <c r="B705" s="31" t="s">
        <v>16</v>
      </c>
      <c r="C705" s="32" t="s">
        <v>17</v>
      </c>
      <c r="D705" s="32" t="s">
        <v>18</v>
      </c>
      <c r="E705" s="31" t="s">
        <v>19</v>
      </c>
      <c r="F705" s="31" t="s">
        <v>20</v>
      </c>
      <c r="G705" s="31" t="s">
        <v>21</v>
      </c>
      <c r="H705" s="31" t="s">
        <v>22</v>
      </c>
      <c r="I705" s="31" t="s">
        <v>23</v>
      </c>
      <c r="J705" s="33" t="s">
        <v>24</v>
      </c>
      <c r="K705" s="31" t="s">
        <v>25</v>
      </c>
      <c r="L705" s="31" t="s">
        <v>26</v>
      </c>
    </row>
    <row r="706" spans="1:12" s="155" customFormat="1" ht="57.75" customHeight="1">
      <c r="A706" s="35" t="s">
        <v>759</v>
      </c>
      <c r="B706" s="65" t="s">
        <v>836</v>
      </c>
      <c r="C706" s="21" t="s">
        <v>52</v>
      </c>
      <c r="D706" s="36"/>
      <c r="E706" s="66"/>
      <c r="F706" s="66"/>
      <c r="G706" s="36"/>
      <c r="H706" s="36"/>
      <c r="I706" s="36"/>
      <c r="J706" s="36"/>
      <c r="K706" s="36"/>
      <c r="L706" s="36"/>
    </row>
    <row r="707" spans="1:12" s="155" customFormat="1" ht="18" customHeight="1">
      <c r="A707" s="35" t="s">
        <v>838</v>
      </c>
      <c r="B707" s="67" t="s">
        <v>837</v>
      </c>
      <c r="C707" s="36"/>
      <c r="D707" s="36"/>
      <c r="E707" s="36">
        <v>1500</v>
      </c>
      <c r="F707" s="66" t="s">
        <v>820</v>
      </c>
      <c r="G707" s="36"/>
      <c r="H707" s="36"/>
      <c r="I707" s="36"/>
      <c r="J707" s="36"/>
      <c r="K707" s="68">
        <f>I707*J707</f>
        <v>0</v>
      </c>
      <c r="L707" s="36"/>
    </row>
    <row r="708" spans="1:12" s="155" customFormat="1" ht="18" customHeight="1">
      <c r="A708" s="35"/>
      <c r="B708" s="69" t="s">
        <v>55</v>
      </c>
      <c r="C708" s="36"/>
      <c r="D708" s="36"/>
      <c r="E708" s="36"/>
      <c r="F708" s="36"/>
      <c r="G708" s="36"/>
      <c r="H708" s="36"/>
      <c r="I708" s="36"/>
      <c r="J708" s="36"/>
      <c r="K708" s="68">
        <f>I708*J708</f>
        <v>0</v>
      </c>
      <c r="L708" s="36"/>
    </row>
    <row r="709" spans="1:12" s="155" customFormat="1" ht="18" customHeight="1">
      <c r="A709" s="35" t="s">
        <v>839</v>
      </c>
      <c r="B709" s="70"/>
      <c r="C709" s="36"/>
      <c r="D709" s="36"/>
      <c r="E709" s="36"/>
      <c r="F709" s="36"/>
      <c r="G709" s="36"/>
      <c r="H709" s="36"/>
      <c r="I709" s="36"/>
      <c r="J709" s="36"/>
      <c r="K709" s="68">
        <f>I709*J709</f>
        <v>0</v>
      </c>
      <c r="L709" s="36"/>
    </row>
    <row r="710" spans="1:12" s="155" customFormat="1" ht="18" customHeight="1">
      <c r="A710" s="35"/>
      <c r="B710" s="69" t="s">
        <v>58</v>
      </c>
      <c r="C710" s="36"/>
      <c r="D710" s="36"/>
      <c r="E710" s="36"/>
      <c r="F710" s="36"/>
      <c r="G710" s="36"/>
      <c r="H710" s="36"/>
      <c r="I710" s="36"/>
      <c r="J710" s="36"/>
      <c r="K710" s="68">
        <f>I710*J710</f>
        <v>0</v>
      </c>
      <c r="L710" s="36"/>
    </row>
    <row r="711" spans="1:12" s="155" customFormat="1" ht="18" customHeight="1">
      <c r="A711" s="35" t="s">
        <v>840</v>
      </c>
      <c r="B711" s="70"/>
      <c r="C711" s="36"/>
      <c r="D711" s="36"/>
      <c r="E711" s="36"/>
      <c r="F711" s="36"/>
      <c r="G711" s="36"/>
      <c r="H711" s="36"/>
      <c r="I711" s="36"/>
      <c r="J711" s="36"/>
      <c r="K711" s="68"/>
      <c r="L711" s="36"/>
    </row>
    <row r="712" spans="1:12" s="155" customFormat="1" ht="18" customHeight="1">
      <c r="A712" s="35"/>
      <c r="B712" s="69" t="s">
        <v>58</v>
      </c>
      <c r="C712" s="36"/>
      <c r="D712" s="36"/>
      <c r="E712" s="36"/>
      <c r="F712" s="36"/>
      <c r="G712" s="36"/>
      <c r="H712" s="36"/>
      <c r="I712" s="36"/>
      <c r="J712" s="36"/>
      <c r="K712" s="68">
        <f>I712*J712</f>
        <v>0</v>
      </c>
      <c r="L712" s="36"/>
    </row>
    <row r="713" spans="1:12" s="155" customFormat="1" ht="18" customHeight="1">
      <c r="A713" s="35" t="s">
        <v>841</v>
      </c>
      <c r="B713" s="71" t="s">
        <v>389</v>
      </c>
      <c r="C713" s="36"/>
      <c r="D713" s="36"/>
      <c r="E713" s="36"/>
      <c r="F713" s="36"/>
      <c r="G713" s="36"/>
      <c r="H713" s="36"/>
      <c r="I713" s="36"/>
      <c r="J713" s="36"/>
      <c r="K713" s="68">
        <f>I713*J713</f>
        <v>0</v>
      </c>
      <c r="L713" s="36"/>
    </row>
    <row r="714" spans="1:12" s="155" customFormat="1" ht="18" customHeight="1">
      <c r="A714" s="35" t="s">
        <v>842</v>
      </c>
      <c r="B714" s="71" t="s">
        <v>65</v>
      </c>
      <c r="C714" s="36"/>
      <c r="D714" s="36"/>
      <c r="E714" s="36"/>
      <c r="F714" s="36"/>
      <c r="G714" s="36"/>
      <c r="H714" s="36"/>
      <c r="I714" s="36"/>
      <c r="J714" s="36"/>
      <c r="K714" s="68">
        <f>I714*J714</f>
        <v>0</v>
      </c>
      <c r="L714" s="36"/>
    </row>
    <row r="715" spans="1:12" s="155" customFormat="1" ht="18" customHeight="1">
      <c r="A715" s="30"/>
      <c r="B715" s="72" t="s">
        <v>851</v>
      </c>
      <c r="C715" s="46"/>
      <c r="D715" s="46"/>
      <c r="E715" s="22"/>
      <c r="F715" s="22"/>
      <c r="G715" s="22"/>
      <c r="H715" s="22"/>
      <c r="I715" s="22"/>
      <c r="J715" s="22"/>
      <c r="K715" s="68">
        <f>SUM(K707:K714)</f>
        <v>0</v>
      </c>
      <c r="L715" s="46"/>
    </row>
    <row r="716" spans="1:12" s="155" customFormat="1" ht="18" customHeight="1">
      <c r="A716" s="30"/>
      <c r="B716" s="42"/>
      <c r="C716" s="46"/>
      <c r="D716" s="46"/>
      <c r="E716" s="22"/>
      <c r="F716" s="22"/>
      <c r="G716" s="22"/>
      <c r="H716" s="22"/>
      <c r="I716" s="22"/>
      <c r="J716" s="73" t="s">
        <v>48</v>
      </c>
      <c r="K716" s="68">
        <f>K715*I716%</f>
        <v>0</v>
      </c>
      <c r="L716" s="46"/>
    </row>
    <row r="717" spans="1:12" s="155" customFormat="1" ht="18" customHeight="1">
      <c r="A717" s="30"/>
      <c r="B717" s="72" t="s">
        <v>852</v>
      </c>
      <c r="C717" s="21"/>
      <c r="D717" s="21"/>
      <c r="E717" s="22"/>
      <c r="F717" s="22"/>
      <c r="G717" s="22"/>
      <c r="H717" s="22"/>
      <c r="I717" s="22"/>
      <c r="J717" s="22"/>
      <c r="K717" s="74">
        <f>K715+K716</f>
        <v>0</v>
      </c>
      <c r="L717" s="46"/>
    </row>
    <row r="718" spans="1:12" s="155" customFormat="1" ht="18" customHeight="1">
      <c r="A718" s="57"/>
      <c r="B718" s="58" t="s">
        <v>853</v>
      </c>
      <c r="C718" s="75"/>
      <c r="D718" s="58"/>
      <c r="E718" s="59"/>
      <c r="F718" s="59"/>
      <c r="G718" s="59"/>
      <c r="H718" s="59"/>
      <c r="I718" s="59"/>
      <c r="J718" s="60"/>
      <c r="K718" s="61">
        <v>6000</v>
      </c>
      <c r="L718" s="62"/>
    </row>
    <row r="719" spans="1:12" s="155" customFormat="1" ht="18" customHeight="1">
      <c r="A719" s="86"/>
      <c r="B719" s="8"/>
      <c r="C719" s="8"/>
      <c r="D719" s="23"/>
      <c r="E719" s="23"/>
      <c r="F719" s="23"/>
      <c r="G719" s="23"/>
      <c r="H719" s="87"/>
      <c r="I719" s="87"/>
      <c r="J719" s="87"/>
      <c r="K719" s="87"/>
      <c r="L719" s="16"/>
    </row>
    <row r="720" spans="1:12" s="155" customFormat="1" ht="18" customHeight="1">
      <c r="A720" s="327" t="s">
        <v>854</v>
      </c>
      <c r="B720" s="327"/>
      <c r="C720" s="327"/>
      <c r="D720" s="327"/>
      <c r="E720" s="327"/>
      <c r="F720" s="327"/>
      <c r="G720" s="327"/>
      <c r="H720" s="327"/>
      <c r="I720" s="327"/>
      <c r="J720" s="327"/>
      <c r="K720" s="20"/>
      <c r="L720" s="16"/>
    </row>
    <row r="721" spans="1:12" s="155" customFormat="1" ht="18" customHeight="1">
      <c r="A721" s="77"/>
      <c r="B721" s="328" t="s">
        <v>69</v>
      </c>
      <c r="C721" s="328"/>
      <c r="D721" s="328"/>
      <c r="E721" s="328"/>
      <c r="F721" s="328"/>
      <c r="G721" s="328"/>
      <c r="H721" s="328"/>
      <c r="I721" s="328"/>
      <c r="J721" s="328"/>
      <c r="K721" s="20"/>
      <c r="L721" s="16"/>
    </row>
    <row r="722" spans="1:12" s="155" customFormat="1" ht="31.5" customHeight="1">
      <c r="A722" s="78" t="s">
        <v>70</v>
      </c>
      <c r="B722" s="329" t="s">
        <v>71</v>
      </c>
      <c r="C722" s="329"/>
      <c r="D722" s="330" t="s">
        <v>72</v>
      </c>
      <c r="E722" s="330"/>
      <c r="F722" s="330"/>
      <c r="G722" s="330"/>
      <c r="H722" s="329" t="s">
        <v>73</v>
      </c>
      <c r="I722" s="329"/>
      <c r="J722" s="329"/>
      <c r="K722" s="329"/>
      <c r="L722" s="16"/>
    </row>
    <row r="723" spans="1:12" s="155" customFormat="1" ht="18" customHeight="1">
      <c r="A723" s="79" t="s">
        <v>27</v>
      </c>
      <c r="B723" s="318" t="s">
        <v>855</v>
      </c>
      <c r="C723" s="318"/>
      <c r="D723" s="319" t="s">
        <v>824</v>
      </c>
      <c r="E723" s="319"/>
      <c r="F723" s="319"/>
      <c r="G723" s="319"/>
      <c r="H723" s="320"/>
      <c r="I723" s="320"/>
      <c r="J723" s="320"/>
      <c r="K723" s="320"/>
      <c r="L723" s="16"/>
    </row>
    <row r="724" spans="1:12" s="155" customFormat="1" ht="18" customHeight="1">
      <c r="A724" s="79" t="s">
        <v>29</v>
      </c>
      <c r="B724" s="318" t="s">
        <v>827</v>
      </c>
      <c r="C724" s="318"/>
      <c r="D724" s="326" t="s">
        <v>828</v>
      </c>
      <c r="E724" s="326"/>
      <c r="F724" s="326"/>
      <c r="G724" s="326"/>
      <c r="H724" s="320"/>
      <c r="I724" s="320"/>
      <c r="J724" s="320"/>
      <c r="K724" s="320"/>
      <c r="L724" s="16"/>
    </row>
    <row r="725" spans="1:12" s="155" customFormat="1" ht="18" customHeight="1">
      <c r="A725" s="79" t="s">
        <v>33</v>
      </c>
      <c r="B725" s="318" t="s">
        <v>825</v>
      </c>
      <c r="C725" s="318"/>
      <c r="D725" s="326" t="s">
        <v>826</v>
      </c>
      <c r="E725" s="326"/>
      <c r="F725" s="326"/>
      <c r="G725" s="326"/>
      <c r="H725" s="320"/>
      <c r="I725" s="320"/>
      <c r="J725" s="320"/>
      <c r="K725" s="320"/>
      <c r="L725" s="16"/>
    </row>
    <row r="726" spans="1:12" s="155" customFormat="1" ht="18" customHeight="1">
      <c r="A726" s="79" t="s">
        <v>35</v>
      </c>
      <c r="B726" s="318" t="s">
        <v>89</v>
      </c>
      <c r="C726" s="318"/>
      <c r="D726" s="326" t="s">
        <v>850</v>
      </c>
      <c r="E726" s="326"/>
      <c r="F726" s="326"/>
      <c r="G726" s="326"/>
      <c r="H726" s="320"/>
      <c r="I726" s="320"/>
      <c r="J726" s="320"/>
      <c r="K726" s="320"/>
      <c r="L726" s="16"/>
    </row>
    <row r="727" spans="1:12" s="155" customFormat="1" ht="18" customHeight="1">
      <c r="A727" s="79" t="s">
        <v>37</v>
      </c>
      <c r="B727" s="506" t="s">
        <v>849</v>
      </c>
      <c r="C727" s="507"/>
      <c r="D727" s="349" t="s">
        <v>79</v>
      </c>
      <c r="E727" s="350"/>
      <c r="F727" s="350"/>
      <c r="G727" s="351"/>
      <c r="H727" s="428"/>
      <c r="I727" s="429"/>
      <c r="J727" s="429"/>
      <c r="K727" s="430"/>
      <c r="L727" s="16"/>
    </row>
    <row r="728" spans="1:12" s="155" customFormat="1" ht="18" customHeight="1">
      <c r="A728" s="79" t="s">
        <v>39</v>
      </c>
      <c r="B728" s="318" t="s">
        <v>80</v>
      </c>
      <c r="C728" s="318"/>
      <c r="D728" s="319" t="s">
        <v>79</v>
      </c>
      <c r="E728" s="319"/>
      <c r="F728" s="319"/>
      <c r="G728" s="319"/>
      <c r="H728" s="320"/>
      <c r="I728" s="320"/>
      <c r="J728" s="320"/>
      <c r="K728" s="320"/>
      <c r="L728" s="16"/>
    </row>
    <row r="729" spans="1:12" s="155" customFormat="1" ht="18" customHeight="1">
      <c r="A729" s="79" t="s">
        <v>41</v>
      </c>
      <c r="B729" s="318" t="s">
        <v>81</v>
      </c>
      <c r="C729" s="318"/>
      <c r="D729" s="319" t="s">
        <v>82</v>
      </c>
      <c r="E729" s="319"/>
      <c r="F729" s="319"/>
      <c r="G729" s="319"/>
      <c r="H729" s="320"/>
      <c r="I729" s="320"/>
      <c r="J729" s="320"/>
      <c r="K729" s="320"/>
      <c r="L729" s="16"/>
    </row>
    <row r="730" spans="1:12" s="155" customFormat="1" ht="18" customHeight="1">
      <c r="A730" s="81" t="s">
        <v>43</v>
      </c>
      <c r="B730" s="321" t="s">
        <v>83</v>
      </c>
      <c r="C730" s="321"/>
      <c r="D730" s="322" t="s">
        <v>79</v>
      </c>
      <c r="E730" s="322"/>
      <c r="F730" s="322"/>
      <c r="G730" s="322"/>
      <c r="H730" s="323"/>
      <c r="I730" s="323"/>
      <c r="J730" s="323"/>
      <c r="K730" s="323"/>
      <c r="L730" s="16"/>
    </row>
    <row r="731" spans="1:12" s="155" customFormat="1" ht="18" customHeight="1">
      <c r="A731" s="82" t="s">
        <v>45</v>
      </c>
      <c r="B731" s="324" t="s">
        <v>724</v>
      </c>
      <c r="C731" s="325"/>
      <c r="D731" s="312" t="s">
        <v>757</v>
      </c>
      <c r="E731" s="313"/>
      <c r="F731" s="313"/>
      <c r="G731" s="314"/>
      <c r="H731" s="315"/>
      <c r="I731" s="316"/>
      <c r="J731" s="316"/>
      <c r="K731" s="317"/>
      <c r="L731" s="16"/>
    </row>
    <row r="732" spans="1:12" s="155" customFormat="1" ht="18" customHeight="1">
      <c r="A732" s="86"/>
      <c r="B732" s="8"/>
      <c r="C732" s="8"/>
      <c r="D732" s="23"/>
      <c r="E732" s="23"/>
      <c r="F732" s="23"/>
      <c r="G732" s="23"/>
      <c r="H732" s="87"/>
      <c r="I732" s="87"/>
      <c r="J732" s="87"/>
      <c r="K732" s="87"/>
      <c r="L732" s="16"/>
    </row>
    <row r="733" spans="1:12" s="155" customFormat="1" ht="18" customHeight="1">
      <c r="A733" s="86"/>
      <c r="B733" s="8"/>
      <c r="C733" s="8"/>
      <c r="D733" s="23"/>
      <c r="E733" s="23"/>
      <c r="F733" s="23"/>
      <c r="G733" s="23"/>
      <c r="H733" s="87"/>
      <c r="I733" s="87"/>
      <c r="J733" s="87"/>
      <c r="K733" s="87"/>
      <c r="L733" s="16"/>
    </row>
    <row r="734" spans="1:12" s="155" customFormat="1" ht="63.75">
      <c r="A734" s="64" t="s">
        <v>15</v>
      </c>
      <c r="B734" s="31" t="s">
        <v>16</v>
      </c>
      <c r="C734" s="32" t="s">
        <v>17</v>
      </c>
      <c r="D734" s="32" t="s">
        <v>18</v>
      </c>
      <c r="E734" s="31" t="s">
        <v>19</v>
      </c>
      <c r="F734" s="31" t="s">
        <v>20</v>
      </c>
      <c r="G734" s="31" t="s">
        <v>21</v>
      </c>
      <c r="H734" s="31" t="s">
        <v>22</v>
      </c>
      <c r="I734" s="31" t="s">
        <v>23</v>
      </c>
      <c r="J734" s="33" t="s">
        <v>24</v>
      </c>
      <c r="K734" s="31" t="s">
        <v>25</v>
      </c>
      <c r="L734" s="31" t="s">
        <v>26</v>
      </c>
    </row>
    <row r="735" spans="1:12" s="155" customFormat="1" ht="30.75" customHeight="1">
      <c r="A735" s="35" t="s">
        <v>856</v>
      </c>
      <c r="B735" s="65" t="s">
        <v>857</v>
      </c>
      <c r="C735" s="21" t="s">
        <v>52</v>
      </c>
      <c r="D735" s="36"/>
      <c r="E735" s="66"/>
      <c r="F735" s="66"/>
      <c r="G735" s="36"/>
      <c r="H735" s="36"/>
      <c r="I735" s="36"/>
      <c r="J735" s="36"/>
      <c r="K735" s="36"/>
      <c r="L735" s="36"/>
    </row>
    <row r="736" spans="1:12" s="155" customFormat="1" ht="18" customHeight="1">
      <c r="A736" s="35" t="s">
        <v>862</v>
      </c>
      <c r="B736" s="67" t="s">
        <v>858</v>
      </c>
      <c r="C736" s="36"/>
      <c r="D736" s="36"/>
      <c r="E736" s="36">
        <v>3000</v>
      </c>
      <c r="F736" s="66" t="s">
        <v>820</v>
      </c>
      <c r="G736" s="36"/>
      <c r="H736" s="36"/>
      <c r="I736" s="36"/>
      <c r="J736" s="36"/>
      <c r="K736" s="68">
        <f t="shared" ref="K736:K741" si="3">I736*J736</f>
        <v>0</v>
      </c>
      <c r="L736" s="36"/>
    </row>
    <row r="737" spans="1:12" s="155" customFormat="1" ht="18" customHeight="1">
      <c r="A737" s="35"/>
      <c r="B737" s="69" t="s">
        <v>55</v>
      </c>
      <c r="C737" s="36"/>
      <c r="D737" s="36"/>
      <c r="E737" s="36"/>
      <c r="F737" s="36"/>
      <c r="G737" s="36"/>
      <c r="H737" s="36"/>
      <c r="I737" s="36"/>
      <c r="J737" s="36"/>
      <c r="K737" s="68">
        <f t="shared" si="3"/>
        <v>0</v>
      </c>
      <c r="L737" s="36"/>
    </row>
    <row r="738" spans="1:12" s="155" customFormat="1" ht="18" customHeight="1">
      <c r="A738" s="35" t="s">
        <v>863</v>
      </c>
      <c r="B738" s="70"/>
      <c r="C738" s="36"/>
      <c r="D738" s="36"/>
      <c r="E738" s="36"/>
      <c r="F738" s="36"/>
      <c r="G738" s="36"/>
      <c r="H738" s="36"/>
      <c r="I738" s="36"/>
      <c r="J738" s="36"/>
      <c r="K738" s="68">
        <f t="shared" si="3"/>
        <v>0</v>
      </c>
      <c r="L738" s="36"/>
    </row>
    <row r="739" spans="1:12" s="155" customFormat="1" ht="18" customHeight="1">
      <c r="A739" s="35"/>
      <c r="B739" s="69" t="s">
        <v>58</v>
      </c>
      <c r="C739" s="36"/>
      <c r="D739" s="36"/>
      <c r="E739" s="36"/>
      <c r="F739" s="36"/>
      <c r="G739" s="36"/>
      <c r="H739" s="36"/>
      <c r="I739" s="36"/>
      <c r="J739" s="36"/>
      <c r="K739" s="68">
        <f t="shared" si="3"/>
        <v>0</v>
      </c>
      <c r="L739" s="36"/>
    </row>
    <row r="740" spans="1:12" s="155" customFormat="1" ht="18" customHeight="1">
      <c r="A740" s="35" t="s">
        <v>864</v>
      </c>
      <c r="B740" s="71" t="s">
        <v>389</v>
      </c>
      <c r="C740" s="36"/>
      <c r="D740" s="36"/>
      <c r="E740" s="36"/>
      <c r="F740" s="36"/>
      <c r="G740" s="36"/>
      <c r="H740" s="36"/>
      <c r="I740" s="36"/>
      <c r="J740" s="36"/>
      <c r="K740" s="68">
        <f t="shared" si="3"/>
        <v>0</v>
      </c>
      <c r="L740" s="36"/>
    </row>
    <row r="741" spans="1:12" s="155" customFormat="1" ht="18" customHeight="1">
      <c r="A741" s="35" t="s">
        <v>865</v>
      </c>
      <c r="B741" s="71" t="s">
        <v>65</v>
      </c>
      <c r="C741" s="36"/>
      <c r="D741" s="36"/>
      <c r="E741" s="36"/>
      <c r="F741" s="36"/>
      <c r="G741" s="36"/>
      <c r="H741" s="36"/>
      <c r="I741" s="36"/>
      <c r="J741" s="36"/>
      <c r="K741" s="68">
        <f t="shared" si="3"/>
        <v>0</v>
      </c>
      <c r="L741" s="36"/>
    </row>
    <row r="742" spans="1:12" s="155" customFormat="1" ht="18" customHeight="1">
      <c r="A742" s="30"/>
      <c r="B742" s="72" t="s">
        <v>859</v>
      </c>
      <c r="C742" s="46"/>
      <c r="D742" s="46"/>
      <c r="E742" s="22"/>
      <c r="F742" s="22"/>
      <c r="G742" s="22"/>
      <c r="H742" s="22"/>
      <c r="I742" s="22"/>
      <c r="J742" s="22"/>
      <c r="K742" s="68">
        <f>SUM(K736:K741)</f>
        <v>0</v>
      </c>
      <c r="L742" s="46"/>
    </row>
    <row r="743" spans="1:12" s="155" customFormat="1" ht="18" customHeight="1">
      <c r="A743" s="30"/>
      <c r="B743" s="42"/>
      <c r="C743" s="46"/>
      <c r="D743" s="46"/>
      <c r="E743" s="22"/>
      <c r="F743" s="22"/>
      <c r="G743" s="22"/>
      <c r="H743" s="22"/>
      <c r="I743" s="22"/>
      <c r="J743" s="73" t="s">
        <v>48</v>
      </c>
      <c r="K743" s="68">
        <f>K742*I743%</f>
        <v>0</v>
      </c>
      <c r="L743" s="46"/>
    </row>
    <row r="744" spans="1:12" s="155" customFormat="1" ht="18" customHeight="1">
      <c r="A744" s="30"/>
      <c r="B744" s="72" t="s">
        <v>860</v>
      </c>
      <c r="C744" s="21"/>
      <c r="D744" s="21"/>
      <c r="E744" s="22"/>
      <c r="F744" s="22"/>
      <c r="G744" s="22"/>
      <c r="H744" s="22"/>
      <c r="I744" s="22"/>
      <c r="J744" s="22"/>
      <c r="K744" s="74">
        <f>K742+K743</f>
        <v>0</v>
      </c>
      <c r="L744" s="46"/>
    </row>
    <row r="745" spans="1:12" s="155" customFormat="1" ht="18" customHeight="1">
      <c r="A745" s="57"/>
      <c r="B745" s="58" t="s">
        <v>861</v>
      </c>
      <c r="C745" s="75"/>
      <c r="D745" s="58"/>
      <c r="E745" s="59"/>
      <c r="F745" s="59"/>
      <c r="G745" s="59"/>
      <c r="H745" s="59"/>
      <c r="I745" s="59"/>
      <c r="J745" s="60"/>
      <c r="K745" s="61">
        <v>3000</v>
      </c>
      <c r="L745" s="62"/>
    </row>
    <row r="746" spans="1:12" s="155" customFormat="1" ht="18" customHeight="1">
      <c r="A746" s="86"/>
      <c r="B746" s="8"/>
      <c r="C746" s="8"/>
      <c r="D746" s="23"/>
      <c r="E746" s="23"/>
      <c r="F746" s="23"/>
      <c r="G746" s="23"/>
      <c r="H746" s="87"/>
      <c r="I746" s="87"/>
      <c r="J746" s="87"/>
      <c r="K746" s="87"/>
      <c r="L746" s="16"/>
    </row>
    <row r="747" spans="1:12" s="155" customFormat="1" ht="18" customHeight="1">
      <c r="A747" s="327" t="s">
        <v>866</v>
      </c>
      <c r="B747" s="327"/>
      <c r="C747" s="327"/>
      <c r="D747" s="327"/>
      <c r="E747" s="327"/>
      <c r="F747" s="327"/>
      <c r="G747" s="327"/>
      <c r="H747" s="327"/>
      <c r="I747" s="327"/>
      <c r="J747" s="327"/>
      <c r="K747" s="20"/>
      <c r="L747" s="16"/>
    </row>
    <row r="748" spans="1:12" s="155" customFormat="1" ht="30.75" customHeight="1">
      <c r="A748" s="78" t="s">
        <v>70</v>
      </c>
      <c r="B748" s="329" t="s">
        <v>71</v>
      </c>
      <c r="C748" s="329"/>
      <c r="D748" s="330" t="s">
        <v>72</v>
      </c>
      <c r="E748" s="330"/>
      <c r="F748" s="330"/>
      <c r="G748" s="330"/>
      <c r="H748" s="329" t="s">
        <v>73</v>
      </c>
      <c r="I748" s="329"/>
      <c r="J748" s="329"/>
      <c r="K748" s="329"/>
      <c r="L748" s="16"/>
    </row>
    <row r="749" spans="1:12" s="155" customFormat="1" ht="18" customHeight="1">
      <c r="A749" s="79" t="s">
        <v>27</v>
      </c>
      <c r="B749" s="318" t="s">
        <v>867</v>
      </c>
      <c r="C749" s="318"/>
      <c r="D749" s="319" t="s">
        <v>868</v>
      </c>
      <c r="E749" s="319"/>
      <c r="F749" s="319"/>
      <c r="G749" s="319"/>
      <c r="H749" s="320"/>
      <c r="I749" s="320"/>
      <c r="J749" s="320"/>
      <c r="K749" s="320"/>
      <c r="L749" s="16"/>
    </row>
    <row r="750" spans="1:12" s="155" customFormat="1" ht="31.5" customHeight="1">
      <c r="A750" s="79" t="s">
        <v>29</v>
      </c>
      <c r="B750" s="318" t="s">
        <v>874</v>
      </c>
      <c r="C750" s="318"/>
      <c r="D750" s="326" t="s">
        <v>828</v>
      </c>
      <c r="E750" s="326"/>
      <c r="F750" s="326"/>
      <c r="G750" s="326"/>
      <c r="H750" s="320"/>
      <c r="I750" s="320"/>
      <c r="J750" s="320"/>
      <c r="K750" s="320"/>
      <c r="L750" s="16"/>
    </row>
    <row r="751" spans="1:12" s="155" customFormat="1" ht="18" customHeight="1">
      <c r="A751" s="79" t="s">
        <v>33</v>
      </c>
      <c r="B751" s="318" t="s">
        <v>825</v>
      </c>
      <c r="C751" s="318"/>
      <c r="D751" s="326" t="s">
        <v>869</v>
      </c>
      <c r="E751" s="326"/>
      <c r="F751" s="326"/>
      <c r="G751" s="326"/>
      <c r="H751" s="320"/>
      <c r="I751" s="320"/>
      <c r="J751" s="320"/>
      <c r="K751" s="320"/>
      <c r="L751" s="16"/>
    </row>
    <row r="752" spans="1:12" s="155" customFormat="1" ht="18" customHeight="1">
      <c r="A752" s="79" t="s">
        <v>35</v>
      </c>
      <c r="B752" s="318" t="s">
        <v>89</v>
      </c>
      <c r="C752" s="318"/>
      <c r="D752" s="326" t="s">
        <v>850</v>
      </c>
      <c r="E752" s="326"/>
      <c r="F752" s="326"/>
      <c r="G752" s="326"/>
      <c r="H752" s="320"/>
      <c r="I752" s="320"/>
      <c r="J752" s="320"/>
      <c r="K752" s="320"/>
      <c r="L752" s="16"/>
    </row>
    <row r="753" spans="1:12" s="155" customFormat="1" ht="18" customHeight="1">
      <c r="A753" s="79" t="s">
        <v>37</v>
      </c>
      <c r="B753" s="506" t="s">
        <v>870</v>
      </c>
      <c r="C753" s="507"/>
      <c r="D753" s="349" t="s">
        <v>79</v>
      </c>
      <c r="E753" s="350"/>
      <c r="F753" s="350"/>
      <c r="G753" s="351"/>
      <c r="H753" s="428"/>
      <c r="I753" s="429"/>
      <c r="J753" s="429"/>
      <c r="K753" s="430"/>
      <c r="L753" s="16"/>
    </row>
    <row r="754" spans="1:12" s="155" customFormat="1" ht="18" customHeight="1">
      <c r="A754" s="79" t="s">
        <v>39</v>
      </c>
      <c r="B754" s="506" t="s">
        <v>871</v>
      </c>
      <c r="C754" s="507"/>
      <c r="D754" s="118" t="s">
        <v>79</v>
      </c>
      <c r="E754" s="120"/>
      <c r="F754" s="120"/>
      <c r="G754" s="119"/>
      <c r="H754" s="201"/>
      <c r="I754" s="202"/>
      <c r="J754" s="202"/>
      <c r="K754" s="203"/>
      <c r="L754" s="16"/>
    </row>
    <row r="755" spans="1:12" s="155" customFormat="1" ht="18" customHeight="1">
      <c r="A755" s="79" t="s">
        <v>41</v>
      </c>
      <c r="B755" s="288" t="s">
        <v>872</v>
      </c>
      <c r="C755" s="266"/>
      <c r="D755" s="118" t="s">
        <v>79</v>
      </c>
      <c r="E755" s="120"/>
      <c r="F755" s="120"/>
      <c r="G755" s="119"/>
      <c r="H755" s="201"/>
      <c r="I755" s="202"/>
      <c r="J755" s="202"/>
      <c r="K755" s="203"/>
      <c r="L755" s="16"/>
    </row>
    <row r="756" spans="1:12" s="155" customFormat="1" ht="18" customHeight="1">
      <c r="A756" s="79" t="s">
        <v>43</v>
      </c>
      <c r="B756" s="506" t="s">
        <v>873</v>
      </c>
      <c r="C756" s="507"/>
      <c r="D756" s="118" t="s">
        <v>79</v>
      </c>
      <c r="E756" s="120"/>
      <c r="F756" s="120"/>
      <c r="G756" s="119"/>
      <c r="H756" s="201"/>
      <c r="I756" s="202"/>
      <c r="J756" s="202"/>
      <c r="K756" s="203"/>
      <c r="L756" s="16"/>
    </row>
    <row r="757" spans="1:12" s="155" customFormat="1" ht="18" customHeight="1">
      <c r="A757" s="79" t="s">
        <v>45</v>
      </c>
      <c r="B757" s="318" t="s">
        <v>80</v>
      </c>
      <c r="C757" s="318"/>
      <c r="D757" s="319" t="s">
        <v>79</v>
      </c>
      <c r="E757" s="319"/>
      <c r="F757" s="319"/>
      <c r="G757" s="319"/>
      <c r="H757" s="320"/>
      <c r="I757" s="320"/>
      <c r="J757" s="320"/>
      <c r="K757" s="320"/>
      <c r="L757" s="16"/>
    </row>
    <row r="758" spans="1:12" s="155" customFormat="1" ht="18" customHeight="1">
      <c r="A758" s="79" t="s">
        <v>145</v>
      </c>
      <c r="B758" s="318" t="s">
        <v>81</v>
      </c>
      <c r="C758" s="318"/>
      <c r="D758" s="319" t="s">
        <v>82</v>
      </c>
      <c r="E758" s="319"/>
      <c r="F758" s="319"/>
      <c r="G758" s="319"/>
      <c r="H758" s="320"/>
      <c r="I758" s="320"/>
      <c r="J758" s="320"/>
      <c r="K758" s="320"/>
      <c r="L758" s="16"/>
    </row>
    <row r="759" spans="1:12" s="155" customFormat="1" ht="18" customHeight="1">
      <c r="A759" s="81" t="s">
        <v>146</v>
      </c>
      <c r="B759" s="321" t="s">
        <v>83</v>
      </c>
      <c r="C759" s="321"/>
      <c r="D759" s="322" t="s">
        <v>79</v>
      </c>
      <c r="E759" s="322"/>
      <c r="F759" s="322"/>
      <c r="G759" s="322"/>
      <c r="H759" s="323"/>
      <c r="I759" s="323"/>
      <c r="J759" s="323"/>
      <c r="K759" s="323"/>
      <c r="L759" s="16"/>
    </row>
    <row r="760" spans="1:12" s="155" customFormat="1" ht="18" customHeight="1">
      <c r="A760" s="82" t="s">
        <v>148</v>
      </c>
      <c r="B760" s="324" t="s">
        <v>876</v>
      </c>
      <c r="C760" s="325"/>
      <c r="D760" s="312" t="s">
        <v>875</v>
      </c>
      <c r="E760" s="313"/>
      <c r="F760" s="313"/>
      <c r="G760" s="314"/>
      <c r="H760" s="315"/>
      <c r="I760" s="316"/>
      <c r="J760" s="316"/>
      <c r="K760" s="317"/>
      <c r="L760" s="16"/>
    </row>
    <row r="761" spans="1:12" s="155" customFormat="1" ht="18" customHeight="1">
      <c r="A761" s="86"/>
      <c r="B761" s="8"/>
      <c r="C761" s="8"/>
      <c r="D761" s="23"/>
      <c r="E761" s="23"/>
      <c r="F761" s="23"/>
      <c r="G761" s="23"/>
      <c r="H761" s="87"/>
      <c r="I761" s="87"/>
      <c r="J761" s="87"/>
      <c r="K761" s="87"/>
      <c r="L761" s="16"/>
    </row>
    <row r="762" spans="1:12" s="34" customFormat="1" ht="15.75" customHeight="1">
      <c r="A762" s="311" t="s">
        <v>917</v>
      </c>
      <c r="B762" s="310" t="s">
        <v>916</v>
      </c>
      <c r="C762" s="8"/>
      <c r="D762" s="23"/>
      <c r="E762" s="23"/>
      <c r="F762" s="23"/>
      <c r="G762" s="23"/>
      <c r="H762" s="87"/>
      <c r="I762" s="87"/>
      <c r="J762" s="87"/>
      <c r="K762" s="87"/>
      <c r="L762" s="16"/>
    </row>
    <row r="763" spans="1:12" s="5" customFormat="1" ht="63.75">
      <c r="A763" s="64" t="s">
        <v>15</v>
      </c>
      <c r="B763" s="31" t="s">
        <v>16</v>
      </c>
      <c r="C763" s="32" t="s">
        <v>17</v>
      </c>
      <c r="D763" s="32" t="s">
        <v>18</v>
      </c>
      <c r="E763" s="31" t="s">
        <v>19</v>
      </c>
      <c r="F763" s="31" t="s">
        <v>20</v>
      </c>
      <c r="G763" s="31" t="s">
        <v>21</v>
      </c>
      <c r="H763" s="31" t="s">
        <v>22</v>
      </c>
      <c r="I763" s="31" t="s">
        <v>23</v>
      </c>
      <c r="J763" s="33" t="s">
        <v>24</v>
      </c>
      <c r="K763" s="31" t="s">
        <v>25</v>
      </c>
      <c r="L763" s="31" t="s">
        <v>26</v>
      </c>
    </row>
    <row r="764" spans="1:12" ht="89.25" customHeight="1">
      <c r="A764" s="79" t="s">
        <v>877</v>
      </c>
      <c r="B764" s="114" t="s">
        <v>291</v>
      </c>
      <c r="C764" s="289" t="s">
        <v>906</v>
      </c>
      <c r="D764" s="1"/>
      <c r="E764" s="290">
        <v>6</v>
      </c>
      <c r="F764" s="219" t="s">
        <v>907</v>
      </c>
      <c r="G764" s="141"/>
      <c r="H764" s="141"/>
      <c r="I764" s="141"/>
      <c r="J764" s="291"/>
      <c r="K764" s="45">
        <f t="shared" ref="K764:K772" si="4">I764*J764</f>
        <v>0</v>
      </c>
      <c r="L764" s="46"/>
    </row>
    <row r="765" spans="1:12" ht="41.25" customHeight="1">
      <c r="A765" s="79" t="s">
        <v>878</v>
      </c>
      <c r="B765" s="114" t="s">
        <v>293</v>
      </c>
      <c r="C765" s="32" t="s">
        <v>294</v>
      </c>
      <c r="D765" s="21"/>
      <c r="E765" s="38">
        <v>4</v>
      </c>
      <c r="F765" s="38" t="s">
        <v>292</v>
      </c>
      <c r="G765" s="141"/>
      <c r="H765" s="141"/>
      <c r="I765" s="141"/>
      <c r="J765" s="140"/>
      <c r="K765" s="45">
        <f t="shared" si="4"/>
        <v>0</v>
      </c>
      <c r="L765" s="46"/>
    </row>
    <row r="766" spans="1:12" ht="78" customHeight="1">
      <c r="A766" s="79" t="s">
        <v>879</v>
      </c>
      <c r="B766" s="114" t="s">
        <v>295</v>
      </c>
      <c r="C766" s="32" t="s">
        <v>296</v>
      </c>
      <c r="D766" s="21"/>
      <c r="E766" s="38">
        <v>3</v>
      </c>
      <c r="F766" s="38" t="s">
        <v>292</v>
      </c>
      <c r="G766" s="141"/>
      <c r="H766" s="141"/>
      <c r="I766" s="141"/>
      <c r="J766" s="115"/>
      <c r="K766" s="45">
        <f t="shared" si="4"/>
        <v>0</v>
      </c>
      <c r="L766" s="46"/>
    </row>
    <row r="767" spans="1:12" ht="27" customHeight="1">
      <c r="A767" s="79" t="s">
        <v>880</v>
      </c>
      <c r="B767" s="114" t="s">
        <v>297</v>
      </c>
      <c r="C767" s="32" t="s">
        <v>298</v>
      </c>
      <c r="D767" s="21"/>
      <c r="E767" s="38">
        <v>4</v>
      </c>
      <c r="F767" s="38" t="s">
        <v>292</v>
      </c>
      <c r="G767" s="141"/>
      <c r="H767" s="141"/>
      <c r="I767" s="141"/>
      <c r="J767" s="220"/>
      <c r="K767" s="45">
        <f t="shared" si="4"/>
        <v>0</v>
      </c>
      <c r="L767" s="46"/>
    </row>
    <row r="768" spans="1:12" ht="39" customHeight="1">
      <c r="A768" s="79" t="s">
        <v>881</v>
      </c>
      <c r="B768" s="114" t="s">
        <v>299</v>
      </c>
      <c r="C768" s="32" t="s">
        <v>300</v>
      </c>
      <c r="D768" s="21"/>
      <c r="E768" s="38">
        <v>4</v>
      </c>
      <c r="F768" s="38" t="s">
        <v>292</v>
      </c>
      <c r="G768" s="141"/>
      <c r="H768" s="141"/>
      <c r="I768" s="141"/>
      <c r="J768" s="220"/>
      <c r="K768" s="45">
        <f t="shared" si="4"/>
        <v>0</v>
      </c>
      <c r="L768" s="46"/>
    </row>
    <row r="769" spans="1:12" ht="89.25">
      <c r="A769" s="79" t="s">
        <v>882</v>
      </c>
      <c r="B769" s="114" t="s">
        <v>908</v>
      </c>
      <c r="C769" s="32" t="s">
        <v>909</v>
      </c>
      <c r="D769" s="21"/>
      <c r="E769" s="38">
        <v>4</v>
      </c>
      <c r="F769" s="38" t="s">
        <v>292</v>
      </c>
      <c r="G769" s="141"/>
      <c r="H769" s="141"/>
      <c r="I769" s="141"/>
      <c r="J769" s="140"/>
      <c r="K769" s="45">
        <f t="shared" si="4"/>
        <v>0</v>
      </c>
      <c r="L769" s="46"/>
    </row>
    <row r="770" spans="1:12" ht="79.5" customHeight="1">
      <c r="A770" s="79" t="s">
        <v>883</v>
      </c>
      <c r="B770" s="148" t="s">
        <v>301</v>
      </c>
      <c r="C770" s="32" t="s">
        <v>302</v>
      </c>
      <c r="D770" s="21"/>
      <c r="E770" s="38">
        <v>3</v>
      </c>
      <c r="F770" s="38" t="s">
        <v>292</v>
      </c>
      <c r="G770" s="141"/>
      <c r="H770" s="141"/>
      <c r="I770" s="141"/>
      <c r="J770" s="140"/>
      <c r="K770" s="45">
        <f t="shared" si="4"/>
        <v>0</v>
      </c>
      <c r="L770" s="46"/>
    </row>
    <row r="771" spans="1:12" ht="68.25" customHeight="1">
      <c r="A771" s="79" t="s">
        <v>884</v>
      </c>
      <c r="B771" s="148" t="s">
        <v>303</v>
      </c>
      <c r="C771" s="292" t="s">
        <v>304</v>
      </c>
      <c r="D771" s="293"/>
      <c r="E771" s="38">
        <v>4</v>
      </c>
      <c r="F771" s="38" t="s">
        <v>292</v>
      </c>
      <c r="G771" s="141"/>
      <c r="H771" s="141"/>
      <c r="I771" s="141"/>
      <c r="J771" s="140"/>
      <c r="K771" s="45">
        <f t="shared" si="4"/>
        <v>0</v>
      </c>
      <c r="L771" s="46"/>
    </row>
    <row r="772" spans="1:12" ht="48" customHeight="1">
      <c r="A772" s="79" t="s">
        <v>910</v>
      </c>
      <c r="B772" s="114" t="s">
        <v>911</v>
      </c>
      <c r="C772" s="289" t="s">
        <v>912</v>
      </c>
      <c r="D772" s="2"/>
      <c r="E772" s="294">
        <v>6</v>
      </c>
      <c r="F772" s="38" t="s">
        <v>907</v>
      </c>
      <c r="G772" s="141"/>
      <c r="H772" s="141"/>
      <c r="I772" s="141"/>
      <c r="J772" s="140"/>
      <c r="K772" s="45">
        <f t="shared" si="4"/>
        <v>0</v>
      </c>
      <c r="L772" s="46"/>
    </row>
    <row r="773" spans="1:12">
      <c r="A773" s="30"/>
      <c r="B773" s="72" t="s">
        <v>885</v>
      </c>
      <c r="C773" s="21"/>
      <c r="D773" s="21"/>
      <c r="E773" s="38"/>
      <c r="F773" s="38"/>
      <c r="G773" s="43"/>
      <c r="H773" s="43"/>
      <c r="I773" s="43"/>
      <c r="J773" s="44"/>
      <c r="K773" s="48">
        <f>SUM(K764:K772)</f>
        <v>0</v>
      </c>
      <c r="L773" s="46"/>
    </row>
    <row r="774" spans="1:12" ht="15" customHeight="1">
      <c r="A774" s="30"/>
      <c r="B774" s="72"/>
      <c r="C774" s="21"/>
      <c r="D774" s="21"/>
      <c r="E774" s="43"/>
      <c r="F774" s="43"/>
      <c r="G774" s="43"/>
      <c r="H774" s="43"/>
      <c r="I774" s="43"/>
      <c r="J774" s="114" t="s">
        <v>48</v>
      </c>
      <c r="K774" s="48">
        <f>K773*I774%</f>
        <v>0</v>
      </c>
      <c r="L774" s="46"/>
    </row>
    <row r="775" spans="1:12" ht="15" customHeight="1">
      <c r="A775" s="30"/>
      <c r="B775" s="72" t="s">
        <v>886</v>
      </c>
      <c r="C775" s="21"/>
      <c r="D775" s="21"/>
      <c r="E775" s="43"/>
      <c r="F775" s="43"/>
      <c r="G775" s="43"/>
      <c r="H775" s="43"/>
      <c r="I775" s="43"/>
      <c r="J775" s="44"/>
      <c r="K775" s="116">
        <f>K773+K774</f>
        <v>0</v>
      </c>
      <c r="L775" s="46"/>
    </row>
    <row r="776" spans="1:12" s="63" customFormat="1" ht="30">
      <c r="A776" s="57"/>
      <c r="B776" s="58" t="s">
        <v>887</v>
      </c>
      <c r="C776" s="75"/>
      <c r="D776" s="58"/>
      <c r="E776" s="59"/>
      <c r="F776" s="59"/>
      <c r="G776" s="59"/>
      <c r="H776" s="59"/>
      <c r="I776" s="59"/>
      <c r="J776" s="60"/>
      <c r="K776" s="61">
        <v>17700</v>
      </c>
      <c r="L776" s="62"/>
    </row>
    <row r="777" spans="1:12" ht="15" customHeight="1">
      <c r="B777" s="88"/>
      <c r="C777" s="23"/>
      <c r="D777" s="23"/>
      <c r="H777" s="5"/>
      <c r="I777" s="5"/>
      <c r="J777" s="7"/>
      <c r="L777" s="8"/>
    </row>
    <row r="778" spans="1:12" ht="17.45" customHeight="1">
      <c r="A778" s="295" t="s">
        <v>888</v>
      </c>
      <c r="B778" s="375" t="s">
        <v>306</v>
      </c>
      <c r="C778" s="375"/>
      <c r="D778" s="27"/>
      <c r="E778" s="37"/>
      <c r="F778" s="37"/>
      <c r="G778" s="37"/>
      <c r="H778" s="20"/>
      <c r="I778" s="20"/>
      <c r="J778" s="296"/>
      <c r="K778" s="297"/>
      <c r="L778" s="37"/>
    </row>
    <row r="779" spans="1:12" s="34" customFormat="1" ht="75" customHeight="1">
      <c r="A779" s="64" t="s">
        <v>15</v>
      </c>
      <c r="B779" s="31" t="s">
        <v>16</v>
      </c>
      <c r="C779" s="32" t="s">
        <v>17</v>
      </c>
      <c r="D779" s="32" t="s">
        <v>18</v>
      </c>
      <c r="E779" s="31" t="s">
        <v>19</v>
      </c>
      <c r="F779" s="31" t="s">
        <v>20</v>
      </c>
      <c r="G779" s="31" t="s">
        <v>21</v>
      </c>
      <c r="H779" s="31" t="s">
        <v>22</v>
      </c>
      <c r="I779" s="31" t="s">
        <v>23</v>
      </c>
      <c r="J779" s="33" t="s">
        <v>24</v>
      </c>
      <c r="K779" s="31" t="s">
        <v>25</v>
      </c>
      <c r="L779" s="31" t="s">
        <v>26</v>
      </c>
    </row>
    <row r="780" spans="1:12" s="5" customFormat="1">
      <c r="A780" s="30" t="s">
        <v>27</v>
      </c>
      <c r="B780" s="36">
        <v>2</v>
      </c>
      <c r="C780" s="36">
        <v>3</v>
      </c>
      <c r="D780" s="36">
        <v>4</v>
      </c>
      <c r="E780" s="22">
        <v>5</v>
      </c>
      <c r="F780" s="22">
        <v>6</v>
      </c>
      <c r="G780" s="36">
        <v>7</v>
      </c>
      <c r="H780" s="36">
        <v>8</v>
      </c>
      <c r="I780" s="36">
        <v>9</v>
      </c>
      <c r="J780" s="36">
        <v>10</v>
      </c>
      <c r="K780" s="36">
        <v>11</v>
      </c>
      <c r="L780" s="36">
        <v>12</v>
      </c>
    </row>
    <row r="781" spans="1:12">
      <c r="A781" s="79" t="s">
        <v>889</v>
      </c>
      <c r="B781" s="46" t="s">
        <v>308</v>
      </c>
      <c r="C781" s="21"/>
      <c r="D781" s="21"/>
      <c r="E781" s="298">
        <v>2</v>
      </c>
      <c r="F781" s="298" t="s">
        <v>307</v>
      </c>
      <c r="G781" s="299"/>
      <c r="H781" s="22"/>
      <c r="I781" s="22"/>
      <c r="J781" s="144"/>
      <c r="K781" s="45">
        <f>I781*J781</f>
        <v>0</v>
      </c>
      <c r="L781" s="46"/>
    </row>
    <row r="782" spans="1:12">
      <c r="A782" s="79" t="s">
        <v>890</v>
      </c>
      <c r="B782" s="46" t="s">
        <v>309</v>
      </c>
      <c r="C782" s="21"/>
      <c r="D782" s="21"/>
      <c r="E782" s="298">
        <v>2</v>
      </c>
      <c r="F782" s="298" t="s">
        <v>307</v>
      </c>
      <c r="G782" s="299"/>
      <c r="H782" s="22"/>
      <c r="I782" s="22"/>
      <c r="J782" s="144"/>
      <c r="K782" s="45">
        <f>I782*J782</f>
        <v>0</v>
      </c>
      <c r="L782" s="46"/>
    </row>
    <row r="783" spans="1:12">
      <c r="A783" s="30"/>
      <c r="B783" s="72" t="s">
        <v>891</v>
      </c>
      <c r="C783" s="21"/>
      <c r="D783" s="21"/>
      <c r="E783" s="43"/>
      <c r="F783" s="43"/>
      <c r="G783" s="22"/>
      <c r="H783" s="22"/>
      <c r="I783" s="22"/>
      <c r="J783" s="299"/>
      <c r="K783" s="48">
        <f>SUM(K781:K782)</f>
        <v>0</v>
      </c>
      <c r="L783" s="46"/>
    </row>
    <row r="784" spans="1:12" s="16" customFormat="1">
      <c r="A784" s="30"/>
      <c r="B784" s="72"/>
      <c r="C784" s="21"/>
      <c r="D784" s="21"/>
      <c r="E784" s="43"/>
      <c r="F784" s="43"/>
      <c r="G784" s="22"/>
      <c r="H784" s="22"/>
      <c r="I784" s="22"/>
      <c r="J784" s="73" t="s">
        <v>48</v>
      </c>
      <c r="K784" s="48">
        <f>K783*I784%</f>
        <v>0</v>
      </c>
      <c r="L784" s="46"/>
    </row>
    <row r="785" spans="1:12" s="16" customFormat="1" ht="15">
      <c r="A785" s="263"/>
      <c r="B785" s="72" t="s">
        <v>892</v>
      </c>
      <c r="C785" s="21"/>
      <c r="D785" s="21"/>
      <c r="E785" s="22"/>
      <c r="F785" s="22"/>
      <c r="G785" s="22"/>
      <c r="H785" s="22"/>
      <c r="I785" s="22"/>
      <c r="J785" s="299"/>
      <c r="K785" s="300">
        <f>K783+K784</f>
        <v>0</v>
      </c>
      <c r="L785" s="46"/>
    </row>
    <row r="786" spans="1:12" s="63" customFormat="1" ht="30">
      <c r="A786" s="57"/>
      <c r="B786" s="301" t="s">
        <v>893</v>
      </c>
      <c r="C786" s="75"/>
      <c r="D786" s="58"/>
      <c r="E786" s="59"/>
      <c r="F786" s="59"/>
      <c r="G786" s="59"/>
      <c r="H786" s="59"/>
      <c r="I786" s="59"/>
      <c r="J786" s="60"/>
      <c r="K786" s="61">
        <v>1700</v>
      </c>
      <c r="L786" s="62"/>
    </row>
    <row r="787" spans="1:12" s="16" customFormat="1" ht="15">
      <c r="A787" s="302"/>
      <c r="B787" s="190"/>
      <c r="C787" s="23"/>
      <c r="D787" s="23"/>
      <c r="E787" s="5"/>
      <c r="F787" s="5"/>
      <c r="G787" s="5"/>
      <c r="H787" s="5"/>
      <c r="I787" s="5"/>
      <c r="J787" s="7"/>
      <c r="K787" s="303"/>
      <c r="L787" s="8"/>
    </row>
    <row r="788" spans="1:12">
      <c r="A788" s="28"/>
      <c r="B788" s="4"/>
      <c r="C788" s="18"/>
      <c r="D788" s="18"/>
      <c r="E788" s="4"/>
      <c r="F788" s="4"/>
      <c r="G788" s="16"/>
      <c r="H788" s="240"/>
      <c r="I788" s="240"/>
      <c r="J788" s="240"/>
      <c r="K788" s="18"/>
      <c r="L788" s="16"/>
    </row>
    <row r="789" spans="1:12">
      <c r="A789" s="376" t="s">
        <v>391</v>
      </c>
      <c r="B789" s="376"/>
      <c r="C789" s="376"/>
      <c r="D789" s="376"/>
      <c r="E789" s="376"/>
      <c r="F789" s="376"/>
      <c r="G789" s="376"/>
      <c r="H789" s="16"/>
      <c r="I789" s="16"/>
      <c r="J789" s="16"/>
      <c r="K789" s="18"/>
      <c r="L789" s="16"/>
    </row>
    <row r="790" spans="1:12">
      <c r="A790" s="28"/>
      <c r="B790" s="4"/>
      <c r="C790" s="18"/>
      <c r="D790" s="18"/>
      <c r="E790" s="4"/>
      <c r="F790" s="4"/>
      <c r="G790" s="16"/>
      <c r="H790" s="16"/>
      <c r="I790" s="16"/>
      <c r="J790" s="16"/>
      <c r="K790" s="18"/>
      <c r="L790" s="16"/>
    </row>
    <row r="791" spans="1:12" ht="14.1" customHeight="1">
      <c r="A791" s="43" t="s">
        <v>70</v>
      </c>
      <c r="B791" s="336" t="s">
        <v>392</v>
      </c>
      <c r="C791" s="336"/>
      <c r="D791" s="336"/>
      <c r="E791" s="336" t="s">
        <v>393</v>
      </c>
      <c r="F791" s="336"/>
      <c r="G791" s="336"/>
      <c r="H791" s="8"/>
      <c r="I791" s="8"/>
      <c r="J791" s="8"/>
      <c r="K791" s="5"/>
      <c r="L791" s="16"/>
    </row>
    <row r="792" spans="1:12">
      <c r="A792" s="43"/>
      <c r="B792" s="367"/>
      <c r="C792" s="367"/>
      <c r="D792" s="367"/>
      <c r="E792" s="367"/>
      <c r="F792" s="367"/>
      <c r="G792" s="367"/>
      <c r="H792" s="8"/>
      <c r="I792" s="8"/>
      <c r="J792" s="8"/>
      <c r="K792" s="5"/>
      <c r="L792" s="16"/>
    </row>
    <row r="793" spans="1:12">
      <c r="A793" s="43"/>
      <c r="B793" s="367"/>
      <c r="C793" s="367"/>
      <c r="D793" s="367"/>
      <c r="E793" s="367"/>
      <c r="F793" s="367"/>
      <c r="G793" s="367"/>
      <c r="H793" s="16"/>
      <c r="I793" s="16"/>
      <c r="J793" s="16"/>
      <c r="K793" s="18"/>
      <c r="L793" s="16"/>
    </row>
    <row r="794" spans="1:12">
      <c r="A794" s="43"/>
      <c r="B794" s="367"/>
      <c r="C794" s="367"/>
      <c r="D794" s="367"/>
      <c r="E794" s="367"/>
      <c r="F794" s="367"/>
      <c r="G794" s="367"/>
      <c r="H794" s="8"/>
      <c r="I794" s="8"/>
      <c r="J794" s="8"/>
      <c r="K794" s="5"/>
      <c r="L794" s="16"/>
    </row>
    <row r="795" spans="1:12">
      <c r="A795" s="28"/>
      <c r="B795" s="4"/>
      <c r="D795" s="18"/>
      <c r="E795" s="87"/>
      <c r="F795" s="87"/>
      <c r="H795" s="5"/>
      <c r="I795" s="5"/>
      <c r="J795" s="5"/>
      <c r="K795" s="5"/>
      <c r="L795" s="16"/>
    </row>
    <row r="796" spans="1:12">
      <c r="A796" s="146" t="s">
        <v>394</v>
      </c>
      <c r="B796" s="18"/>
      <c r="C796" s="18"/>
      <c r="D796" s="18"/>
      <c r="E796" s="18"/>
      <c r="F796" s="18"/>
      <c r="G796" s="18"/>
      <c r="H796" s="16"/>
      <c r="I796" s="16"/>
      <c r="J796" s="16"/>
      <c r="K796" s="18"/>
      <c r="L796" s="16"/>
    </row>
    <row r="797" spans="1:12">
      <c r="A797" s="28"/>
      <c r="B797" s="4"/>
      <c r="C797" s="18"/>
      <c r="D797" s="18"/>
      <c r="E797" s="4"/>
      <c r="F797" s="4"/>
      <c r="G797" s="18"/>
      <c r="H797" s="18"/>
      <c r="I797" s="18"/>
      <c r="J797" s="18"/>
      <c r="K797" s="18"/>
      <c r="L797" s="18"/>
    </row>
    <row r="798" spans="1:12" ht="14.1" customHeight="1">
      <c r="A798" s="43" t="s">
        <v>70</v>
      </c>
      <c r="B798" s="366" t="s">
        <v>395</v>
      </c>
      <c r="C798" s="366"/>
      <c r="D798" s="366"/>
      <c r="E798" s="366"/>
      <c r="F798" s="157"/>
      <c r="G798" s="367" t="s">
        <v>396</v>
      </c>
      <c r="H798" s="367"/>
      <c r="I798" s="367"/>
      <c r="J798" s="367"/>
      <c r="K798" s="367"/>
      <c r="L798" s="16"/>
    </row>
    <row r="799" spans="1:12" ht="14.1" customHeight="1">
      <c r="A799" s="43"/>
      <c r="B799" s="366"/>
      <c r="C799" s="366"/>
      <c r="D799" s="366"/>
      <c r="E799" s="366"/>
      <c r="F799" s="157"/>
      <c r="G799" s="367"/>
      <c r="H799" s="367"/>
      <c r="I799" s="367"/>
      <c r="J799" s="367"/>
      <c r="K799" s="367"/>
      <c r="L799" s="16"/>
    </row>
    <row r="800" spans="1:12" ht="14.1" customHeight="1">
      <c r="A800" s="43"/>
      <c r="B800" s="366"/>
      <c r="C800" s="366"/>
      <c r="D800" s="366"/>
      <c r="E800" s="366"/>
      <c r="F800" s="157"/>
      <c r="G800" s="367"/>
      <c r="H800" s="367"/>
      <c r="I800" s="367"/>
      <c r="J800" s="367"/>
      <c r="K800" s="367"/>
      <c r="L800" s="16"/>
    </row>
    <row r="801" spans="1:12">
      <c r="A801" s="3"/>
      <c r="B801" s="304"/>
      <c r="C801" s="18"/>
      <c r="D801" s="369" t="s">
        <v>397</v>
      </c>
      <c r="E801" s="369"/>
      <c r="F801" s="369"/>
      <c r="G801" s="369"/>
      <c r="H801" s="369"/>
      <c r="I801" s="369"/>
      <c r="J801" s="369"/>
      <c r="K801" s="369"/>
      <c r="L801" s="16"/>
    </row>
    <row r="802" spans="1:12" ht="14.1" customHeight="1">
      <c r="A802" s="370" t="s">
        <v>398</v>
      </c>
      <c r="B802" s="370"/>
      <c r="C802" s="370"/>
      <c r="D802" s="370"/>
      <c r="E802" s="370"/>
      <c r="F802" s="370"/>
      <c r="G802" s="370"/>
      <c r="H802" s="8"/>
      <c r="I802" s="8"/>
      <c r="J802" s="8"/>
      <c r="K802" s="8"/>
      <c r="L802" s="16"/>
    </row>
    <row r="803" spans="1:12">
      <c r="A803" s="3"/>
      <c r="B803" s="23"/>
      <c r="C803" s="23"/>
      <c r="D803" s="23"/>
      <c r="E803" s="23"/>
      <c r="F803" s="23"/>
      <c r="G803" s="23"/>
      <c r="H803" s="23"/>
      <c r="I803" s="23"/>
      <c r="J803" s="23"/>
      <c r="K803" s="5"/>
      <c r="L803" s="16"/>
    </row>
    <row r="804" spans="1:12" ht="14.1" customHeight="1">
      <c r="A804" s="371" t="s">
        <v>399</v>
      </c>
      <c r="B804" s="371"/>
      <c r="C804" s="371"/>
      <c r="D804" s="371"/>
      <c r="E804" s="371"/>
      <c r="F804" s="371"/>
      <c r="G804" s="371"/>
      <c r="H804" s="371"/>
      <c r="I804" s="371"/>
      <c r="J804" s="371"/>
      <c r="K804" s="371"/>
      <c r="L804" s="305"/>
    </row>
    <row r="805" spans="1:12" ht="14.1" customHeight="1">
      <c r="A805" s="43" t="s">
        <v>70</v>
      </c>
      <c r="B805" s="372" t="s">
        <v>438</v>
      </c>
      <c r="C805" s="372"/>
      <c r="D805" s="372"/>
      <c r="E805" s="372"/>
      <c r="F805" s="306"/>
      <c r="G805" s="373" t="s">
        <v>439</v>
      </c>
      <c r="H805" s="373"/>
      <c r="I805" s="373"/>
      <c r="J805" s="373"/>
      <c r="K805" s="373"/>
      <c r="L805" s="305"/>
    </row>
    <row r="806" spans="1:12" ht="14.1" customHeight="1">
      <c r="A806" s="43" t="s">
        <v>175</v>
      </c>
      <c r="B806" s="372"/>
      <c r="C806" s="372"/>
      <c r="D806" s="372"/>
      <c r="E806" s="372"/>
      <c r="F806" s="306"/>
      <c r="G806" s="336"/>
      <c r="H806" s="336"/>
      <c r="I806" s="336"/>
      <c r="J806" s="336"/>
      <c r="K806" s="336"/>
      <c r="L806" s="8"/>
    </row>
    <row r="807" spans="1:12" ht="14.1" customHeight="1">
      <c r="A807" s="43" t="s">
        <v>177</v>
      </c>
      <c r="B807" s="372"/>
      <c r="C807" s="372"/>
      <c r="D807" s="372"/>
      <c r="E807" s="372"/>
      <c r="F807" s="306"/>
      <c r="G807" s="336"/>
      <c r="H807" s="336"/>
      <c r="I807" s="336"/>
      <c r="J807" s="336"/>
      <c r="K807" s="336"/>
      <c r="L807" s="8"/>
    </row>
    <row r="808" spans="1:12">
      <c r="A808" s="3"/>
      <c r="C808" s="305"/>
      <c r="D808" s="23"/>
      <c r="E808" s="23"/>
      <c r="F808" s="23"/>
      <c r="G808" s="23"/>
      <c r="H808" s="23"/>
      <c r="I808" s="23"/>
      <c r="J808" s="23"/>
      <c r="K808" s="5"/>
      <c r="L808" s="8"/>
    </row>
    <row r="809" spans="1:12">
      <c r="A809" s="3"/>
      <c r="B809" s="307"/>
      <c r="C809" s="307"/>
      <c r="D809" s="307"/>
      <c r="E809" s="307"/>
      <c r="F809" s="307"/>
      <c r="G809" s="307"/>
      <c r="H809" s="307"/>
      <c r="I809" s="307"/>
      <c r="J809" s="307"/>
      <c r="L809" s="16"/>
    </row>
    <row r="810" spans="1:12">
      <c r="A810" s="374" t="s">
        <v>400</v>
      </c>
      <c r="B810" s="374"/>
      <c r="C810" s="374"/>
      <c r="D810" s="374"/>
      <c r="E810" s="374"/>
      <c r="F810" s="374"/>
      <c r="G810" s="374"/>
      <c r="H810" s="374"/>
      <c r="I810" s="374"/>
      <c r="J810" s="23"/>
      <c r="K810" s="5"/>
      <c r="L810" s="307"/>
    </row>
    <row r="811" spans="1:12" ht="14.1" customHeight="1">
      <c r="A811" s="3"/>
      <c r="B811" s="4"/>
      <c r="C811" s="368" t="s">
        <v>401</v>
      </c>
      <c r="D811" s="368"/>
      <c r="E811" s="5" t="s">
        <v>402</v>
      </c>
      <c r="G811" s="368" t="s">
        <v>403</v>
      </c>
      <c r="H811" s="368"/>
      <c r="I811" s="5"/>
      <c r="J811" s="16"/>
      <c r="K811" s="18"/>
      <c r="L811" s="16"/>
    </row>
  </sheetData>
  <mergeCells count="963">
    <mergeCell ref="B531:D531"/>
    <mergeCell ref="E531:H531"/>
    <mergeCell ref="I531:J531"/>
    <mergeCell ref="B754:C754"/>
    <mergeCell ref="B756:C756"/>
    <mergeCell ref="B759:C759"/>
    <mergeCell ref="D759:G759"/>
    <mergeCell ref="H759:K759"/>
    <mergeCell ref="B760:C760"/>
    <mergeCell ref="D760:G760"/>
    <mergeCell ref="H760:K760"/>
    <mergeCell ref="B757:C757"/>
    <mergeCell ref="D757:G757"/>
    <mergeCell ref="H757:K757"/>
    <mergeCell ref="B758:C758"/>
    <mergeCell ref="D758:G758"/>
    <mergeCell ref="H758:K758"/>
    <mergeCell ref="B753:C753"/>
    <mergeCell ref="D753:G753"/>
    <mergeCell ref="H753:K753"/>
    <mergeCell ref="B750:C750"/>
    <mergeCell ref="D750:G750"/>
    <mergeCell ref="H750:K750"/>
    <mergeCell ref="B751:C751"/>
    <mergeCell ref="D751:G751"/>
    <mergeCell ref="H751:K751"/>
    <mergeCell ref="B749:C749"/>
    <mergeCell ref="D749:G749"/>
    <mergeCell ref="H749:K749"/>
    <mergeCell ref="B731:C731"/>
    <mergeCell ref="D731:G731"/>
    <mergeCell ref="H731:K731"/>
    <mergeCell ref="B752:C752"/>
    <mergeCell ref="D752:G752"/>
    <mergeCell ref="H752:K752"/>
    <mergeCell ref="B729:C729"/>
    <mergeCell ref="D729:G729"/>
    <mergeCell ref="H729:K729"/>
    <mergeCell ref="B730:C730"/>
    <mergeCell ref="D730:G730"/>
    <mergeCell ref="H730:K730"/>
    <mergeCell ref="A747:J747"/>
    <mergeCell ref="B748:C748"/>
    <mergeCell ref="D748:G748"/>
    <mergeCell ref="H748:K748"/>
    <mergeCell ref="B726:C726"/>
    <mergeCell ref="D726:G726"/>
    <mergeCell ref="H726:K726"/>
    <mergeCell ref="B728:C728"/>
    <mergeCell ref="D728:G728"/>
    <mergeCell ref="H728:K728"/>
    <mergeCell ref="B724:C724"/>
    <mergeCell ref="D724:G724"/>
    <mergeCell ref="H724:K724"/>
    <mergeCell ref="B725:C725"/>
    <mergeCell ref="D725:G725"/>
    <mergeCell ref="H725:K725"/>
    <mergeCell ref="B727:C727"/>
    <mergeCell ref="D727:G727"/>
    <mergeCell ref="H727:K727"/>
    <mergeCell ref="A720:J720"/>
    <mergeCell ref="B721:J721"/>
    <mergeCell ref="B722:C722"/>
    <mergeCell ref="D722:G722"/>
    <mergeCell ref="H722:K722"/>
    <mergeCell ref="B723:C723"/>
    <mergeCell ref="D723:G723"/>
    <mergeCell ref="H723:K723"/>
    <mergeCell ref="B154:C154"/>
    <mergeCell ref="C667:F667"/>
    <mergeCell ref="G667:J667"/>
    <mergeCell ref="A668:B668"/>
    <mergeCell ref="C668:F668"/>
    <mergeCell ref="G668:J668"/>
    <mergeCell ref="A666:B666"/>
    <mergeCell ref="C666:F666"/>
    <mergeCell ref="G666:J666"/>
    <mergeCell ref="A664:B664"/>
    <mergeCell ref="C664:F664"/>
    <mergeCell ref="G664:J664"/>
    <mergeCell ref="A665:B665"/>
    <mergeCell ref="C665:F665"/>
    <mergeCell ref="G665:J665"/>
    <mergeCell ref="A662:B662"/>
    <mergeCell ref="D152:G152"/>
    <mergeCell ref="D153:G153"/>
    <mergeCell ref="A676:B676"/>
    <mergeCell ref="C676:F676"/>
    <mergeCell ref="G676:J676"/>
    <mergeCell ref="A674:B674"/>
    <mergeCell ref="C674:F674"/>
    <mergeCell ref="G674:J674"/>
    <mergeCell ref="A675:B675"/>
    <mergeCell ref="C675:F675"/>
    <mergeCell ref="G675:J675"/>
    <mergeCell ref="A672:B672"/>
    <mergeCell ref="C672:F672"/>
    <mergeCell ref="A673:B673"/>
    <mergeCell ref="C673:F673"/>
    <mergeCell ref="A669:B669"/>
    <mergeCell ref="C669:F669"/>
    <mergeCell ref="A670:B670"/>
    <mergeCell ref="C670:F670"/>
    <mergeCell ref="A671:B671"/>
    <mergeCell ref="C671:F671"/>
    <mergeCell ref="A667:B667"/>
    <mergeCell ref="C662:F662"/>
    <mergeCell ref="G662:J662"/>
    <mergeCell ref="A663:B663"/>
    <mergeCell ref="C663:F663"/>
    <mergeCell ref="G663:J663"/>
    <mergeCell ref="A660:B660"/>
    <mergeCell ref="C660:F660"/>
    <mergeCell ref="G660:J660"/>
    <mergeCell ref="A661:B661"/>
    <mergeCell ref="C661:F661"/>
    <mergeCell ref="G661:J661"/>
    <mergeCell ref="A658:B658"/>
    <mergeCell ref="C658:F658"/>
    <mergeCell ref="G658:J658"/>
    <mergeCell ref="A659:B659"/>
    <mergeCell ref="C659:F659"/>
    <mergeCell ref="G659:J659"/>
    <mergeCell ref="D403:G403"/>
    <mergeCell ref="A657:B657"/>
    <mergeCell ref="C657:F657"/>
    <mergeCell ref="G657:J657"/>
    <mergeCell ref="B653:L653"/>
    <mergeCell ref="C654:J654"/>
    <mergeCell ref="A655:B655"/>
    <mergeCell ref="C655:F655"/>
    <mergeCell ref="G655:J655"/>
    <mergeCell ref="A656:B656"/>
    <mergeCell ref="H414:K414"/>
    <mergeCell ref="B409:C409"/>
    <mergeCell ref="D409:G409"/>
    <mergeCell ref="H409:K409"/>
    <mergeCell ref="B411:C411"/>
    <mergeCell ref="D411:G411"/>
    <mergeCell ref="B404:C404"/>
    <mergeCell ref="D404:G404"/>
    <mergeCell ref="B141:C141"/>
    <mergeCell ref="D141:G141"/>
    <mergeCell ref="H141:K141"/>
    <mergeCell ref="B140:C140"/>
    <mergeCell ref="D140:G140"/>
    <mergeCell ref="C195:K195"/>
    <mergeCell ref="G656:J656"/>
    <mergeCell ref="B333:C333"/>
    <mergeCell ref="D333:G333"/>
    <mergeCell ref="H333:K333"/>
    <mergeCell ref="B433:C433"/>
    <mergeCell ref="D433:G433"/>
    <mergeCell ref="H433:K433"/>
    <mergeCell ref="H411:K411"/>
    <mergeCell ref="B403:C403"/>
    <mergeCell ref="B206:C206"/>
    <mergeCell ref="D206:G206"/>
    <mergeCell ref="H206:K206"/>
    <mergeCell ref="B253:C253"/>
    <mergeCell ref="D253:F253"/>
    <mergeCell ref="G253:I253"/>
    <mergeCell ref="A227:B227"/>
    <mergeCell ref="A228:I228"/>
    <mergeCell ref="A230:H230"/>
    <mergeCell ref="A133:K133"/>
    <mergeCell ref="B136:C136"/>
    <mergeCell ref="D136:G136"/>
    <mergeCell ref="H136:K136"/>
    <mergeCell ref="B137:C137"/>
    <mergeCell ref="D137:G137"/>
    <mergeCell ref="H137:K137"/>
    <mergeCell ref="B139:C139"/>
    <mergeCell ref="D139:G139"/>
    <mergeCell ref="H139:K139"/>
    <mergeCell ref="B331:C331"/>
    <mergeCell ref="D331:G331"/>
    <mergeCell ref="H331:K331"/>
    <mergeCell ref="B332:C332"/>
    <mergeCell ref="D332:G332"/>
    <mergeCell ref="H332:K332"/>
    <mergeCell ref="H403:K403"/>
    <mergeCell ref="B327:C327"/>
    <mergeCell ref="D327:G327"/>
    <mergeCell ref="H329:K329"/>
    <mergeCell ref="B330:C330"/>
    <mergeCell ref="D330:G330"/>
    <mergeCell ref="H330:K330"/>
    <mergeCell ref="D329:G329"/>
    <mergeCell ref="H327:K327"/>
    <mergeCell ref="B329:C329"/>
    <mergeCell ref="B328:C328"/>
    <mergeCell ref="H328:K328"/>
    <mergeCell ref="H318:K318"/>
    <mergeCell ref="B319:C319"/>
    <mergeCell ref="D319:G319"/>
    <mergeCell ref="H319:K319"/>
    <mergeCell ref="B325:C325"/>
    <mergeCell ref="D325:G325"/>
    <mergeCell ref="H325:K325"/>
    <mergeCell ref="B326:C326"/>
    <mergeCell ref="D326:G326"/>
    <mergeCell ref="H326:K326"/>
    <mergeCell ref="B322:C322"/>
    <mergeCell ref="D322:G322"/>
    <mergeCell ref="H322:K322"/>
    <mergeCell ref="B324:C324"/>
    <mergeCell ref="D324:G324"/>
    <mergeCell ref="H324:K324"/>
    <mergeCell ref="B323:C323"/>
    <mergeCell ref="B20:D20"/>
    <mergeCell ref="E20:K20"/>
    <mergeCell ref="B29:K29"/>
    <mergeCell ref="B21:D21"/>
    <mergeCell ref="E21:K21"/>
    <mergeCell ref="B22:D22"/>
    <mergeCell ref="B314:K314"/>
    <mergeCell ref="A316:K316"/>
    <mergeCell ref="B290:C290"/>
    <mergeCell ref="D290:G290"/>
    <mergeCell ref="H290:K290"/>
    <mergeCell ref="B289:C289"/>
    <mergeCell ref="B291:C291"/>
    <mergeCell ref="D291:G291"/>
    <mergeCell ref="H291:K291"/>
    <mergeCell ref="D289:G289"/>
    <mergeCell ref="H289:K289"/>
    <mergeCell ref="B155:C155"/>
    <mergeCell ref="D155:G155"/>
    <mergeCell ref="H155:K155"/>
    <mergeCell ref="B90:C90"/>
    <mergeCell ref="D90:G90"/>
    <mergeCell ref="H90:K90"/>
    <mergeCell ref="B150:C150"/>
    <mergeCell ref="F2:I2"/>
    <mergeCell ref="A6:L6"/>
    <mergeCell ref="C8:G8"/>
    <mergeCell ref="C9:E9"/>
    <mergeCell ref="A11:K11"/>
    <mergeCell ref="A12:L12"/>
    <mergeCell ref="D16:L16"/>
    <mergeCell ref="D17:L17"/>
    <mergeCell ref="B19:D19"/>
    <mergeCell ref="E19:K19"/>
    <mergeCell ref="E22:K22"/>
    <mergeCell ref="B23:D23"/>
    <mergeCell ref="E23:K23"/>
    <mergeCell ref="A32:L32"/>
    <mergeCell ref="A33:L33"/>
    <mergeCell ref="A35:K35"/>
    <mergeCell ref="A36:L36"/>
    <mergeCell ref="A37:L37"/>
    <mergeCell ref="B24:D24"/>
    <mergeCell ref="E24:K24"/>
    <mergeCell ref="B25:D25"/>
    <mergeCell ref="E25:K25"/>
    <mergeCell ref="B28:K28"/>
    <mergeCell ref="A34:K34"/>
    <mergeCell ref="A38:K38"/>
    <mergeCell ref="A39:K39"/>
    <mergeCell ref="A40:K40"/>
    <mergeCell ref="A41:L41"/>
    <mergeCell ref="A42:L42"/>
    <mergeCell ref="A43:L43"/>
    <mergeCell ref="A44:L44"/>
    <mergeCell ref="A45:L45"/>
    <mergeCell ref="C50:C55"/>
    <mergeCell ref="D50:D55"/>
    <mergeCell ref="A80:J80"/>
    <mergeCell ref="B81:J81"/>
    <mergeCell ref="B82:C82"/>
    <mergeCell ref="D82:G82"/>
    <mergeCell ref="H82:K82"/>
    <mergeCell ref="B83:C83"/>
    <mergeCell ref="D83:G83"/>
    <mergeCell ref="H83:K83"/>
    <mergeCell ref="B84:C84"/>
    <mergeCell ref="D84:G84"/>
    <mergeCell ref="H84:K84"/>
    <mergeCell ref="B85:C85"/>
    <mergeCell ref="D85:G85"/>
    <mergeCell ref="H85:K85"/>
    <mergeCell ref="B86:C86"/>
    <mergeCell ref="D86:G86"/>
    <mergeCell ref="H86:K86"/>
    <mergeCell ref="B87:C87"/>
    <mergeCell ref="D87:G87"/>
    <mergeCell ref="H87:K87"/>
    <mergeCell ref="B88:C88"/>
    <mergeCell ref="D88:G88"/>
    <mergeCell ref="H88:K88"/>
    <mergeCell ref="B89:C89"/>
    <mergeCell ref="D89:G89"/>
    <mergeCell ref="H89:K89"/>
    <mergeCell ref="C134:K134"/>
    <mergeCell ref="B135:C135"/>
    <mergeCell ref="D135:G135"/>
    <mergeCell ref="H135:K135"/>
    <mergeCell ref="B91:C91"/>
    <mergeCell ref="D91:G91"/>
    <mergeCell ref="H91:K91"/>
    <mergeCell ref="A108:J108"/>
    <mergeCell ref="B109:J109"/>
    <mergeCell ref="B110:C110"/>
    <mergeCell ref="D110:G110"/>
    <mergeCell ref="H110:K110"/>
    <mergeCell ref="B111:C111"/>
    <mergeCell ref="D111:G111"/>
    <mergeCell ref="H111:K111"/>
    <mergeCell ref="B112:C112"/>
    <mergeCell ref="D112:G112"/>
    <mergeCell ref="H112:K112"/>
    <mergeCell ref="B142:C142"/>
    <mergeCell ref="D142:G142"/>
    <mergeCell ref="H142:K142"/>
    <mergeCell ref="B143:C143"/>
    <mergeCell ref="D143:G143"/>
    <mergeCell ref="H143:K143"/>
    <mergeCell ref="B144:C144"/>
    <mergeCell ref="D144:G144"/>
    <mergeCell ref="H144:K144"/>
    <mergeCell ref="B145:C145"/>
    <mergeCell ref="D145:G145"/>
    <mergeCell ref="H145:K145"/>
    <mergeCell ref="B146:C146"/>
    <mergeCell ref="D146:G146"/>
    <mergeCell ref="H146:K146"/>
    <mergeCell ref="B147:C147"/>
    <mergeCell ref="D147:G147"/>
    <mergeCell ref="H147:K147"/>
    <mergeCell ref="B148:C148"/>
    <mergeCell ref="D148:G148"/>
    <mergeCell ref="H148:K148"/>
    <mergeCell ref="B149:C149"/>
    <mergeCell ref="D149:G149"/>
    <mergeCell ref="H149:K149"/>
    <mergeCell ref="B173:C173"/>
    <mergeCell ref="D173:G173"/>
    <mergeCell ref="H173:K173"/>
    <mergeCell ref="B151:C151"/>
    <mergeCell ref="D151:G151"/>
    <mergeCell ref="H151:K151"/>
    <mergeCell ref="A169:K169"/>
    <mergeCell ref="C170:K170"/>
    <mergeCell ref="B171:C171"/>
    <mergeCell ref="D171:G171"/>
    <mergeCell ref="H171:K171"/>
    <mergeCell ref="B172:C172"/>
    <mergeCell ref="D172:G172"/>
    <mergeCell ref="H172:K172"/>
    <mergeCell ref="D150:G150"/>
    <mergeCell ref="H150:K150"/>
    <mergeCell ref="B153:C153"/>
    <mergeCell ref="B152:C152"/>
    <mergeCell ref="B174:C174"/>
    <mergeCell ref="D174:G174"/>
    <mergeCell ref="H174:K174"/>
    <mergeCell ref="B175:C175"/>
    <mergeCell ref="D175:G175"/>
    <mergeCell ref="H175:K175"/>
    <mergeCell ref="B176:C176"/>
    <mergeCell ref="D176:G176"/>
    <mergeCell ref="H176:K176"/>
    <mergeCell ref="B177:C177"/>
    <mergeCell ref="D177:G177"/>
    <mergeCell ref="H177:K177"/>
    <mergeCell ref="B178:C178"/>
    <mergeCell ref="D178:G178"/>
    <mergeCell ref="H178:K178"/>
    <mergeCell ref="B179:C179"/>
    <mergeCell ref="D179:G179"/>
    <mergeCell ref="H179:K179"/>
    <mergeCell ref="B180:C180"/>
    <mergeCell ref="D180:G180"/>
    <mergeCell ref="H180:K180"/>
    <mergeCell ref="B196:C196"/>
    <mergeCell ref="D196:G196"/>
    <mergeCell ref="H196:K196"/>
    <mergeCell ref="D181:G181"/>
    <mergeCell ref="B197:C197"/>
    <mergeCell ref="D197:G197"/>
    <mergeCell ref="H197:K197"/>
    <mergeCell ref="H181:K181"/>
    <mergeCell ref="B181:C181"/>
    <mergeCell ref="A194:K194"/>
    <mergeCell ref="B198:C198"/>
    <mergeCell ref="D198:G198"/>
    <mergeCell ref="H198:K198"/>
    <mergeCell ref="B199:C199"/>
    <mergeCell ref="D199:G199"/>
    <mergeCell ref="H199:K199"/>
    <mergeCell ref="B200:C200"/>
    <mergeCell ref="D200:G200"/>
    <mergeCell ref="H200:K200"/>
    <mergeCell ref="B201:C201"/>
    <mergeCell ref="D201:G201"/>
    <mergeCell ref="H201:K201"/>
    <mergeCell ref="B202:C202"/>
    <mergeCell ref="D202:G202"/>
    <mergeCell ref="H202:K202"/>
    <mergeCell ref="B203:C203"/>
    <mergeCell ref="D203:G203"/>
    <mergeCell ref="H203:K203"/>
    <mergeCell ref="B204:C204"/>
    <mergeCell ref="D204:G204"/>
    <mergeCell ref="H204:K204"/>
    <mergeCell ref="B205:C205"/>
    <mergeCell ref="D205:G205"/>
    <mergeCell ref="H205:K205"/>
    <mergeCell ref="B232:C232"/>
    <mergeCell ref="D232:F232"/>
    <mergeCell ref="G232:I232"/>
    <mergeCell ref="A231:H231"/>
    <mergeCell ref="B233:C233"/>
    <mergeCell ref="D233:F233"/>
    <mergeCell ref="G233:I233"/>
    <mergeCell ref="B234:C234"/>
    <mergeCell ref="D234:F234"/>
    <mergeCell ref="G234:I234"/>
    <mergeCell ref="B235:C235"/>
    <mergeCell ref="D235:F235"/>
    <mergeCell ref="G235:I235"/>
    <mergeCell ref="B236:C236"/>
    <mergeCell ref="D236:F236"/>
    <mergeCell ref="G236:I236"/>
    <mergeCell ref="B237:C237"/>
    <mergeCell ref="D237:F237"/>
    <mergeCell ref="G237:I237"/>
    <mergeCell ref="B238:C238"/>
    <mergeCell ref="D238:F238"/>
    <mergeCell ref="G238:I238"/>
    <mergeCell ref="B239:C239"/>
    <mergeCell ref="D239:F239"/>
    <mergeCell ref="G239:I239"/>
    <mergeCell ref="B240:C240"/>
    <mergeCell ref="D240:F240"/>
    <mergeCell ref="G240:I240"/>
    <mergeCell ref="B241:C241"/>
    <mergeCell ref="D241:F241"/>
    <mergeCell ref="G241:I241"/>
    <mergeCell ref="B242:C242"/>
    <mergeCell ref="D242:F242"/>
    <mergeCell ref="G242:I242"/>
    <mergeCell ref="B243:C243"/>
    <mergeCell ref="D243:F243"/>
    <mergeCell ref="G243:I243"/>
    <mergeCell ref="B244:C244"/>
    <mergeCell ref="D244:F244"/>
    <mergeCell ref="G244:I244"/>
    <mergeCell ref="B245:C245"/>
    <mergeCell ref="D245:F245"/>
    <mergeCell ref="G245:I245"/>
    <mergeCell ref="B246:C246"/>
    <mergeCell ref="D246:F246"/>
    <mergeCell ref="G246:I246"/>
    <mergeCell ref="B247:C247"/>
    <mergeCell ref="D247:F247"/>
    <mergeCell ref="G247:I247"/>
    <mergeCell ref="B248:C248"/>
    <mergeCell ref="D248:F248"/>
    <mergeCell ref="G248:I248"/>
    <mergeCell ref="B249:C249"/>
    <mergeCell ref="D249:F249"/>
    <mergeCell ref="G249:I249"/>
    <mergeCell ref="B250:C250"/>
    <mergeCell ref="D250:F250"/>
    <mergeCell ref="G250:I250"/>
    <mergeCell ref="B251:C251"/>
    <mergeCell ref="D251:F251"/>
    <mergeCell ref="G251:I251"/>
    <mergeCell ref="B252:C252"/>
    <mergeCell ref="D252:F252"/>
    <mergeCell ref="G252:I252"/>
    <mergeCell ref="D266:K266"/>
    <mergeCell ref="B267:C267"/>
    <mergeCell ref="D267:G267"/>
    <mergeCell ref="H267:K267"/>
    <mergeCell ref="B255:I255"/>
    <mergeCell ref="B265:K265"/>
    <mergeCell ref="B268:C268"/>
    <mergeCell ref="D268:G268"/>
    <mergeCell ref="H268:K268"/>
    <mergeCell ref="B269:C269"/>
    <mergeCell ref="D269:G269"/>
    <mergeCell ref="H269:K269"/>
    <mergeCell ref="B270:C270"/>
    <mergeCell ref="D270:G270"/>
    <mergeCell ref="H270:K270"/>
    <mergeCell ref="B272:C272"/>
    <mergeCell ref="D272:G272"/>
    <mergeCell ref="H272:K272"/>
    <mergeCell ref="D271:G271"/>
    <mergeCell ref="H271:K271"/>
    <mergeCell ref="B271:C271"/>
    <mergeCell ref="B273:C273"/>
    <mergeCell ref="D273:G273"/>
    <mergeCell ref="H273:K273"/>
    <mergeCell ref="B274:C274"/>
    <mergeCell ref="D274:G274"/>
    <mergeCell ref="H274:K274"/>
    <mergeCell ref="B275:C275"/>
    <mergeCell ref="D275:G275"/>
    <mergeCell ref="H275:K275"/>
    <mergeCell ref="B276:C276"/>
    <mergeCell ref="D276:G276"/>
    <mergeCell ref="H276:K276"/>
    <mergeCell ref="B277:C277"/>
    <mergeCell ref="D277:G277"/>
    <mergeCell ref="H277:K277"/>
    <mergeCell ref="B278:C278"/>
    <mergeCell ref="D278:G278"/>
    <mergeCell ref="H278:K278"/>
    <mergeCell ref="B279:C279"/>
    <mergeCell ref="D279:G279"/>
    <mergeCell ref="H279:K279"/>
    <mergeCell ref="B280:C280"/>
    <mergeCell ref="D280:G280"/>
    <mergeCell ref="H280:K280"/>
    <mergeCell ref="B281:C281"/>
    <mergeCell ref="D281:G281"/>
    <mergeCell ref="H281:K281"/>
    <mergeCell ref="B282:C282"/>
    <mergeCell ref="D282:G282"/>
    <mergeCell ref="H282:K282"/>
    <mergeCell ref="B283:C283"/>
    <mergeCell ref="D285:G285"/>
    <mergeCell ref="B286:C286"/>
    <mergeCell ref="D286:G286"/>
    <mergeCell ref="B287:C287"/>
    <mergeCell ref="B399:K399"/>
    <mergeCell ref="A401:K401"/>
    <mergeCell ref="C402:K402"/>
    <mergeCell ref="D283:G283"/>
    <mergeCell ref="B284:C284"/>
    <mergeCell ref="D284:G284"/>
    <mergeCell ref="B285:C285"/>
    <mergeCell ref="D287:G287"/>
    <mergeCell ref="B288:C288"/>
    <mergeCell ref="D288:G288"/>
    <mergeCell ref="B320:C320"/>
    <mergeCell ref="D320:G320"/>
    <mergeCell ref="H320:K320"/>
    <mergeCell ref="B321:C321"/>
    <mergeCell ref="D321:G321"/>
    <mergeCell ref="H321:K321"/>
    <mergeCell ref="C317:K317"/>
    <mergeCell ref="B318:C318"/>
    <mergeCell ref="D318:G318"/>
    <mergeCell ref="H404:K404"/>
    <mergeCell ref="B405:C405"/>
    <mergeCell ref="D405:G405"/>
    <mergeCell ref="H405:K405"/>
    <mergeCell ref="B406:C406"/>
    <mergeCell ref="D406:G406"/>
    <mergeCell ref="H406:K406"/>
    <mergeCell ref="B407:C407"/>
    <mergeCell ref="D407:G407"/>
    <mergeCell ref="H407:K407"/>
    <mergeCell ref="B408:C408"/>
    <mergeCell ref="D408:G408"/>
    <mergeCell ref="H408:K408"/>
    <mergeCell ref="B410:C410"/>
    <mergeCell ref="D410:G410"/>
    <mergeCell ref="H410:K410"/>
    <mergeCell ref="B412:C412"/>
    <mergeCell ref="D412:G412"/>
    <mergeCell ref="H412:K412"/>
    <mergeCell ref="B413:C413"/>
    <mergeCell ref="D413:G413"/>
    <mergeCell ref="H413:K413"/>
    <mergeCell ref="B415:C415"/>
    <mergeCell ref="D415:G415"/>
    <mergeCell ref="H415:K415"/>
    <mergeCell ref="B416:C416"/>
    <mergeCell ref="D416:G416"/>
    <mergeCell ref="H416:K416"/>
    <mergeCell ref="B414:C414"/>
    <mergeCell ref="D414:G414"/>
    <mergeCell ref="B417:C417"/>
    <mergeCell ref="D417:G417"/>
    <mergeCell ref="H417:K417"/>
    <mergeCell ref="B418:C418"/>
    <mergeCell ref="D418:G418"/>
    <mergeCell ref="H418:K418"/>
    <mergeCell ref="B419:C419"/>
    <mergeCell ref="D419:G419"/>
    <mergeCell ref="H419:K419"/>
    <mergeCell ref="B420:C420"/>
    <mergeCell ref="D420:G420"/>
    <mergeCell ref="H420:K420"/>
    <mergeCell ref="B421:C421"/>
    <mergeCell ref="D421:G421"/>
    <mergeCell ref="H421:K421"/>
    <mergeCell ref="B422:C422"/>
    <mergeCell ref="D422:G422"/>
    <mergeCell ref="H422:K422"/>
    <mergeCell ref="B423:C423"/>
    <mergeCell ref="D423:G423"/>
    <mergeCell ref="H423:K423"/>
    <mergeCell ref="B424:C424"/>
    <mergeCell ref="D424:G424"/>
    <mergeCell ref="H424:K424"/>
    <mergeCell ref="B425:C425"/>
    <mergeCell ref="D425:G425"/>
    <mergeCell ref="H425:K425"/>
    <mergeCell ref="B426:C426"/>
    <mergeCell ref="D426:G426"/>
    <mergeCell ref="H426:K426"/>
    <mergeCell ref="B427:C427"/>
    <mergeCell ref="D427:G427"/>
    <mergeCell ref="H427:K427"/>
    <mergeCell ref="B428:C428"/>
    <mergeCell ref="D428:G428"/>
    <mergeCell ref="H428:K428"/>
    <mergeCell ref="B429:C429"/>
    <mergeCell ref="D429:G429"/>
    <mergeCell ref="H429:K429"/>
    <mergeCell ref="B430:C430"/>
    <mergeCell ref="D430:G430"/>
    <mergeCell ref="H430:K430"/>
    <mergeCell ref="B431:C431"/>
    <mergeCell ref="D431:G431"/>
    <mergeCell ref="H431:K431"/>
    <mergeCell ref="B432:C432"/>
    <mergeCell ref="D432:G432"/>
    <mergeCell ref="H432:K432"/>
    <mergeCell ref="B434:C434"/>
    <mergeCell ref="B435:K435"/>
    <mergeCell ref="B439:D439"/>
    <mergeCell ref="A448:J448"/>
    <mergeCell ref="D449:F449"/>
    <mergeCell ref="B450:D450"/>
    <mergeCell ref="E450:G450"/>
    <mergeCell ref="H450:J450"/>
    <mergeCell ref="B451:D451"/>
    <mergeCell ref="E451:G451"/>
    <mergeCell ref="H451:J451"/>
    <mergeCell ref="B452:D452"/>
    <mergeCell ref="E452:G452"/>
    <mergeCell ref="H452:J452"/>
    <mergeCell ref="B453:D453"/>
    <mergeCell ref="E453:G453"/>
    <mergeCell ref="H453:J453"/>
    <mergeCell ref="B454:D454"/>
    <mergeCell ref="E454:G454"/>
    <mergeCell ref="H454:J454"/>
    <mergeCell ref="B455:D455"/>
    <mergeCell ref="E455:G455"/>
    <mergeCell ref="H455:J455"/>
    <mergeCell ref="B456:D456"/>
    <mergeCell ref="E456:G456"/>
    <mergeCell ref="H456:J456"/>
    <mergeCell ref="B457:D457"/>
    <mergeCell ref="E457:G457"/>
    <mergeCell ref="H457:J457"/>
    <mergeCell ref="B458:D458"/>
    <mergeCell ref="E458:G458"/>
    <mergeCell ref="H458:J458"/>
    <mergeCell ref="B459:D459"/>
    <mergeCell ref="E459:G459"/>
    <mergeCell ref="H459:J459"/>
    <mergeCell ref="B460:D460"/>
    <mergeCell ref="E460:G460"/>
    <mergeCell ref="H460:J460"/>
    <mergeCell ref="B461:D461"/>
    <mergeCell ref="E461:G461"/>
    <mergeCell ref="H461:J461"/>
    <mergeCell ref="B462:D462"/>
    <mergeCell ref="E462:G462"/>
    <mergeCell ref="H462:J462"/>
    <mergeCell ref="B463:D463"/>
    <mergeCell ref="E463:G463"/>
    <mergeCell ref="H463:J463"/>
    <mergeCell ref="B464:D464"/>
    <mergeCell ref="E464:G464"/>
    <mergeCell ref="H464:J464"/>
    <mergeCell ref="B465:D465"/>
    <mergeCell ref="E465:G465"/>
    <mergeCell ref="H465:J465"/>
    <mergeCell ref="B466:D466"/>
    <mergeCell ref="E466:G466"/>
    <mergeCell ref="H466:J466"/>
    <mergeCell ref="B467:D467"/>
    <mergeCell ref="E467:G467"/>
    <mergeCell ref="H467:J467"/>
    <mergeCell ref="B468:D468"/>
    <mergeCell ref="E468:G468"/>
    <mergeCell ref="H468:J468"/>
    <mergeCell ref="B473:C473"/>
    <mergeCell ref="A487:I487"/>
    <mergeCell ref="B489:D489"/>
    <mergeCell ref="E489:G489"/>
    <mergeCell ref="H489:J489"/>
    <mergeCell ref="B490:D490"/>
    <mergeCell ref="E490:G490"/>
    <mergeCell ref="H490:J490"/>
    <mergeCell ref="B491:D491"/>
    <mergeCell ref="E491:G491"/>
    <mergeCell ref="H491:J491"/>
    <mergeCell ref="B492:D492"/>
    <mergeCell ref="E492:G492"/>
    <mergeCell ref="H492:J492"/>
    <mergeCell ref="B493:D493"/>
    <mergeCell ref="E493:G493"/>
    <mergeCell ref="H493:J493"/>
    <mergeCell ref="B494:D494"/>
    <mergeCell ref="E494:G494"/>
    <mergeCell ref="H494:J494"/>
    <mergeCell ref="B495:D495"/>
    <mergeCell ref="E495:G495"/>
    <mergeCell ref="H495:J495"/>
    <mergeCell ref="B496:D496"/>
    <mergeCell ref="E496:G496"/>
    <mergeCell ref="H496:J496"/>
    <mergeCell ref="B497:D497"/>
    <mergeCell ref="E497:G497"/>
    <mergeCell ref="H497:J497"/>
    <mergeCell ref="A517:J517"/>
    <mergeCell ref="B519:D519"/>
    <mergeCell ref="E519:H519"/>
    <mergeCell ref="I519:L519"/>
    <mergeCell ref="B520:D520"/>
    <mergeCell ref="E520:H520"/>
    <mergeCell ref="I520:L520"/>
    <mergeCell ref="B521:D521"/>
    <mergeCell ref="E521:H521"/>
    <mergeCell ref="I521:L521"/>
    <mergeCell ref="B522:D522"/>
    <mergeCell ref="E522:H522"/>
    <mergeCell ref="I522:L522"/>
    <mergeCell ref="B523:D523"/>
    <mergeCell ref="E523:H523"/>
    <mergeCell ref="I523:L523"/>
    <mergeCell ref="A524:A527"/>
    <mergeCell ref="B524:D527"/>
    <mergeCell ref="E524:H524"/>
    <mergeCell ref="I524:L524"/>
    <mergeCell ref="E525:H525"/>
    <mergeCell ref="I525:L525"/>
    <mergeCell ref="E526:H526"/>
    <mergeCell ref="I526:L526"/>
    <mergeCell ref="E527:H527"/>
    <mergeCell ref="I527:L527"/>
    <mergeCell ref="B528:D528"/>
    <mergeCell ref="E528:H528"/>
    <mergeCell ref="I528:L528"/>
    <mergeCell ref="B529:D529"/>
    <mergeCell ref="E529:H529"/>
    <mergeCell ref="I529:L529"/>
    <mergeCell ref="B530:D530"/>
    <mergeCell ref="E530:H530"/>
    <mergeCell ref="I530:L530"/>
    <mergeCell ref="A545:K545"/>
    <mergeCell ref="C546:K546"/>
    <mergeCell ref="B547:C547"/>
    <mergeCell ref="D547:G547"/>
    <mergeCell ref="H547:K547"/>
    <mergeCell ref="B548:C548"/>
    <mergeCell ref="D548:G548"/>
    <mergeCell ref="H548:K548"/>
    <mergeCell ref="B551:C551"/>
    <mergeCell ref="D551:G551"/>
    <mergeCell ref="H551:K551"/>
    <mergeCell ref="B549:C549"/>
    <mergeCell ref="D549:G549"/>
    <mergeCell ref="H549:K549"/>
    <mergeCell ref="B550:C550"/>
    <mergeCell ref="D550:G550"/>
    <mergeCell ref="H550:K550"/>
    <mergeCell ref="B552:C552"/>
    <mergeCell ref="D552:G552"/>
    <mergeCell ref="H552:K552"/>
    <mergeCell ref="B553:C553"/>
    <mergeCell ref="D553:G553"/>
    <mergeCell ref="H553:K553"/>
    <mergeCell ref="B554:C554"/>
    <mergeCell ref="D554:G554"/>
    <mergeCell ref="H554:K554"/>
    <mergeCell ref="B555:C555"/>
    <mergeCell ref="D555:G555"/>
    <mergeCell ref="H555:K555"/>
    <mergeCell ref="H558:K558"/>
    <mergeCell ref="B559:C559"/>
    <mergeCell ref="D559:G559"/>
    <mergeCell ref="H559:K559"/>
    <mergeCell ref="B556:C556"/>
    <mergeCell ref="D556:G556"/>
    <mergeCell ref="H556:K556"/>
    <mergeCell ref="B557:C557"/>
    <mergeCell ref="D557:G557"/>
    <mergeCell ref="H557:K557"/>
    <mergeCell ref="B778:C778"/>
    <mergeCell ref="A789:G789"/>
    <mergeCell ref="B791:D791"/>
    <mergeCell ref="E791:G791"/>
    <mergeCell ref="B558:C558"/>
    <mergeCell ref="D558:G558"/>
    <mergeCell ref="B598:C598"/>
    <mergeCell ref="D598:G598"/>
    <mergeCell ref="B617:C617"/>
    <mergeCell ref="C656:F656"/>
    <mergeCell ref="B596:C596"/>
    <mergeCell ref="D596:G596"/>
    <mergeCell ref="B592:C592"/>
    <mergeCell ref="D592:G592"/>
    <mergeCell ref="D587:G587"/>
    <mergeCell ref="A584:K584"/>
    <mergeCell ref="C585:K585"/>
    <mergeCell ref="B586:C586"/>
    <mergeCell ref="D586:G586"/>
    <mergeCell ref="H586:K586"/>
    <mergeCell ref="B624:C624"/>
    <mergeCell ref="D624:G624"/>
    <mergeCell ref="H624:K624"/>
    <mergeCell ref="H626:K626"/>
    <mergeCell ref="B800:E800"/>
    <mergeCell ref="G800:K800"/>
    <mergeCell ref="B792:D792"/>
    <mergeCell ref="E792:G792"/>
    <mergeCell ref="B793:D793"/>
    <mergeCell ref="E793:G793"/>
    <mergeCell ref="B794:D794"/>
    <mergeCell ref="E794:G794"/>
    <mergeCell ref="C811:D811"/>
    <mergeCell ref="G811:H811"/>
    <mergeCell ref="D801:K801"/>
    <mergeCell ref="A802:G802"/>
    <mergeCell ref="A804:K804"/>
    <mergeCell ref="B805:E805"/>
    <mergeCell ref="G805:K805"/>
    <mergeCell ref="B806:E806"/>
    <mergeCell ref="G806:K806"/>
    <mergeCell ref="B807:E807"/>
    <mergeCell ref="G807:K807"/>
    <mergeCell ref="A810:I810"/>
    <mergeCell ref="B798:E798"/>
    <mergeCell ref="G798:K798"/>
    <mergeCell ref="B799:E799"/>
    <mergeCell ref="G799:K799"/>
    <mergeCell ref="B590:C590"/>
    <mergeCell ref="D590:G590"/>
    <mergeCell ref="H590:K590"/>
    <mergeCell ref="B591:C591"/>
    <mergeCell ref="D591:G591"/>
    <mergeCell ref="H591:K591"/>
    <mergeCell ref="H596:K596"/>
    <mergeCell ref="B597:C597"/>
    <mergeCell ref="D597:G597"/>
    <mergeCell ref="H597:K597"/>
    <mergeCell ref="B594:C594"/>
    <mergeCell ref="D594:G594"/>
    <mergeCell ref="H594:K594"/>
    <mergeCell ref="B595:C595"/>
    <mergeCell ref="D595:G595"/>
    <mergeCell ref="H595:K595"/>
    <mergeCell ref="H587:K587"/>
    <mergeCell ref="B588:C588"/>
    <mergeCell ref="D588:G588"/>
    <mergeCell ref="H588:K588"/>
    <mergeCell ref="B589:C589"/>
    <mergeCell ref="D589:G589"/>
    <mergeCell ref="H589:K589"/>
    <mergeCell ref="H616:K616"/>
    <mergeCell ref="B599:C599"/>
    <mergeCell ref="D599:G599"/>
    <mergeCell ref="H599:K599"/>
    <mergeCell ref="B587:C587"/>
    <mergeCell ref="H598:K598"/>
    <mergeCell ref="B615:C615"/>
    <mergeCell ref="D615:G615"/>
    <mergeCell ref="H615:K615"/>
    <mergeCell ref="B616:C616"/>
    <mergeCell ref="D616:G616"/>
    <mergeCell ref="A613:K613"/>
    <mergeCell ref="C614:K614"/>
    <mergeCell ref="H592:K592"/>
    <mergeCell ref="B593:C593"/>
    <mergeCell ref="D593:G593"/>
    <mergeCell ref="H593:K593"/>
    <mergeCell ref="D617:G617"/>
    <mergeCell ref="H617:K617"/>
    <mergeCell ref="B618:C618"/>
    <mergeCell ref="D618:G618"/>
    <mergeCell ref="H618:K618"/>
    <mergeCell ref="B619:C619"/>
    <mergeCell ref="D619:G619"/>
    <mergeCell ref="H619:K619"/>
    <mergeCell ref="B620:C620"/>
    <mergeCell ref="D620:G620"/>
    <mergeCell ref="H620:K620"/>
    <mergeCell ref="B621:C621"/>
    <mergeCell ref="D621:G621"/>
    <mergeCell ref="H621:K621"/>
    <mergeCell ref="B622:C622"/>
    <mergeCell ref="D622:G622"/>
    <mergeCell ref="H622:K622"/>
    <mergeCell ref="B623:C623"/>
    <mergeCell ref="D623:G623"/>
    <mergeCell ref="H623:K623"/>
    <mergeCell ref="B628:C628"/>
    <mergeCell ref="D628:G628"/>
    <mergeCell ref="H628:K628"/>
    <mergeCell ref="B625:C625"/>
    <mergeCell ref="D625:G625"/>
    <mergeCell ref="H625:K625"/>
    <mergeCell ref="B626:C626"/>
    <mergeCell ref="D626:G626"/>
    <mergeCell ref="B630:C630"/>
    <mergeCell ref="D630:G630"/>
    <mergeCell ref="H630:K630"/>
    <mergeCell ref="B627:C627"/>
    <mergeCell ref="D627:G627"/>
    <mergeCell ref="H627:K627"/>
    <mergeCell ref="B629:C629"/>
    <mergeCell ref="D629:G629"/>
    <mergeCell ref="H629:K629"/>
    <mergeCell ref="B113:C113"/>
    <mergeCell ref="D113:G113"/>
    <mergeCell ref="H113:K113"/>
    <mergeCell ref="B114:C114"/>
    <mergeCell ref="D114:G114"/>
    <mergeCell ref="H114:K114"/>
    <mergeCell ref="B115:C115"/>
    <mergeCell ref="D115:G115"/>
    <mergeCell ref="H115:K115"/>
    <mergeCell ref="B116:C116"/>
    <mergeCell ref="D116:G116"/>
    <mergeCell ref="H116:K116"/>
    <mergeCell ref="B117:C117"/>
    <mergeCell ref="D117:G117"/>
    <mergeCell ref="H117:K117"/>
    <mergeCell ref="B118:C118"/>
    <mergeCell ref="D118:G118"/>
    <mergeCell ref="H118:K118"/>
    <mergeCell ref="A693:J693"/>
    <mergeCell ref="B694:J694"/>
    <mergeCell ref="B695:C695"/>
    <mergeCell ref="D695:G695"/>
    <mergeCell ref="H695:K695"/>
    <mergeCell ref="B696:C696"/>
    <mergeCell ref="D696:G696"/>
    <mergeCell ref="H696:K696"/>
    <mergeCell ref="B697:C697"/>
    <mergeCell ref="D697:G697"/>
    <mergeCell ref="H697:K697"/>
    <mergeCell ref="B698:C698"/>
    <mergeCell ref="D698:G698"/>
    <mergeCell ref="H698:K698"/>
    <mergeCell ref="B699:C699"/>
    <mergeCell ref="D699:G699"/>
    <mergeCell ref="H699:K699"/>
    <mergeCell ref="B700:C700"/>
    <mergeCell ref="D700:G700"/>
    <mergeCell ref="H700:K700"/>
    <mergeCell ref="D703:G703"/>
    <mergeCell ref="H703:K703"/>
    <mergeCell ref="B701:C701"/>
    <mergeCell ref="D701:G701"/>
    <mergeCell ref="H701:K701"/>
    <mergeCell ref="B702:C702"/>
    <mergeCell ref="D702:G702"/>
    <mergeCell ref="H702:K702"/>
    <mergeCell ref="B703:C703"/>
  </mergeCells>
  <phoneticPr fontId="19" type="noConversion"/>
  <printOptions horizontalCentered="1"/>
  <pageMargins left="0" right="0" top="0.74803149606299213" bottom="0.74803149606299213" header="0.31496062992125984" footer="0.31496062992125984"/>
  <pageSetup paperSize="9" scale="56" orientation="landscape" r:id="rId1"/>
  <rowBreaks count="17" manualBreakCount="17">
    <brk id="46" max="11" man="1"/>
    <brk id="76" max="11" man="1"/>
    <brk id="107" max="11" man="1"/>
    <brk id="132" max="16383" man="1"/>
    <brk id="162" max="11" man="1"/>
    <brk id="202" max="11" man="1"/>
    <brk id="218" max="11" man="1"/>
    <brk id="254" max="11" man="1"/>
    <brk id="291" max="16383" man="1"/>
    <brk id="393" max="11" man="1"/>
    <brk id="433" max="11" man="1"/>
    <brk id="463" max="11" man="1"/>
    <brk id="485" max="16383" man="1"/>
    <brk id="498" max="16383" man="1"/>
    <brk id="532" max="16383" man="1"/>
    <brk id="561" max="16383" man="1"/>
    <brk id="7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technine specifikacija</vt:lpstr>
      <vt:lpstr>'technine specifikacija'!Print_Area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Vilma Vaškevičiūtė</cp:lastModifiedBy>
  <cp:lastPrinted>2024-12-23T07:18:41Z</cp:lastPrinted>
  <dcterms:created xsi:type="dcterms:W3CDTF">2021-12-28T08:03:55Z</dcterms:created>
  <dcterms:modified xsi:type="dcterms:W3CDTF">2024-12-23T10:51:40Z</dcterms:modified>
</cp:coreProperties>
</file>