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rima\Desktop\Pirkimai\PASLAUGOS\SAK, 2163 metrologija\"/>
    </mc:Choice>
  </mc:AlternateContent>
  <xr:revisionPtr revIDLastSave="0" documentId="13_ncr:1_{32E1B3B8-A1AB-433E-BF4C-E897F2EC93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 PD" sheetId="1" r:id="rId1"/>
    <sheet name="II PD" sheetId="2" r:id="rId2"/>
    <sheet name="III P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2" l="1"/>
  <c r="E52" i="3"/>
  <c r="E51" i="3"/>
  <c r="E50" i="3"/>
  <c r="E49" i="3"/>
  <c r="E48" i="3"/>
  <c r="E47" i="3"/>
  <c r="E46" i="3"/>
  <c r="E45" i="3"/>
  <c r="E44" i="3"/>
  <c r="H36" i="3"/>
  <c r="G36" i="3"/>
  <c r="I36" i="3" s="1"/>
  <c r="H35" i="3"/>
  <c r="G35" i="3"/>
  <c r="H34" i="3"/>
  <c r="G34" i="3"/>
  <c r="H33" i="3"/>
  <c r="G33" i="3"/>
  <c r="I33" i="3" s="1"/>
  <c r="H32" i="3"/>
  <c r="G32" i="3"/>
  <c r="I32" i="3" s="1"/>
  <c r="H31" i="3"/>
  <c r="G31" i="3"/>
  <c r="I31" i="3" s="1"/>
  <c r="H30" i="3"/>
  <c r="G30" i="3"/>
  <c r="I30" i="3" s="1"/>
  <c r="H29" i="3"/>
  <c r="G29" i="3"/>
  <c r="I29" i="3" s="1"/>
  <c r="H28" i="3"/>
  <c r="G28" i="3"/>
  <c r="H27" i="3"/>
  <c r="G27" i="3"/>
  <c r="I27" i="3" s="1"/>
  <c r="H26" i="3"/>
  <c r="G26" i="3"/>
  <c r="H25" i="3"/>
  <c r="G25" i="3"/>
  <c r="I25" i="3" s="1"/>
  <c r="H24" i="3"/>
  <c r="G24" i="3"/>
  <c r="H23" i="3"/>
  <c r="G23" i="3"/>
  <c r="I23" i="3" s="1"/>
  <c r="H22" i="3"/>
  <c r="G22" i="3"/>
  <c r="H21" i="3"/>
  <c r="G21" i="3"/>
  <c r="I21" i="3" s="1"/>
  <c r="H20" i="3"/>
  <c r="G20" i="3"/>
  <c r="I20" i="3" s="1"/>
  <c r="H19" i="3"/>
  <c r="G19" i="3"/>
  <c r="I19" i="3" s="1"/>
  <c r="H18" i="3"/>
  <c r="G18" i="3"/>
  <c r="H17" i="3"/>
  <c r="G17" i="3"/>
  <c r="H16" i="3"/>
  <c r="G16" i="3"/>
  <c r="H15" i="3"/>
  <c r="G15" i="3"/>
  <c r="I15" i="3" s="1"/>
  <c r="H14" i="3"/>
  <c r="G14" i="3"/>
  <c r="I14" i="3" s="1"/>
  <c r="H13" i="3"/>
  <c r="G13" i="3"/>
  <c r="H12" i="3"/>
  <c r="G12" i="3"/>
  <c r="I12" i="3" s="1"/>
  <c r="H11" i="3"/>
  <c r="G11" i="3"/>
  <c r="H10" i="3"/>
  <c r="G10" i="3"/>
  <c r="I10" i="3" s="1"/>
  <c r="H9" i="3"/>
  <c r="G9" i="3"/>
  <c r="H8" i="3"/>
  <c r="G8" i="3"/>
  <c r="I8" i="3" s="1"/>
  <c r="H7" i="3"/>
  <c r="G7" i="3"/>
  <c r="H6" i="3"/>
  <c r="G6" i="3"/>
  <c r="I6" i="3" s="1"/>
  <c r="E86" i="2"/>
  <c r="E78" i="2"/>
  <c r="E79" i="2"/>
  <c r="E80" i="2"/>
  <c r="E81" i="2"/>
  <c r="E82" i="2"/>
  <c r="E83" i="2"/>
  <c r="E84" i="2"/>
  <c r="E85" i="2"/>
  <c r="E7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I50" i="2" s="1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I58" i="2" s="1"/>
  <c r="H58" i="2"/>
  <c r="G59" i="2"/>
  <c r="H59" i="2"/>
  <c r="G60" i="2"/>
  <c r="H60" i="2"/>
  <c r="G61" i="2"/>
  <c r="H61" i="2"/>
  <c r="I61" i="2"/>
  <c r="G62" i="2"/>
  <c r="H62" i="2"/>
  <c r="G63" i="2"/>
  <c r="H63" i="2"/>
  <c r="G64" i="2"/>
  <c r="H64" i="2"/>
  <c r="G65" i="2"/>
  <c r="H65" i="2"/>
  <c r="G66" i="2"/>
  <c r="H66" i="2"/>
  <c r="I66" i="2"/>
  <c r="G67" i="2"/>
  <c r="I67" i="2" s="1"/>
  <c r="H67" i="2"/>
  <c r="G68" i="2"/>
  <c r="H68" i="2"/>
  <c r="G69" i="2"/>
  <c r="H69" i="2"/>
  <c r="H37" i="2"/>
  <c r="G37" i="2"/>
  <c r="I37" i="2" s="1"/>
  <c r="H36" i="2"/>
  <c r="G36" i="2"/>
  <c r="H35" i="2"/>
  <c r="G35" i="2"/>
  <c r="I35" i="2" s="1"/>
  <c r="H34" i="2"/>
  <c r="G34" i="2"/>
  <c r="H33" i="2"/>
  <c r="G33" i="2"/>
  <c r="I33" i="2" s="1"/>
  <c r="H32" i="2"/>
  <c r="G32" i="2"/>
  <c r="H31" i="2"/>
  <c r="G31" i="2"/>
  <c r="I31" i="2" s="1"/>
  <c r="H30" i="2"/>
  <c r="G30" i="2"/>
  <c r="H29" i="2"/>
  <c r="G29" i="2"/>
  <c r="I29" i="2" s="1"/>
  <c r="H28" i="2"/>
  <c r="G28" i="2"/>
  <c r="H27" i="2"/>
  <c r="G27" i="2"/>
  <c r="H26" i="2"/>
  <c r="G26" i="2"/>
  <c r="H25" i="2"/>
  <c r="G25" i="2"/>
  <c r="H24" i="2"/>
  <c r="G24" i="2"/>
  <c r="H23" i="2"/>
  <c r="G23" i="2"/>
  <c r="I23" i="2" s="1"/>
  <c r="H22" i="2"/>
  <c r="G22" i="2"/>
  <c r="H21" i="2"/>
  <c r="G21" i="2"/>
  <c r="I21" i="2" s="1"/>
  <c r="H20" i="2"/>
  <c r="G20" i="2"/>
  <c r="H19" i="2"/>
  <c r="G19" i="2"/>
  <c r="I19" i="2" s="1"/>
  <c r="H18" i="2"/>
  <c r="G18" i="2"/>
  <c r="H17" i="2"/>
  <c r="G17" i="2"/>
  <c r="I17" i="2" s="1"/>
  <c r="H16" i="2"/>
  <c r="G16" i="2"/>
  <c r="H15" i="2"/>
  <c r="G15" i="2"/>
  <c r="H14" i="2"/>
  <c r="G14" i="2"/>
  <c r="H13" i="2"/>
  <c r="G13" i="2"/>
  <c r="I13" i="2" s="1"/>
  <c r="H12" i="2"/>
  <c r="G12" i="2"/>
  <c r="H11" i="2"/>
  <c r="G11" i="2"/>
  <c r="H10" i="2"/>
  <c r="G10" i="2"/>
  <c r="H9" i="2"/>
  <c r="G9" i="2"/>
  <c r="I9" i="2" s="1"/>
  <c r="H8" i="2"/>
  <c r="G8" i="2"/>
  <c r="H7" i="2"/>
  <c r="G7" i="2"/>
  <c r="H6" i="2"/>
  <c r="G6" i="2"/>
  <c r="G7" i="1"/>
  <c r="H7" i="1"/>
  <c r="I7" i="1"/>
  <c r="G8" i="1"/>
  <c r="I8" i="1" s="1"/>
  <c r="H8" i="1"/>
  <c r="G9" i="1"/>
  <c r="H9" i="1"/>
  <c r="I9" i="1"/>
  <c r="G10" i="1"/>
  <c r="H10" i="1"/>
  <c r="I10" i="1"/>
  <c r="G11" i="1"/>
  <c r="I11" i="1" s="1"/>
  <c r="H11" i="1"/>
  <c r="G12" i="1"/>
  <c r="I12" i="1" s="1"/>
  <c r="H12" i="1"/>
  <c r="G13" i="1"/>
  <c r="H13" i="1"/>
  <c r="I13" i="1"/>
  <c r="G14" i="1"/>
  <c r="H14" i="1"/>
  <c r="I14" i="1"/>
  <c r="G15" i="1"/>
  <c r="I15" i="1" s="1"/>
  <c r="H15" i="1"/>
  <c r="G16" i="1"/>
  <c r="I16" i="1" s="1"/>
  <c r="H16" i="1"/>
  <c r="G17" i="1"/>
  <c r="H17" i="1"/>
  <c r="I17" i="1"/>
  <c r="G18" i="1"/>
  <c r="H18" i="1"/>
  <c r="I18" i="1"/>
  <c r="G19" i="1"/>
  <c r="I19" i="1" s="1"/>
  <c r="H19" i="1"/>
  <c r="G20" i="1"/>
  <c r="I20" i="1" s="1"/>
  <c r="H20" i="1"/>
  <c r="G21" i="1"/>
  <c r="H21" i="1"/>
  <c r="I21" i="1"/>
  <c r="G22" i="1"/>
  <c r="H22" i="1"/>
  <c r="I22" i="1"/>
  <c r="G23" i="1"/>
  <c r="I23" i="1" s="1"/>
  <c r="H23" i="1"/>
  <c r="G24" i="1"/>
  <c r="I24" i="1" s="1"/>
  <c r="H24" i="1"/>
  <c r="G25" i="1"/>
  <c r="H25" i="1"/>
  <c r="I25" i="1"/>
  <c r="G26" i="1"/>
  <c r="H26" i="1"/>
  <c r="I26" i="1"/>
  <c r="G27" i="1"/>
  <c r="I27" i="1" s="1"/>
  <c r="H27" i="1"/>
  <c r="G28" i="1"/>
  <c r="I28" i="1" s="1"/>
  <c r="H28" i="1"/>
  <c r="G29" i="1"/>
  <c r="H29" i="1"/>
  <c r="I29" i="1"/>
  <c r="G30" i="1"/>
  <c r="H30" i="1"/>
  <c r="I30" i="1"/>
  <c r="G31" i="1"/>
  <c r="I31" i="1" s="1"/>
  <c r="H31" i="1"/>
  <c r="G32" i="1"/>
  <c r="I32" i="1" s="1"/>
  <c r="H32" i="1"/>
  <c r="G33" i="1"/>
  <c r="H33" i="1"/>
  <c r="I33" i="1"/>
  <c r="G34" i="1"/>
  <c r="H34" i="1"/>
  <c r="I34" i="1"/>
  <c r="G35" i="1"/>
  <c r="I35" i="1" s="1"/>
  <c r="H35" i="1"/>
  <c r="G36" i="1"/>
  <c r="H36" i="1"/>
  <c r="G37" i="1"/>
  <c r="H37" i="1"/>
  <c r="I37" i="1"/>
  <c r="G38" i="1"/>
  <c r="H38" i="1"/>
  <c r="I6" i="1"/>
  <c r="H6" i="1"/>
  <c r="G6" i="1"/>
  <c r="E53" i="3" l="1"/>
  <c r="C58" i="3" s="1"/>
  <c r="I26" i="3"/>
  <c r="I35" i="3"/>
  <c r="I9" i="3"/>
  <c r="I34" i="3"/>
  <c r="I11" i="3"/>
  <c r="I18" i="3"/>
  <c r="I22" i="3"/>
  <c r="I24" i="3"/>
  <c r="I28" i="3"/>
  <c r="I13" i="3"/>
  <c r="I17" i="3"/>
  <c r="I7" i="3"/>
  <c r="I37" i="3" s="1"/>
  <c r="I16" i="3"/>
  <c r="I45" i="2"/>
  <c r="I57" i="2"/>
  <c r="I53" i="2"/>
  <c r="I51" i="2"/>
  <c r="I42" i="2"/>
  <c r="I64" i="2"/>
  <c r="I62" i="2"/>
  <c r="I56" i="2"/>
  <c r="I59" i="2"/>
  <c r="I43" i="2"/>
  <c r="C92" i="2"/>
  <c r="I65" i="2"/>
  <c r="I54" i="2"/>
  <c r="I49" i="2"/>
  <c r="I40" i="2"/>
  <c r="I38" i="2"/>
  <c r="I6" i="2"/>
  <c r="I14" i="2"/>
  <c r="I24" i="2"/>
  <c r="I28" i="2"/>
  <c r="I48" i="2"/>
  <c r="I46" i="2"/>
  <c r="I41" i="2"/>
  <c r="I68" i="2"/>
  <c r="I60" i="2"/>
  <c r="I55" i="2"/>
  <c r="I39" i="2"/>
  <c r="I36" i="2"/>
  <c r="I69" i="2"/>
  <c r="I63" i="2"/>
  <c r="I52" i="2"/>
  <c r="I47" i="2"/>
  <c r="I44" i="2"/>
  <c r="I38" i="1"/>
  <c r="I39" i="1" s="1"/>
  <c r="I8" i="2"/>
  <c r="I18" i="2"/>
  <c r="I34" i="2"/>
  <c r="I12" i="2"/>
  <c r="I20" i="2"/>
  <c r="I27" i="2"/>
  <c r="I11" i="2"/>
  <c r="I26" i="2"/>
  <c r="I7" i="2"/>
  <c r="I22" i="2"/>
  <c r="I10" i="2"/>
  <c r="I15" i="2"/>
  <c r="I16" i="2"/>
  <c r="I25" i="2"/>
  <c r="I30" i="2"/>
  <c r="I32" i="2"/>
  <c r="I36" i="1"/>
  <c r="C57" i="3" l="1"/>
  <c r="C59" i="3" s="1"/>
  <c r="I70" i="2"/>
  <c r="C91" i="2" s="1"/>
  <c r="C93" i="2" s="1"/>
</calcChain>
</file>

<file path=xl/sharedStrings.xml><?xml version="1.0" encoding="utf-8"?>
<sst xmlns="http://schemas.openxmlformats.org/spreadsheetml/2006/main" count="357" uniqueCount="229">
  <si>
    <t xml:space="preserve">I pirkimo dalis. Oro (dujų) greičio, dujų ir vandens tūrio debito matavimo priemonių ir oro paėmimo priemonių metrologinės patikros ir kalibravimo paslaugos </t>
  </si>
  <si>
    <t>Eil. Nr.</t>
  </si>
  <si>
    <t>Matavimo priemonės (MP) tipas, pavadinimas</t>
  </si>
  <si>
    <t>Metrologinės patikros paslaugų skaičius per sutarties laikotarpį</t>
  </si>
  <si>
    <t>Kalibravimo paslaugų (taškų) skaičius per sutarties laikotarpį</t>
  </si>
  <si>
    <t>Anemometras Testo 445 su tiesiu arba L tipo Pito vamzdeliu ir slėgio keitikliais (0÷100) hPa ir (0÷10) hPa ar lygiavertis</t>
  </si>
  <si>
    <t>Termoanemometras Testo 445</t>
  </si>
  <si>
    <t>Temperatūros ir drėgmės daviklis prie Testo 445 ar lygiavertis</t>
  </si>
  <si>
    <t>Aspiratorius pusiau automatinis Easy Plus, Zambelli Iso Plus (0,2÷30) l/min ar lygiavertis</t>
  </si>
  <si>
    <t>Aspiratorius M882 (0,2÷20) l/min</t>
  </si>
  <si>
    <t>Aspiratorius ABA-1-120-02A (80÷160) l/min</t>
  </si>
  <si>
    <t>Aspiratorius Delta MK II (0,5÷30) l/min, TRC TECORA Delta (0,25÷30) l/min ar lygiavertis</t>
  </si>
  <si>
    <t>Aspiratorius GILIAN GilAir-3 (0÷4) l/min, GilAir-5 (1-5) l/min, GilAir Plus (50÷5000), GilAir Plus (20÷5000) ml/min ar lygiavertis</t>
  </si>
  <si>
    <t>Aspiratorius Drager X-act 5000 (0,1÷2) l/min</t>
  </si>
  <si>
    <t xml:space="preserve">Aspiratorius OP-221TC </t>
  </si>
  <si>
    <t xml:space="preserve">Aspiratorius OP-442 TC  (2÷20) dm3/min </t>
  </si>
  <si>
    <t>Aspiratorius SKC 100-3000 (5÷15) dm3/min su absoliučiojo slėgio matuokliu (absoliučiojo slėgio kalibravimas)</t>
  </si>
  <si>
    <t>Aspiratorius Zambelli ZB2</t>
  </si>
  <si>
    <t xml:space="preserve">Aspiratorius QB1 </t>
  </si>
  <si>
    <t>Daugiafunkcinė matavimo priemonė Testo 445 su Pito vamzdeliu ir slėgio keitikliais, termojutikliu, (3÷30) m/s; (0÷10) m/s  ar lygiavertė</t>
  </si>
  <si>
    <t>Daugiafunkcinė matavimo priemonė Testo 445 su Pito vamzdeliu ir slėgio keitikliu, (3÷30) m/s ar lygiavertė</t>
  </si>
  <si>
    <t>Daugiafunkcinė matavimo priemonė Testo 440 dP su Pito vamzdeliu ir slėgio keitikliais, drėgmės ir termojutikliu, (3÷30) m/s; (0÷10) m/s ar lygiavertė</t>
  </si>
  <si>
    <t xml:space="preserve">Daugiafunkcinė matavimo priemonė Testo 440 su jutikliu ir Pito vamzdeliu </t>
  </si>
  <si>
    <t xml:space="preserve">Daugiafunkcinė matavimo priemonė Zambelli 5006 DL su statiniu L tipo Pito vamzdeliu </t>
  </si>
  <si>
    <t>Elektroninis srauto matuoklis Perkin Elmer PE 1000</t>
  </si>
  <si>
    <t xml:space="preserve">Oro srauto kalibratorius Defender 510, Defender 510-L ar lygiavertis </t>
  </si>
  <si>
    <t>Oro srauto kalibratorius Defender 520 (siurbimo greitis, barometrinis slėgis, temperatūra) ar lygiavertis</t>
  </si>
  <si>
    <t>Oro debito kalibratorius BGI tetraCal (0,1÷30) l/min ar lygiavertis</t>
  </si>
  <si>
    <t>Būgninis dujų skaitiklis RG 7000</t>
  </si>
  <si>
    <t xml:space="preserve">Oro srauto matuoklis DryCal </t>
  </si>
  <si>
    <t xml:space="preserve">Oro srauto matuoklis Veloport 20, Oriflow ar lygiavertis </t>
  </si>
  <si>
    <t xml:space="preserve">Diferencinio slėgio matuoklis Magnehelix </t>
  </si>
  <si>
    <t>Rotametras 1355EZ30 (4÷245) ml/min, 320-530 (5÷30) dm3/min, 392-0650 (0,6÷5) dm3/min ar lygiavertis</t>
  </si>
  <si>
    <t>Izokinetinė oro mėginių ėmimo sistema „Zambelli Isoplus“ su S tipo Pito vamzdeliu arba TCR Tecora Isotack G4 (siurbimo greitis, tūrio debitas, srauto greitis, statinis slėgis, barometrinis slėgis, temperatūra) ar lygiavertis</t>
  </si>
  <si>
    <t>Vandens debitomatis Burkert-Flow: debitomatis Burkert 8045, su turbininiu debito jutikliu DN25 ir skaičiuotuvu, matavimo ribos (1...15) m3/h; debitomatis DTFF-1S-15W, matavimo ribos (5...15) gal/h (18,9...56,8 dm3/h).</t>
  </si>
  <si>
    <t>Vienos MP patikros įkainis, Eur be PVM</t>
  </si>
  <si>
    <t>Vieno kalibravimo taško įkainis, Eur be PVM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</si>
  <si>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</si>
  <si>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</si>
  <si>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</si>
  <si>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</si>
  <si>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</si>
  <si>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</si>
  <si>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</si>
  <si>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</si>
  <si>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</si>
  <si>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10.     </t>
  </si>
  <si>
    <t>11.     </t>
  </si>
  <si>
    <t>12.     </t>
  </si>
  <si>
    <t>13.     </t>
  </si>
  <si>
    <t>14.     </t>
  </si>
  <si>
    <t>15.     </t>
  </si>
  <si>
    <t>16.     </t>
  </si>
  <si>
    <t>17.     </t>
  </si>
  <si>
    <t>18.     </t>
  </si>
  <si>
    <t>19.     </t>
  </si>
  <si>
    <t>20.     </t>
  </si>
  <si>
    <t>21.     </t>
  </si>
  <si>
    <t>22.     </t>
  </si>
  <si>
    <t>23.     </t>
  </si>
  <si>
    <t>24.     </t>
  </si>
  <si>
    <t>25.     </t>
  </si>
  <si>
    <t>26.     </t>
  </si>
  <si>
    <t>27.     </t>
  </si>
  <si>
    <t>28.     </t>
  </si>
  <si>
    <t>29.     </t>
  </si>
  <si>
    <t>30.     </t>
  </si>
  <si>
    <t>31.     </t>
  </si>
  <si>
    <t>32.     </t>
  </si>
  <si>
    <t>33.     </t>
  </si>
  <si>
    <r>
      <t xml:space="preserve">Aspiratorius ASA-4M (0,5÷30) l/min, ASA-1M (10÷100) l/min, PU-4E </t>
    </r>
    <r>
      <rPr>
        <sz val="10"/>
        <color rgb="FF000000"/>
        <rFont val="Calibri"/>
        <family val="2"/>
        <charset val="186"/>
      </rPr>
      <t>(0,2 ÷ 20) l/min</t>
    </r>
    <r>
      <rPr>
        <sz val="10"/>
        <color theme="1"/>
        <rFont val="Calibri"/>
        <family val="2"/>
        <charset val="186"/>
      </rPr>
      <t xml:space="preserve"> ar lygiavertis</t>
    </r>
  </si>
  <si>
    <r>
      <t xml:space="preserve">Aspiratorius SKC, modeliai </t>
    </r>
    <r>
      <rPr>
        <sz val="10"/>
        <color rgb="FF000000"/>
        <rFont val="Calibri"/>
        <family val="2"/>
        <charset val="186"/>
      </rPr>
      <t>224 – PCEX8,</t>
    </r>
    <r>
      <rPr>
        <sz val="10"/>
        <color theme="1"/>
        <rFont val="Calibri"/>
        <family val="2"/>
        <charset val="186"/>
      </rPr>
      <t xml:space="preserve"> 224-PCXR4, 224-PCEX4, 224-PCXR8, 224E-PCEX8KC arba lygiavertis</t>
    </r>
  </si>
  <si>
    <r>
      <t xml:space="preserve">Pito vamzdelis S tipo, </t>
    </r>
    <r>
      <rPr>
        <sz val="10"/>
        <color rgb="FF000000"/>
        <rFont val="Calibri"/>
        <family val="2"/>
        <charset val="186"/>
      </rPr>
      <t xml:space="preserve">(3-30)m/s, </t>
    </r>
    <r>
      <rPr>
        <sz val="10"/>
        <color theme="1"/>
        <rFont val="Calibri"/>
        <family val="2"/>
        <charset val="186"/>
      </rPr>
      <t>Pito vamzdelis L tipo ar lygiavertis</t>
    </r>
  </si>
  <si>
    <t>I pirkimo dalies pasiūlymo bendra palyginamoji kaina, Eur be PVM</t>
  </si>
  <si>
    <r>
      <t>Suma patikros, Eur be PVM</t>
    </r>
    <r>
      <rPr>
        <b/>
        <i/>
        <sz val="11"/>
        <color theme="1"/>
        <rFont val="Calibri"/>
        <family val="2"/>
        <charset val="186"/>
      </rPr>
      <t xml:space="preserve"> (3*5)</t>
    </r>
  </si>
  <si>
    <r>
      <t xml:space="preserve">Suma kalibravimo, Eur be PVM </t>
    </r>
    <r>
      <rPr>
        <b/>
        <i/>
        <sz val="11"/>
        <color theme="1"/>
        <rFont val="Calibri"/>
        <family val="2"/>
        <charset val="186"/>
      </rPr>
      <t>(4*6)</t>
    </r>
  </si>
  <si>
    <r>
      <t xml:space="preserve">Bendra suma, Eur be PVM </t>
    </r>
    <r>
      <rPr>
        <b/>
        <i/>
        <sz val="11"/>
        <color theme="1"/>
        <rFont val="Calibri"/>
        <family val="2"/>
        <charset val="186"/>
      </rPr>
      <t>(7+8)</t>
    </r>
  </si>
  <si>
    <t xml:space="preserve">II pirkimo dalis. Ilgio, masės, laiko, fizikinių ir cheminių ir kitų matavimo priemonių metrologinės patikros ir kalibravimo paslaugos </t>
  </si>
  <si>
    <t>Autoklavas AE-8  (temperatūra)</t>
  </si>
  <si>
    <t>Automatinis dozatorius-pipetė, 0,5-10 μl</t>
  </si>
  <si>
    <t>Automatinis dozatorius-pipetė, 1-10 μl</t>
  </si>
  <si>
    <t>Automatinis dozatorius-pipetė, 2–20 µl</t>
  </si>
  <si>
    <t xml:space="preserve">Laikmatis elektroninis GENERAL SW888M arba lygiavertis </t>
  </si>
  <si>
    <t>Laikmatis skaitmeninis DUAL TIMER 272</t>
  </si>
  <si>
    <t xml:space="preserve">Laikmatis skaitmeninis Clear Line </t>
  </si>
  <si>
    <t>Laiko relė TOPICA 400 S</t>
  </si>
  <si>
    <t>Liuksmetras Testo 545</t>
  </si>
  <si>
    <t>Metalinė liniuotė, 30 cm</t>
  </si>
  <si>
    <t>Metalinė liniuotė, 1500 mm arba lygiavertė</t>
  </si>
  <si>
    <t>Metalinė ruletė, 3 m arba lygiavertė</t>
  </si>
  <si>
    <t>Metalinė ruletė KOMELON, TOPEX, 5 m arba lygiavertė</t>
  </si>
  <si>
    <t xml:space="preserve">Metrolazdė (strypinė ilgio matavimo priemonė), 4 m, padalos vertė 1cm </t>
  </si>
  <si>
    <t>Nemetalinė ruletė Komelon, 30 m, arba lygiavertė</t>
  </si>
  <si>
    <t>Nemetalinė ruletė CRP-J4, TOPEX, 50 m arba lygiavertė</t>
  </si>
  <si>
    <t xml:space="preserve">Pieno tūrio matuoklis ML-10 </t>
  </si>
  <si>
    <t>Sedimentacinis cilindras</t>
  </si>
  <si>
    <t>Sekundmatis mechaninis Hanhart arba lygiavertis</t>
  </si>
  <si>
    <t>Sekundmatis skaitmeninis Hanhart arba lygiavertis</t>
  </si>
  <si>
    <t>Sekundmatis skaitmeninis TRACEABLE®NANO TM TIMER</t>
  </si>
  <si>
    <t xml:space="preserve">Sekundmatis mechaninis COC пр-2б-2-010 </t>
  </si>
  <si>
    <t>Sekundmatis SOPpr</t>
  </si>
  <si>
    <t xml:space="preserve">Sekundmatis elektroninis Oregon TR 118 </t>
  </si>
  <si>
    <t>Sietas, akutės dydis 0,5 mm</t>
  </si>
  <si>
    <t xml:space="preserve">Sietas, akutės dydis 2,00 mm </t>
  </si>
  <si>
    <t xml:space="preserve">Slankmatis, 150 mm </t>
  </si>
  <si>
    <t xml:space="preserve">Svarstyklės KERN ABT 220-5 DM </t>
  </si>
  <si>
    <t xml:space="preserve">Svarstyklės KERN ALJ 220-5DNM </t>
  </si>
  <si>
    <t>Svarstyklės KERN 220-4M</t>
  </si>
  <si>
    <t>Svarstyklės KERN ABJ 220-4M arba lygiavertės</t>
  </si>
  <si>
    <t>Svarstyklės KERN ABT 220-4M arba lygiavertės</t>
  </si>
  <si>
    <t>34.     </t>
  </si>
  <si>
    <t xml:space="preserve">Svarstyklės KERN ABT 100-5M </t>
  </si>
  <si>
    <t>35.     </t>
  </si>
  <si>
    <t>Svarstyklės KERN AEJ  200-5NM</t>
  </si>
  <si>
    <t>36.     </t>
  </si>
  <si>
    <t>Svarstyklės analitinės KERN 770-12</t>
  </si>
  <si>
    <t>37.     </t>
  </si>
  <si>
    <t xml:space="preserve">Svarstyklės analitinės KERN 770-60 </t>
  </si>
  <si>
    <t>38.     </t>
  </si>
  <si>
    <t>Svarstyklės KERN EG 4200-2NM, EW 4200-2NM arba lygiavertės</t>
  </si>
  <si>
    <t>39.     </t>
  </si>
  <si>
    <t xml:space="preserve">Svarstyklės KERN PEJ  2200-2M, KERN EG2200-2NM arba lygiavertės </t>
  </si>
  <si>
    <t>40.     </t>
  </si>
  <si>
    <t>Svarstyklės KERN  PLJ 600-2GM (0,5...600) g, d=10 mg, e=100 mg, 2 tikslumo klasė</t>
  </si>
  <si>
    <t>41.     </t>
  </si>
  <si>
    <t>Svarstyklės KERN EW 600-2M, 2 tikslumo klasė</t>
  </si>
  <si>
    <t>42.     </t>
  </si>
  <si>
    <t>Svarstyklės KERN 573-34NM</t>
  </si>
  <si>
    <t>43.     </t>
  </si>
  <si>
    <t>Svarstyklės LS 220A SCS (Precisa)</t>
  </si>
  <si>
    <t>44.     </t>
  </si>
  <si>
    <t>Svarstyklės Mettler Toledo AG204</t>
  </si>
  <si>
    <t>45.     </t>
  </si>
  <si>
    <t>Svarstyklės Mettler Toledo MS105DU/M</t>
  </si>
  <si>
    <t>46.     </t>
  </si>
  <si>
    <t>Svarstyklės SCALTEC SBC-31 arba lygiavertes</t>
  </si>
  <si>
    <t>47.     </t>
  </si>
  <si>
    <t>Svarsčių komplektas G 2-210 (1 g; 2 g; 2 g; 5 g; 10 g; 20 g; 20 g; 50 g; 100 g), 2 klasė</t>
  </si>
  <si>
    <t>48.     </t>
  </si>
  <si>
    <t>Svarstis, 1 mg, F1 tikslumo klasė</t>
  </si>
  <si>
    <t>49.     </t>
  </si>
  <si>
    <t>Svarstis, 20 mg, F1 tikslumo klasė</t>
  </si>
  <si>
    <t>50.     </t>
  </si>
  <si>
    <t xml:space="preserve">Svarstis, 100 mg, F1 tikslumo klasė </t>
  </si>
  <si>
    <t>51.     </t>
  </si>
  <si>
    <t>Svarstis, 500 mg, F1 tikslumo klasė</t>
  </si>
  <si>
    <t>52.     </t>
  </si>
  <si>
    <t>Svarstis, 1 g, F1 tikslumo klasė</t>
  </si>
  <si>
    <t>53.     </t>
  </si>
  <si>
    <t>Svarstis, 5 g, F1 tikslumo klasė</t>
  </si>
  <si>
    <t>54.     </t>
  </si>
  <si>
    <t>Svarstis, 10 g , F1 tikslumo klasė</t>
  </si>
  <si>
    <t>55.     </t>
  </si>
  <si>
    <t>Svarstis, 10 g , E2 tikslumo klasė</t>
  </si>
  <si>
    <t>56.     </t>
  </si>
  <si>
    <t>Svarstis, 50 g, F1 tikslumo klasė</t>
  </si>
  <si>
    <t>57.     </t>
  </si>
  <si>
    <t>Svarstis, 0,1 g E2 tikslumo klasė</t>
  </si>
  <si>
    <t>58.     </t>
  </si>
  <si>
    <t>Svarstis 1 g, E2 tikslumo klasė</t>
  </si>
  <si>
    <t>59.     </t>
  </si>
  <si>
    <t>Svarstis, 20 g, F1 tikslumo klasė</t>
  </si>
  <si>
    <t>60.     </t>
  </si>
  <si>
    <t>Svarstis 50 g, E2 tikslumo klasė</t>
  </si>
  <si>
    <t>61.     </t>
  </si>
  <si>
    <t>Svarstis, 100 g , F1 tikslumo klasė</t>
  </si>
  <si>
    <t>62.     </t>
  </si>
  <si>
    <t>Titratorius su pH matuokliu  Titro Line Easy, Titro Line 5000  arba lygiavertis (tūris, pH)</t>
  </si>
  <si>
    <t>63.     </t>
  </si>
  <si>
    <t>Mufelinės krosnies KENDRO M110 skaitmeninis temperatūros matuoklis</t>
  </si>
  <si>
    <t>Lazerinis nuotolių matuoklis, Leica Disto A5. Matavimo ribos: 0,05 – 200 m.</t>
  </si>
  <si>
    <t>64.     </t>
  </si>
  <si>
    <t>Lyno suktuvas su elektroniniu skaitikliu KC Denmark, (0 – 120 m, padalos vertė 0,1 m)</t>
  </si>
  <si>
    <t>Bendra kaina, Eur be PVM</t>
  </si>
  <si>
    <t>Paslaugos pavadinimas</t>
  </si>
  <si>
    <t>Preliminarus atvykimų į užsakovo laboratoriją skaičius per sutarties laikotarpį</t>
  </si>
  <si>
    <t>Vieno atvykimo į laboratoriją įkainis (į abi puses), Eur be PVM</t>
  </si>
  <si>
    <t>1.</t>
  </si>
  <si>
    <t>2.</t>
  </si>
  <si>
    <t>Transporto išlaidos, paslaugas teikiant užsakovo laboratorijose</t>
  </si>
  <si>
    <t>Goštauto g. 9, Vilnius</t>
  </si>
  <si>
    <t>Oršos g. 8, Vilnius</t>
  </si>
  <si>
    <t>A. Juozapavičiaus g. 9, Vilnius</t>
  </si>
  <si>
    <t>Taikos pr. 26, Klaipėda</t>
  </si>
  <si>
    <t>Kauno g. 69, Alytus</t>
  </si>
  <si>
    <t>Rotušės a. 12, Kaunas</t>
  </si>
  <si>
    <t>Dariaus ir Girėno g. 4, Marijampolė</t>
  </si>
  <si>
    <t>Žvaigždžių g. 21, Panevėžys</t>
  </si>
  <si>
    <t>Aušros al. 29a, Šiauliai</t>
  </si>
  <si>
    <t>Metalo g. 11, Utena</t>
  </si>
  <si>
    <t>10.    </t>
  </si>
  <si>
    <t>Adresas</t>
  </si>
  <si>
    <t>Suma paslaugos, Eur be PVM (3*4)</t>
  </si>
  <si>
    <t xml:space="preserve">Ilgio, masės, laiko, fizikinių ir cheminių ir kitų matavimo priemonių metrologinės patikros ir kalibravimo paslaugos </t>
  </si>
  <si>
    <t>II pirkimo dalies pasiūlymo bendra palyginamoji kaina, Eur be PVM</t>
  </si>
  <si>
    <t>III pirkimo dalis. Vandens ir dujų analizatorių metrologinės patikros ir kalibravimo paslaugos</t>
  </si>
  <si>
    <t>Dujų analizatorius Kane Auto - 4</t>
  </si>
  <si>
    <t>Dujų analizatorius MAHA MGT-5 arba lygiavertis</t>
  </si>
  <si>
    <t>Dujų analizatorius LANCOM III</t>
  </si>
  <si>
    <t>Dujų analizatorius Maxilyzer NG, Multilyzer NG arba lygiavertis (CO, O2, NO, NO2, SO2, t-ra)</t>
  </si>
  <si>
    <t>Dujų analizatorių Maxilyzer NG, Multilyzer NG, Lancom III arba lygiaverčių CO, O2, NO, NO2, SO2 daviklių suderinimas kalibracinėmis dujomis</t>
  </si>
  <si>
    <t xml:space="preserve">Dujų analizatorius TESTO-350, TESTO-350-XL/Testo 454 arba lygiavertis (CO, O2, NO, NO2, SO2, t-ra) </t>
  </si>
  <si>
    <t>Dujų analizatorius TESTO-350 (CO, O2, NO, NO2, SO2, H2S, t-ra) arba lygiavertis</t>
  </si>
  <si>
    <t>Dūmomatis MDO-2</t>
  </si>
  <si>
    <t>Dūmomatis Opacilyt 1020, 1030 arba lygiavertis</t>
  </si>
  <si>
    <t>Konduktometras  CyberScan COND 610, VARIO Cond arba lygiavetis</t>
  </si>
  <si>
    <t>Konduktometras Handylab LF 11</t>
  </si>
  <si>
    <t xml:space="preserve">Konduktometras JENWAY 4510 </t>
  </si>
  <si>
    <t>Konduktometras KNICK Portamess Cond 911</t>
  </si>
  <si>
    <t>Konduktometras WTW Cond 315i, Cond 720, Cond 3110, Cond 3210, Cond 3310, Multi 340i, Multi 9310 IDS arba lygiavertis</t>
  </si>
  <si>
    <t>Konduktometras – termometras HD 2106.1</t>
  </si>
  <si>
    <t>Oksimetras OXI 3205, 3210 arba lygiavertis</t>
  </si>
  <si>
    <t>Oksimetras OXI 597</t>
  </si>
  <si>
    <t>Oksimetras OXI 730, OXI 7310, arba lygiavertis</t>
  </si>
  <si>
    <t>pH-metras InoLab 720,  InoLab 7310, InoLab Level 1 arba lygiavertis</t>
  </si>
  <si>
    <t>pH matuoklis XS Instruments pH 80+DHS arba lygiavertis</t>
  </si>
  <si>
    <t xml:space="preserve">pH-metras 3110 SET2, 3210 SET </t>
  </si>
  <si>
    <t xml:space="preserve">pH-metras pH/ION 735 </t>
  </si>
  <si>
    <t>pH-metras PHM 210</t>
  </si>
  <si>
    <t>pH-metras stacionarus HI 2211-02 arba lygiavertis</t>
  </si>
  <si>
    <t>Vandens parametrų analizatorius SEBA KLL-Q-1, KLL-Q-2 (pH, el. laidis, ištirpęs deguonis, temperatūra) arba lygiavertis</t>
  </si>
  <si>
    <t>Vandens parametrų analizatorius HORIBA LAQUA WQ-330-K (pH, el. laidis, ištirpęs deguonis, temperatūra)</t>
  </si>
  <si>
    <t>Vandens parametrų analizatorius WTW MULTILINE P4</t>
  </si>
  <si>
    <t>Vandens parametrų analizatorius WTW Multi 340i,  Multi 350i, Multi 3320  (pH, el. laidis, ištirpęs deguonis, temperatūra) arba lygiavertis</t>
  </si>
  <si>
    <t>Vandens parametrų analizatorius WTW Multi 3630 IDS (pH, el. laidis, ištirpęs deguonis, temperatūra) arba lygiavertis</t>
  </si>
  <si>
    <t>Vandens kokybės Multi-parametrinis zondas In-Situ Aqua TROLL500</t>
  </si>
  <si>
    <t>Vandens parametrų analizatorių SEBA, HORIBA, WTW ar lygiaverčių ištirpusio deguonies matuokliai</t>
  </si>
  <si>
    <t>Vandens ir dujų analizatorių metrologinės patikros ir kalibravimo paslaugos</t>
  </si>
  <si>
    <t>III pirkimo dalies pasiūlymo bendra palyginamoji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</si>
</sst>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2" fontId="11" fillId="0" borderId="0" xfId="0" applyNumberFormat="1" applyFont="1"/>
    <xf numFmtId="0" fontId="9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4"/>
  <sheetViews>
    <sheetView topLeftCell="A28" workbookViewId="0">
      <selection activeCell="I39" sqref="I39"/>
    </sheetView>
  </sheetViews>
  <sheetFormatPr defaultRowHeight="15" x14ac:dyDescent="0.25"/>
  <cols>
    <col min="1" max="1" width="8.85546875" style="1" customWidth="1"/>
    <col min="2" max="2" width="42.7109375" style="1" customWidth="1"/>
    <col min="3" max="3" width="22.5703125" style="1" customWidth="1"/>
    <col min="4" max="4" width="18.5703125" style="1" customWidth="1"/>
    <col min="5" max="5" width="15.85546875" style="1" customWidth="1"/>
    <col min="6" max="6" width="14.42578125" style="1" customWidth="1"/>
    <col min="7" max="7" width="14.7109375" style="1" customWidth="1"/>
    <col min="8" max="8" width="15.7109375" style="1" customWidth="1"/>
    <col min="9" max="9" width="14.5703125" style="1" customWidth="1"/>
    <col min="10" max="10" width="9.140625" style="1" customWidth="1"/>
    <col min="11" max="16384" width="9.140625" style="1"/>
  </cols>
  <sheetData>
    <row r="2" spans="1:9" s="5" customFormat="1" ht="19.5" customHeight="1" x14ac:dyDescent="0.25">
      <c r="A2" s="4" t="s">
        <v>0</v>
      </c>
    </row>
    <row r="3" spans="1:9" s="9" customFormat="1" ht="30" customHeight="1" thickBot="1" x14ac:dyDescent="0.3">
      <c r="A3" s="6"/>
      <c r="B3" s="7"/>
      <c r="C3" s="8"/>
      <c r="D3" s="8"/>
      <c r="E3" s="8"/>
      <c r="F3" s="8"/>
      <c r="G3" s="8"/>
      <c r="H3" s="8"/>
      <c r="I3" s="8"/>
    </row>
    <row r="4" spans="1:9" ht="60.75" thickBot="1" x14ac:dyDescent="0.3">
      <c r="A4" s="19" t="s">
        <v>1</v>
      </c>
      <c r="B4" s="20" t="s">
        <v>2</v>
      </c>
      <c r="C4" s="20" t="s">
        <v>3</v>
      </c>
      <c r="D4" s="20" t="s">
        <v>4</v>
      </c>
      <c r="E4" s="20" t="s">
        <v>35</v>
      </c>
      <c r="F4" s="20" t="s">
        <v>36</v>
      </c>
      <c r="G4" s="20" t="s">
        <v>74</v>
      </c>
      <c r="H4" s="21" t="s">
        <v>75</v>
      </c>
      <c r="I4" s="22" t="s">
        <v>76</v>
      </c>
    </row>
    <row r="5" spans="1:9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8">
        <v>8</v>
      </c>
      <c r="I5" s="17">
        <v>9</v>
      </c>
    </row>
    <row r="6" spans="1:9" s="16" customFormat="1" ht="54" customHeight="1" x14ac:dyDescent="0.2">
      <c r="A6" s="11" t="s">
        <v>37</v>
      </c>
      <c r="B6" s="12" t="s">
        <v>5</v>
      </c>
      <c r="C6" s="11">
        <v>4</v>
      </c>
      <c r="D6" s="11">
        <v>32</v>
      </c>
      <c r="E6" s="23"/>
      <c r="F6" s="23"/>
      <c r="G6" s="23">
        <f>C6*E6</f>
        <v>0</v>
      </c>
      <c r="H6" s="23">
        <f>D6*F6</f>
        <v>0</v>
      </c>
      <c r="I6" s="23">
        <f>G6+H6</f>
        <v>0</v>
      </c>
    </row>
    <row r="7" spans="1:9" s="16" customFormat="1" ht="29.25" customHeight="1" x14ac:dyDescent="0.2">
      <c r="A7" s="11" t="s">
        <v>38</v>
      </c>
      <c r="B7" s="12" t="s">
        <v>6</v>
      </c>
      <c r="C7" s="11">
        <v>1</v>
      </c>
      <c r="D7" s="11">
        <v>3</v>
      </c>
      <c r="E7" s="23"/>
      <c r="F7" s="23"/>
      <c r="G7" s="23">
        <f t="shared" ref="G7:G38" si="0">C7*E7</f>
        <v>0</v>
      </c>
      <c r="H7" s="23">
        <f t="shared" ref="H7:H38" si="1">D7*F7</f>
        <v>0</v>
      </c>
      <c r="I7" s="23">
        <f t="shared" ref="I7:I38" si="2">G7+H7</f>
        <v>0</v>
      </c>
    </row>
    <row r="8" spans="1:9" s="16" customFormat="1" ht="33.75" customHeight="1" x14ac:dyDescent="0.2">
      <c r="A8" s="11" t="s">
        <v>39</v>
      </c>
      <c r="B8" s="12" t="s">
        <v>7</v>
      </c>
      <c r="C8" s="11">
        <v>2</v>
      </c>
      <c r="D8" s="11">
        <v>12</v>
      </c>
      <c r="E8" s="23"/>
      <c r="F8" s="23"/>
      <c r="G8" s="23">
        <f t="shared" si="0"/>
        <v>0</v>
      </c>
      <c r="H8" s="23">
        <f t="shared" si="1"/>
        <v>0</v>
      </c>
      <c r="I8" s="23">
        <f t="shared" si="2"/>
        <v>0</v>
      </c>
    </row>
    <row r="9" spans="1:9" s="16" customFormat="1" ht="69.75" customHeight="1" x14ac:dyDescent="0.2">
      <c r="A9" s="11" t="s">
        <v>40</v>
      </c>
      <c r="B9" s="12" t="s">
        <v>33</v>
      </c>
      <c r="C9" s="11">
        <v>5</v>
      </c>
      <c r="D9" s="11">
        <v>90</v>
      </c>
      <c r="E9" s="23"/>
      <c r="F9" s="23"/>
      <c r="G9" s="23">
        <f t="shared" si="0"/>
        <v>0</v>
      </c>
      <c r="H9" s="23">
        <f t="shared" si="1"/>
        <v>0</v>
      </c>
      <c r="I9" s="23">
        <f t="shared" si="2"/>
        <v>0</v>
      </c>
    </row>
    <row r="10" spans="1:9" s="16" customFormat="1" ht="46.5" customHeight="1" x14ac:dyDescent="0.2">
      <c r="A10" s="11" t="s">
        <v>41</v>
      </c>
      <c r="B10" s="12" t="s">
        <v>8</v>
      </c>
      <c r="C10" s="11">
        <v>4</v>
      </c>
      <c r="D10" s="11"/>
      <c r="E10" s="23"/>
      <c r="F10" s="23"/>
      <c r="G10" s="23">
        <f t="shared" si="0"/>
        <v>0</v>
      </c>
      <c r="H10" s="23">
        <f t="shared" si="1"/>
        <v>0</v>
      </c>
      <c r="I10" s="23">
        <f t="shared" si="2"/>
        <v>0</v>
      </c>
    </row>
    <row r="11" spans="1:9" s="16" customFormat="1" ht="26.25" customHeight="1" x14ac:dyDescent="0.2">
      <c r="A11" s="11" t="s">
        <v>42</v>
      </c>
      <c r="B11" s="12" t="s">
        <v>9</v>
      </c>
      <c r="C11" s="11">
        <v>2</v>
      </c>
      <c r="D11" s="11"/>
      <c r="E11" s="23"/>
      <c r="F11" s="23"/>
      <c r="G11" s="23">
        <f t="shared" si="0"/>
        <v>0</v>
      </c>
      <c r="H11" s="23">
        <f t="shared" si="1"/>
        <v>0</v>
      </c>
      <c r="I11" s="23">
        <f t="shared" si="2"/>
        <v>0</v>
      </c>
    </row>
    <row r="12" spans="1:9" s="16" customFormat="1" ht="30" customHeight="1" x14ac:dyDescent="0.2">
      <c r="A12" s="11" t="s">
        <v>43</v>
      </c>
      <c r="B12" s="12" t="s">
        <v>10</v>
      </c>
      <c r="C12" s="11">
        <v>2</v>
      </c>
      <c r="D12" s="11">
        <v>6</v>
      </c>
      <c r="E12" s="23"/>
      <c r="F12" s="23"/>
      <c r="G12" s="23">
        <f t="shared" si="0"/>
        <v>0</v>
      </c>
      <c r="H12" s="23">
        <f t="shared" si="1"/>
        <v>0</v>
      </c>
      <c r="I12" s="23">
        <f t="shared" si="2"/>
        <v>0</v>
      </c>
    </row>
    <row r="13" spans="1:9" s="16" customFormat="1" ht="42.75" customHeight="1" x14ac:dyDescent="0.2">
      <c r="A13" s="11" t="s">
        <v>44</v>
      </c>
      <c r="B13" s="12" t="s">
        <v>11</v>
      </c>
      <c r="C13" s="11">
        <v>12</v>
      </c>
      <c r="D13" s="11">
        <v>12</v>
      </c>
      <c r="E13" s="23"/>
      <c r="F13" s="23"/>
      <c r="G13" s="23">
        <f t="shared" si="0"/>
        <v>0</v>
      </c>
      <c r="H13" s="23">
        <f t="shared" si="1"/>
        <v>0</v>
      </c>
      <c r="I13" s="23">
        <f t="shared" si="2"/>
        <v>0</v>
      </c>
    </row>
    <row r="14" spans="1:9" s="16" customFormat="1" ht="43.5" customHeight="1" x14ac:dyDescent="0.2">
      <c r="A14" s="13" t="s">
        <v>45</v>
      </c>
      <c r="B14" s="14" t="s">
        <v>70</v>
      </c>
      <c r="C14" s="13">
        <v>14</v>
      </c>
      <c r="D14" s="13">
        <v>64</v>
      </c>
      <c r="E14" s="23"/>
      <c r="F14" s="23"/>
      <c r="G14" s="23">
        <f t="shared" si="0"/>
        <v>0</v>
      </c>
      <c r="H14" s="23">
        <f t="shared" si="1"/>
        <v>0</v>
      </c>
      <c r="I14" s="23">
        <f t="shared" si="2"/>
        <v>0</v>
      </c>
    </row>
    <row r="15" spans="1:9" s="16" customFormat="1" ht="51" customHeight="1" x14ac:dyDescent="0.2">
      <c r="A15" s="11" t="s">
        <v>46</v>
      </c>
      <c r="B15" s="12" t="s">
        <v>12</v>
      </c>
      <c r="C15" s="11">
        <v>20</v>
      </c>
      <c r="D15" s="11">
        <v>12</v>
      </c>
      <c r="E15" s="23"/>
      <c r="F15" s="23"/>
      <c r="G15" s="23">
        <f t="shared" si="0"/>
        <v>0</v>
      </c>
      <c r="H15" s="23">
        <f t="shared" si="1"/>
        <v>0</v>
      </c>
      <c r="I15" s="23">
        <f t="shared" si="2"/>
        <v>0</v>
      </c>
    </row>
    <row r="16" spans="1:9" s="16" customFormat="1" ht="39.75" customHeight="1" x14ac:dyDescent="0.2">
      <c r="A16" s="11" t="s">
        <v>47</v>
      </c>
      <c r="B16" s="12" t="s">
        <v>13</v>
      </c>
      <c r="C16" s="11">
        <v>4</v>
      </c>
      <c r="D16" s="11"/>
      <c r="E16" s="23"/>
      <c r="F16" s="23"/>
      <c r="G16" s="23">
        <f t="shared" si="0"/>
        <v>0</v>
      </c>
      <c r="H16" s="23">
        <f t="shared" si="1"/>
        <v>0</v>
      </c>
      <c r="I16" s="23">
        <f t="shared" si="2"/>
        <v>0</v>
      </c>
    </row>
    <row r="17" spans="1:9" s="16" customFormat="1" ht="27.75" customHeight="1" x14ac:dyDescent="0.2">
      <c r="A17" s="11" t="s">
        <v>48</v>
      </c>
      <c r="B17" s="12" t="s">
        <v>14</v>
      </c>
      <c r="C17" s="11">
        <v>2</v>
      </c>
      <c r="D17" s="11">
        <v>10</v>
      </c>
      <c r="E17" s="23"/>
      <c r="F17" s="23"/>
      <c r="G17" s="23">
        <f t="shared" si="0"/>
        <v>0</v>
      </c>
      <c r="H17" s="23">
        <f t="shared" si="1"/>
        <v>0</v>
      </c>
      <c r="I17" s="23">
        <f t="shared" si="2"/>
        <v>0</v>
      </c>
    </row>
    <row r="18" spans="1:9" s="16" customFormat="1" ht="42.75" customHeight="1" x14ac:dyDescent="0.2">
      <c r="A18" s="11" t="s">
        <v>49</v>
      </c>
      <c r="B18" s="12" t="s">
        <v>15</v>
      </c>
      <c r="C18" s="11">
        <v>2</v>
      </c>
      <c r="D18" s="11">
        <v>12</v>
      </c>
      <c r="E18" s="23"/>
      <c r="F18" s="23"/>
      <c r="G18" s="23">
        <f t="shared" si="0"/>
        <v>0</v>
      </c>
      <c r="H18" s="23">
        <f t="shared" si="1"/>
        <v>0</v>
      </c>
      <c r="I18" s="23">
        <f t="shared" si="2"/>
        <v>0</v>
      </c>
    </row>
    <row r="19" spans="1:9" s="16" customFormat="1" ht="49.5" customHeight="1" x14ac:dyDescent="0.2">
      <c r="A19" s="11" t="s">
        <v>50</v>
      </c>
      <c r="B19" s="12" t="s">
        <v>16</v>
      </c>
      <c r="C19" s="11">
        <v>2</v>
      </c>
      <c r="D19" s="11">
        <v>6</v>
      </c>
      <c r="E19" s="23"/>
      <c r="F19" s="23"/>
      <c r="G19" s="23">
        <f t="shared" si="0"/>
        <v>0</v>
      </c>
      <c r="H19" s="23">
        <f t="shared" si="1"/>
        <v>0</v>
      </c>
      <c r="I19" s="23">
        <f t="shared" si="2"/>
        <v>0</v>
      </c>
    </row>
    <row r="20" spans="1:9" s="16" customFormat="1" ht="58.5" customHeight="1" x14ac:dyDescent="0.2">
      <c r="A20" s="11" t="s">
        <v>51</v>
      </c>
      <c r="B20" s="12" t="s">
        <v>71</v>
      </c>
      <c r="C20" s="11">
        <v>26</v>
      </c>
      <c r="D20" s="11">
        <v>3</v>
      </c>
      <c r="E20" s="23"/>
      <c r="F20" s="23"/>
      <c r="G20" s="23">
        <f t="shared" si="0"/>
        <v>0</v>
      </c>
      <c r="H20" s="23">
        <f t="shared" si="1"/>
        <v>0</v>
      </c>
      <c r="I20" s="23">
        <f t="shared" si="2"/>
        <v>0</v>
      </c>
    </row>
    <row r="21" spans="1:9" s="16" customFormat="1" ht="29.25" customHeight="1" x14ac:dyDescent="0.2">
      <c r="A21" s="11" t="s">
        <v>52</v>
      </c>
      <c r="B21" s="12" t="s">
        <v>17</v>
      </c>
      <c r="C21" s="11">
        <v>2</v>
      </c>
      <c r="D21" s="11"/>
      <c r="E21" s="23"/>
      <c r="F21" s="23"/>
      <c r="G21" s="23">
        <f t="shared" si="0"/>
        <v>0</v>
      </c>
      <c r="H21" s="23">
        <f t="shared" si="1"/>
        <v>0</v>
      </c>
      <c r="I21" s="23">
        <f t="shared" si="2"/>
        <v>0</v>
      </c>
    </row>
    <row r="22" spans="1:9" s="16" customFormat="1" ht="25.5" customHeight="1" x14ac:dyDescent="0.2">
      <c r="A22" s="11" t="s">
        <v>53</v>
      </c>
      <c r="B22" s="12" t="s">
        <v>18</v>
      </c>
      <c r="C22" s="11">
        <v>4</v>
      </c>
      <c r="D22" s="11"/>
      <c r="E22" s="23"/>
      <c r="F22" s="23"/>
      <c r="G22" s="23">
        <f t="shared" si="0"/>
        <v>0</v>
      </c>
      <c r="H22" s="23">
        <f t="shared" si="1"/>
        <v>0</v>
      </c>
      <c r="I22" s="23">
        <f t="shared" si="2"/>
        <v>0</v>
      </c>
    </row>
    <row r="23" spans="1:9" s="16" customFormat="1" ht="52.5" customHeight="1" x14ac:dyDescent="0.2">
      <c r="A23" s="13" t="s">
        <v>54</v>
      </c>
      <c r="B23" s="14" t="s">
        <v>19</v>
      </c>
      <c r="C23" s="13">
        <v>6</v>
      </c>
      <c r="D23" s="13">
        <v>45</v>
      </c>
      <c r="E23" s="23"/>
      <c r="F23" s="23"/>
      <c r="G23" s="23">
        <f t="shared" si="0"/>
        <v>0</v>
      </c>
      <c r="H23" s="23">
        <f t="shared" si="1"/>
        <v>0</v>
      </c>
      <c r="I23" s="23">
        <f t="shared" si="2"/>
        <v>0</v>
      </c>
    </row>
    <row r="24" spans="1:9" s="16" customFormat="1" ht="53.25" customHeight="1" x14ac:dyDescent="0.2">
      <c r="A24" s="11" t="s">
        <v>55</v>
      </c>
      <c r="B24" s="12" t="s">
        <v>20</v>
      </c>
      <c r="C24" s="11">
        <v>6</v>
      </c>
      <c r="D24" s="11">
        <v>30</v>
      </c>
      <c r="E24" s="23"/>
      <c r="F24" s="23"/>
      <c r="G24" s="23">
        <f t="shared" si="0"/>
        <v>0</v>
      </c>
      <c r="H24" s="23">
        <f t="shared" si="1"/>
        <v>0</v>
      </c>
      <c r="I24" s="23">
        <f t="shared" si="2"/>
        <v>0</v>
      </c>
    </row>
    <row r="25" spans="1:9" s="16" customFormat="1" ht="50.25" customHeight="1" x14ac:dyDescent="0.2">
      <c r="A25" s="13" t="s">
        <v>56</v>
      </c>
      <c r="B25" s="14" t="s">
        <v>21</v>
      </c>
      <c r="C25" s="13">
        <v>10</v>
      </c>
      <c r="D25" s="13">
        <v>84</v>
      </c>
      <c r="E25" s="23"/>
      <c r="F25" s="23"/>
      <c r="G25" s="23">
        <f t="shared" si="0"/>
        <v>0</v>
      </c>
      <c r="H25" s="23">
        <f t="shared" si="1"/>
        <v>0</v>
      </c>
      <c r="I25" s="23">
        <f t="shared" si="2"/>
        <v>0</v>
      </c>
    </row>
    <row r="26" spans="1:9" s="16" customFormat="1" ht="34.5" customHeight="1" x14ac:dyDescent="0.2">
      <c r="A26" s="11" t="s">
        <v>57</v>
      </c>
      <c r="B26" s="12" t="s">
        <v>22</v>
      </c>
      <c r="C26" s="11">
        <v>6</v>
      </c>
      <c r="D26" s="11">
        <v>30</v>
      </c>
      <c r="E26" s="23"/>
      <c r="F26" s="23"/>
      <c r="G26" s="23">
        <f t="shared" si="0"/>
        <v>0</v>
      </c>
      <c r="H26" s="23">
        <f t="shared" si="1"/>
        <v>0</v>
      </c>
      <c r="I26" s="23">
        <f t="shared" si="2"/>
        <v>0</v>
      </c>
    </row>
    <row r="27" spans="1:9" s="16" customFormat="1" ht="32.25" customHeight="1" x14ac:dyDescent="0.2">
      <c r="A27" s="11" t="s">
        <v>58</v>
      </c>
      <c r="B27" s="12" t="s">
        <v>23</v>
      </c>
      <c r="C27" s="11">
        <v>1</v>
      </c>
      <c r="D27" s="11">
        <v>5</v>
      </c>
      <c r="E27" s="23"/>
      <c r="F27" s="23"/>
      <c r="G27" s="23">
        <f t="shared" si="0"/>
        <v>0</v>
      </c>
      <c r="H27" s="23">
        <f t="shared" si="1"/>
        <v>0</v>
      </c>
      <c r="I27" s="23">
        <f t="shared" si="2"/>
        <v>0</v>
      </c>
    </row>
    <row r="28" spans="1:9" s="16" customFormat="1" ht="29.25" customHeight="1" x14ac:dyDescent="0.2">
      <c r="A28" s="11" t="s">
        <v>59</v>
      </c>
      <c r="B28" s="12" t="s">
        <v>24</v>
      </c>
      <c r="C28" s="11"/>
      <c r="D28" s="11">
        <v>4</v>
      </c>
      <c r="E28" s="23"/>
      <c r="F28" s="23"/>
      <c r="G28" s="23">
        <f t="shared" si="0"/>
        <v>0</v>
      </c>
      <c r="H28" s="23">
        <f t="shared" si="1"/>
        <v>0</v>
      </c>
      <c r="I28" s="23">
        <f t="shared" si="2"/>
        <v>0</v>
      </c>
    </row>
    <row r="29" spans="1:9" s="16" customFormat="1" ht="39" customHeight="1" x14ac:dyDescent="0.2">
      <c r="A29" s="13" t="s">
        <v>60</v>
      </c>
      <c r="B29" s="14" t="s">
        <v>25</v>
      </c>
      <c r="C29" s="13"/>
      <c r="D29" s="13">
        <v>92</v>
      </c>
      <c r="E29" s="23"/>
      <c r="F29" s="23"/>
      <c r="G29" s="23">
        <f t="shared" si="0"/>
        <v>0</v>
      </c>
      <c r="H29" s="23">
        <f t="shared" si="1"/>
        <v>0</v>
      </c>
      <c r="I29" s="23">
        <f t="shared" si="2"/>
        <v>0</v>
      </c>
    </row>
    <row r="30" spans="1:9" s="16" customFormat="1" ht="37.5" customHeight="1" x14ac:dyDescent="0.2">
      <c r="A30" s="11" t="s">
        <v>61</v>
      </c>
      <c r="B30" s="12" t="s">
        <v>26</v>
      </c>
      <c r="C30" s="11"/>
      <c r="D30" s="11">
        <v>3</v>
      </c>
      <c r="E30" s="23"/>
      <c r="F30" s="23"/>
      <c r="G30" s="23">
        <f t="shared" si="0"/>
        <v>0</v>
      </c>
      <c r="H30" s="23">
        <f t="shared" si="1"/>
        <v>0</v>
      </c>
      <c r="I30" s="23">
        <f t="shared" si="2"/>
        <v>0</v>
      </c>
    </row>
    <row r="31" spans="1:9" s="16" customFormat="1" ht="42" customHeight="1" x14ac:dyDescent="0.2">
      <c r="A31" s="11" t="s">
        <v>62</v>
      </c>
      <c r="B31" s="12" t="s">
        <v>27</v>
      </c>
      <c r="C31" s="11"/>
      <c r="D31" s="11">
        <v>32</v>
      </c>
      <c r="E31" s="23"/>
      <c r="F31" s="23"/>
      <c r="G31" s="23">
        <f t="shared" si="0"/>
        <v>0</v>
      </c>
      <c r="H31" s="23">
        <f t="shared" si="1"/>
        <v>0</v>
      </c>
      <c r="I31" s="23">
        <f t="shared" si="2"/>
        <v>0</v>
      </c>
    </row>
    <row r="32" spans="1:9" s="16" customFormat="1" ht="31.5" customHeight="1" x14ac:dyDescent="0.2">
      <c r="A32" s="11" t="s">
        <v>63</v>
      </c>
      <c r="B32" s="12" t="s">
        <v>28</v>
      </c>
      <c r="C32" s="11"/>
      <c r="D32" s="11">
        <v>6</v>
      </c>
      <c r="E32" s="23"/>
      <c r="F32" s="23"/>
      <c r="G32" s="23">
        <f t="shared" si="0"/>
        <v>0</v>
      </c>
      <c r="H32" s="23">
        <f t="shared" si="1"/>
        <v>0</v>
      </c>
      <c r="I32" s="23">
        <f t="shared" si="2"/>
        <v>0</v>
      </c>
    </row>
    <row r="33" spans="1:9" s="16" customFormat="1" ht="24" customHeight="1" x14ac:dyDescent="0.2">
      <c r="A33" s="11" t="s">
        <v>64</v>
      </c>
      <c r="B33" s="12" t="s">
        <v>29</v>
      </c>
      <c r="C33" s="11"/>
      <c r="D33" s="11">
        <v>4</v>
      </c>
      <c r="E33" s="23"/>
      <c r="F33" s="23"/>
      <c r="G33" s="23">
        <f t="shared" si="0"/>
        <v>0</v>
      </c>
      <c r="H33" s="23">
        <f t="shared" si="1"/>
        <v>0</v>
      </c>
      <c r="I33" s="23">
        <f t="shared" si="2"/>
        <v>0</v>
      </c>
    </row>
    <row r="34" spans="1:9" s="16" customFormat="1" ht="41.25" customHeight="1" x14ac:dyDescent="0.2">
      <c r="A34" s="11" t="s">
        <v>65</v>
      </c>
      <c r="B34" s="12" t="s">
        <v>30</v>
      </c>
      <c r="C34" s="11"/>
      <c r="D34" s="11">
        <v>8</v>
      </c>
      <c r="E34" s="23"/>
      <c r="F34" s="23"/>
      <c r="G34" s="23">
        <f t="shared" si="0"/>
        <v>0</v>
      </c>
      <c r="H34" s="23">
        <f t="shared" si="1"/>
        <v>0</v>
      </c>
      <c r="I34" s="23">
        <f t="shared" si="2"/>
        <v>0</v>
      </c>
    </row>
    <row r="35" spans="1:9" s="16" customFormat="1" ht="39.75" customHeight="1" x14ac:dyDescent="0.2">
      <c r="A35" s="11" t="s">
        <v>66</v>
      </c>
      <c r="B35" s="12" t="s">
        <v>72</v>
      </c>
      <c r="C35" s="11">
        <v>10</v>
      </c>
      <c r="D35" s="11">
        <v>50</v>
      </c>
      <c r="E35" s="23"/>
      <c r="F35" s="23"/>
      <c r="G35" s="23">
        <f t="shared" si="0"/>
        <v>0</v>
      </c>
      <c r="H35" s="23">
        <f t="shared" si="1"/>
        <v>0</v>
      </c>
      <c r="I35" s="23">
        <f t="shared" si="2"/>
        <v>0</v>
      </c>
    </row>
    <row r="36" spans="1:9" s="16" customFormat="1" ht="21.75" customHeight="1" x14ac:dyDescent="0.2">
      <c r="A36" s="11" t="s">
        <v>67</v>
      </c>
      <c r="B36" s="12" t="s">
        <v>31</v>
      </c>
      <c r="C36" s="11">
        <v>3</v>
      </c>
      <c r="D36" s="11"/>
      <c r="E36" s="23"/>
      <c r="F36" s="23"/>
      <c r="G36" s="23">
        <f t="shared" si="0"/>
        <v>0</v>
      </c>
      <c r="H36" s="23">
        <f t="shared" si="1"/>
        <v>0</v>
      </c>
      <c r="I36" s="23">
        <f t="shared" si="2"/>
        <v>0</v>
      </c>
    </row>
    <row r="37" spans="1:9" s="16" customFormat="1" ht="40.5" customHeight="1" x14ac:dyDescent="0.2">
      <c r="A37" s="11" t="s">
        <v>68</v>
      </c>
      <c r="B37" s="12" t="s">
        <v>32</v>
      </c>
      <c r="C37" s="11">
        <v>6</v>
      </c>
      <c r="D37" s="11">
        <v>18</v>
      </c>
      <c r="E37" s="23"/>
      <c r="F37" s="23"/>
      <c r="G37" s="23">
        <f t="shared" si="0"/>
        <v>0</v>
      </c>
      <c r="H37" s="23">
        <f t="shared" si="1"/>
        <v>0</v>
      </c>
      <c r="I37" s="23">
        <f t="shared" si="2"/>
        <v>0</v>
      </c>
    </row>
    <row r="38" spans="1:9" s="16" customFormat="1" ht="72.75" customHeight="1" thickBot="1" x14ac:dyDescent="0.25">
      <c r="A38" s="13" t="s">
        <v>69</v>
      </c>
      <c r="B38" s="14" t="s">
        <v>34</v>
      </c>
      <c r="C38" s="13"/>
      <c r="D38" s="13">
        <v>1</v>
      </c>
      <c r="E38" s="24"/>
      <c r="F38" s="24"/>
      <c r="G38" s="23">
        <f t="shared" si="0"/>
        <v>0</v>
      </c>
      <c r="H38" s="23">
        <f t="shared" si="1"/>
        <v>0</v>
      </c>
      <c r="I38" s="23">
        <f t="shared" si="2"/>
        <v>0</v>
      </c>
    </row>
    <row r="39" spans="1:9" s="16" customFormat="1" ht="16.5" thickBot="1" x14ac:dyDescent="0.25">
      <c r="A39" s="37" t="s">
        <v>73</v>
      </c>
      <c r="B39" s="38"/>
      <c r="C39" s="38"/>
      <c r="D39" s="38"/>
      <c r="E39" s="38"/>
      <c r="F39" s="38"/>
      <c r="G39" s="38"/>
      <c r="H39" s="39"/>
      <c r="I39" s="25">
        <f>SUM(I6:I38)</f>
        <v>0</v>
      </c>
    </row>
    <row r="40" spans="1:9" s="16" customFormat="1" ht="12.75" x14ac:dyDescent="0.2"/>
    <row r="41" spans="1:9" s="16" customFormat="1" ht="12.75" x14ac:dyDescent="0.2"/>
    <row r="42" spans="1:9" s="16" customFormat="1" ht="12.75" x14ac:dyDescent="0.2"/>
    <row r="44" spans="1:9" ht="18.75" x14ac:dyDescent="0.3">
      <c r="E44" s="15"/>
    </row>
  </sheetData>
  <dataConsolidate/>
  <mergeCells count="1">
    <mergeCell ref="A39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BE31-659C-47A0-8F2C-3B5774E2FFD6}">
  <dimension ref="A2:I93"/>
  <sheetViews>
    <sheetView tabSelected="1" topLeftCell="A3" workbookViewId="0">
      <selection activeCell="L13" sqref="L13"/>
    </sheetView>
  </sheetViews>
  <sheetFormatPr defaultRowHeight="15" x14ac:dyDescent="0.25"/>
  <cols>
    <col min="1" max="1" width="8.85546875" style="1" customWidth="1"/>
    <col min="2" max="2" width="47.5703125" style="1" customWidth="1"/>
    <col min="3" max="3" width="22.5703125" style="1" customWidth="1"/>
    <col min="4" max="4" width="18.5703125" style="1" customWidth="1"/>
    <col min="5" max="5" width="15.85546875" style="1" customWidth="1"/>
    <col min="6" max="6" width="14.42578125" style="1" customWidth="1"/>
    <col min="7" max="7" width="14.7109375" style="1" customWidth="1"/>
    <col min="8" max="8" width="15.7109375" style="1" customWidth="1"/>
    <col min="9" max="9" width="14.5703125" style="1" customWidth="1"/>
    <col min="10" max="16384" width="9.140625" style="1"/>
  </cols>
  <sheetData>
    <row r="2" spans="1:9" s="5" customFormat="1" ht="19.5" customHeight="1" x14ac:dyDescent="0.25">
      <c r="A2" s="4" t="s">
        <v>77</v>
      </c>
    </row>
    <row r="3" spans="1:9" s="9" customFormat="1" ht="30" customHeight="1" thickBot="1" x14ac:dyDescent="0.3">
      <c r="A3" s="6"/>
      <c r="B3" s="7"/>
      <c r="C3" s="8"/>
      <c r="D3" s="8"/>
      <c r="E3" s="8"/>
      <c r="F3" s="8"/>
      <c r="G3" s="8"/>
      <c r="H3" s="8"/>
      <c r="I3" s="8"/>
    </row>
    <row r="4" spans="1:9" ht="60.75" thickBot="1" x14ac:dyDescent="0.3">
      <c r="A4" s="19" t="s">
        <v>1</v>
      </c>
      <c r="B4" s="20" t="s">
        <v>2</v>
      </c>
      <c r="C4" s="20" t="s">
        <v>3</v>
      </c>
      <c r="D4" s="20" t="s">
        <v>4</v>
      </c>
      <c r="E4" s="20" t="s">
        <v>35</v>
      </c>
      <c r="F4" s="20" t="s">
        <v>36</v>
      </c>
      <c r="G4" s="20" t="s">
        <v>74</v>
      </c>
      <c r="H4" s="21" t="s">
        <v>75</v>
      </c>
      <c r="I4" s="22" t="s">
        <v>76</v>
      </c>
    </row>
    <row r="5" spans="1:9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8">
        <v>8</v>
      </c>
      <c r="I5" s="17">
        <v>9</v>
      </c>
    </row>
    <row r="6" spans="1:9" s="16" customFormat="1" ht="31.5" customHeight="1" x14ac:dyDescent="0.2">
      <c r="A6" s="11" t="s">
        <v>37</v>
      </c>
      <c r="B6" s="12" t="s">
        <v>78</v>
      </c>
      <c r="C6" s="11"/>
      <c r="D6" s="11">
        <v>18</v>
      </c>
      <c r="E6" s="23"/>
      <c r="F6" s="23"/>
      <c r="G6" s="23">
        <f>C6*E6</f>
        <v>0</v>
      </c>
      <c r="H6" s="23">
        <f>D6*F6</f>
        <v>0</v>
      </c>
      <c r="I6" s="23">
        <f>G6+H6</f>
        <v>0</v>
      </c>
    </row>
    <row r="7" spans="1:9" s="16" customFormat="1" ht="29.25" customHeight="1" x14ac:dyDescent="0.2">
      <c r="A7" s="11" t="s">
        <v>38</v>
      </c>
      <c r="B7" s="12" t="s">
        <v>79</v>
      </c>
      <c r="C7" s="11">
        <v>2</v>
      </c>
      <c r="D7" s="11">
        <v>4</v>
      </c>
      <c r="E7" s="23"/>
      <c r="F7" s="23"/>
      <c r="G7" s="23">
        <f t="shared" ref="G7:H37" si="0">C7*E7</f>
        <v>0</v>
      </c>
      <c r="H7" s="23">
        <f t="shared" si="0"/>
        <v>0</v>
      </c>
      <c r="I7" s="23">
        <f t="shared" ref="I7:I37" si="1">G7+H7</f>
        <v>0</v>
      </c>
    </row>
    <row r="8" spans="1:9" s="16" customFormat="1" ht="33.75" customHeight="1" x14ac:dyDescent="0.2">
      <c r="A8" s="11" t="s">
        <v>39</v>
      </c>
      <c r="B8" s="12" t="s">
        <v>80</v>
      </c>
      <c r="C8" s="11">
        <v>2</v>
      </c>
      <c r="D8" s="11"/>
      <c r="E8" s="23"/>
      <c r="F8" s="23"/>
      <c r="G8" s="23">
        <f t="shared" si="0"/>
        <v>0</v>
      </c>
      <c r="H8" s="23">
        <f t="shared" si="0"/>
        <v>0</v>
      </c>
      <c r="I8" s="23">
        <f t="shared" si="1"/>
        <v>0</v>
      </c>
    </row>
    <row r="9" spans="1:9" s="16" customFormat="1" ht="30" customHeight="1" x14ac:dyDescent="0.2">
      <c r="A9" s="11" t="s">
        <v>40</v>
      </c>
      <c r="B9" s="12" t="s">
        <v>81</v>
      </c>
      <c r="C9" s="11">
        <v>4</v>
      </c>
      <c r="D9" s="11">
        <v>8</v>
      </c>
      <c r="E9" s="23"/>
      <c r="F9" s="23"/>
      <c r="G9" s="23">
        <f t="shared" si="0"/>
        <v>0</v>
      </c>
      <c r="H9" s="23">
        <f t="shared" si="0"/>
        <v>0</v>
      </c>
      <c r="I9" s="23">
        <f t="shared" si="1"/>
        <v>0</v>
      </c>
    </row>
    <row r="10" spans="1:9" s="16" customFormat="1" ht="39" customHeight="1" x14ac:dyDescent="0.2">
      <c r="A10" s="11" t="s">
        <v>41</v>
      </c>
      <c r="B10" s="12" t="s">
        <v>82</v>
      </c>
      <c r="C10" s="11">
        <v>1</v>
      </c>
      <c r="D10" s="11">
        <v>2</v>
      </c>
      <c r="E10" s="23"/>
      <c r="F10" s="23"/>
      <c r="G10" s="23">
        <f t="shared" si="0"/>
        <v>0</v>
      </c>
      <c r="H10" s="23">
        <f t="shared" si="0"/>
        <v>0</v>
      </c>
      <c r="I10" s="23">
        <f t="shared" si="1"/>
        <v>0</v>
      </c>
    </row>
    <row r="11" spans="1:9" s="16" customFormat="1" ht="26.25" customHeight="1" x14ac:dyDescent="0.2">
      <c r="A11" s="11" t="s">
        <v>42</v>
      </c>
      <c r="B11" s="12" t="s">
        <v>83</v>
      </c>
      <c r="C11" s="11"/>
      <c r="D11" s="11">
        <v>6</v>
      </c>
      <c r="E11" s="23"/>
      <c r="F11" s="23"/>
      <c r="G11" s="23">
        <f t="shared" si="0"/>
        <v>0</v>
      </c>
      <c r="H11" s="23">
        <f t="shared" si="0"/>
        <v>0</v>
      </c>
      <c r="I11" s="23">
        <f t="shared" si="1"/>
        <v>0</v>
      </c>
    </row>
    <row r="12" spans="1:9" s="16" customFormat="1" ht="30" customHeight="1" x14ac:dyDescent="0.2">
      <c r="A12" s="11" t="s">
        <v>43</v>
      </c>
      <c r="B12" s="12" t="s">
        <v>84</v>
      </c>
      <c r="C12" s="11">
        <v>2</v>
      </c>
      <c r="D12" s="11">
        <v>4</v>
      </c>
      <c r="E12" s="23"/>
      <c r="F12" s="23"/>
      <c r="G12" s="23">
        <f t="shared" si="0"/>
        <v>0</v>
      </c>
      <c r="H12" s="23">
        <f t="shared" si="0"/>
        <v>0</v>
      </c>
      <c r="I12" s="23">
        <f t="shared" si="1"/>
        <v>0</v>
      </c>
    </row>
    <row r="13" spans="1:9" s="16" customFormat="1" ht="29.25" customHeight="1" x14ac:dyDescent="0.2">
      <c r="A13" s="11" t="s">
        <v>44</v>
      </c>
      <c r="B13" s="12" t="s">
        <v>85</v>
      </c>
      <c r="C13" s="11"/>
      <c r="D13" s="11">
        <v>2</v>
      </c>
      <c r="E13" s="23"/>
      <c r="F13" s="23"/>
      <c r="G13" s="23">
        <f t="shared" si="0"/>
        <v>0</v>
      </c>
      <c r="H13" s="23">
        <f t="shared" si="0"/>
        <v>0</v>
      </c>
      <c r="I13" s="23">
        <f t="shared" si="1"/>
        <v>0</v>
      </c>
    </row>
    <row r="14" spans="1:9" s="16" customFormat="1" ht="33" customHeight="1" x14ac:dyDescent="0.2">
      <c r="A14" s="13" t="s">
        <v>45</v>
      </c>
      <c r="B14" s="14" t="s">
        <v>86</v>
      </c>
      <c r="C14" s="13">
        <v>2</v>
      </c>
      <c r="D14" s="13">
        <v>6</v>
      </c>
      <c r="E14" s="23"/>
      <c r="F14" s="23"/>
      <c r="G14" s="23">
        <f t="shared" si="0"/>
        <v>0</v>
      </c>
      <c r="H14" s="23">
        <f t="shared" si="0"/>
        <v>0</v>
      </c>
      <c r="I14" s="23">
        <f t="shared" si="1"/>
        <v>0</v>
      </c>
    </row>
    <row r="15" spans="1:9" s="16" customFormat="1" ht="33" customHeight="1" x14ac:dyDescent="0.2">
      <c r="A15" s="11" t="s">
        <v>46</v>
      </c>
      <c r="B15" s="12" t="s">
        <v>172</v>
      </c>
      <c r="C15" s="11"/>
      <c r="D15" s="11">
        <v>5</v>
      </c>
      <c r="E15" s="23"/>
      <c r="F15" s="23"/>
      <c r="G15" s="23">
        <f t="shared" si="0"/>
        <v>0</v>
      </c>
      <c r="H15" s="23">
        <f t="shared" si="0"/>
        <v>0</v>
      </c>
      <c r="I15" s="23">
        <f t="shared" si="1"/>
        <v>0</v>
      </c>
    </row>
    <row r="16" spans="1:9" s="16" customFormat="1" ht="27.75" customHeight="1" x14ac:dyDescent="0.2">
      <c r="A16" s="11" t="s">
        <v>47</v>
      </c>
      <c r="B16" s="12" t="s">
        <v>87</v>
      </c>
      <c r="C16" s="11">
        <v>1</v>
      </c>
      <c r="D16" s="11">
        <v>6</v>
      </c>
      <c r="E16" s="23"/>
      <c r="F16" s="23"/>
      <c r="G16" s="23">
        <f t="shared" si="0"/>
        <v>0</v>
      </c>
      <c r="H16" s="23">
        <f t="shared" si="0"/>
        <v>0</v>
      </c>
      <c r="I16" s="23">
        <f t="shared" si="1"/>
        <v>0</v>
      </c>
    </row>
    <row r="17" spans="1:9" s="16" customFormat="1" ht="27.75" customHeight="1" x14ac:dyDescent="0.2">
      <c r="A17" s="11" t="s">
        <v>48</v>
      </c>
      <c r="B17" s="12" t="s">
        <v>88</v>
      </c>
      <c r="C17" s="11">
        <v>2</v>
      </c>
      <c r="D17" s="11">
        <v>9</v>
      </c>
      <c r="E17" s="23"/>
      <c r="F17" s="23"/>
      <c r="G17" s="23">
        <f t="shared" si="0"/>
        <v>0</v>
      </c>
      <c r="H17" s="23">
        <f t="shared" si="0"/>
        <v>0</v>
      </c>
      <c r="I17" s="23">
        <f t="shared" si="1"/>
        <v>0</v>
      </c>
    </row>
    <row r="18" spans="1:9" s="16" customFormat="1" ht="35.25" customHeight="1" x14ac:dyDescent="0.2">
      <c r="A18" s="11" t="s">
        <v>49</v>
      </c>
      <c r="B18" s="12" t="s">
        <v>89</v>
      </c>
      <c r="C18" s="11">
        <v>3</v>
      </c>
      <c r="D18" s="11">
        <v>6</v>
      </c>
      <c r="E18" s="23"/>
      <c r="F18" s="23"/>
      <c r="G18" s="23">
        <f t="shared" si="0"/>
        <v>0</v>
      </c>
      <c r="H18" s="23">
        <f t="shared" si="0"/>
        <v>0</v>
      </c>
      <c r="I18" s="23">
        <f t="shared" si="1"/>
        <v>0</v>
      </c>
    </row>
    <row r="19" spans="1:9" s="16" customFormat="1" ht="41.25" customHeight="1" x14ac:dyDescent="0.2">
      <c r="A19" s="11" t="s">
        <v>50</v>
      </c>
      <c r="B19" s="12" t="s">
        <v>90</v>
      </c>
      <c r="C19" s="11">
        <v>3</v>
      </c>
      <c r="D19" s="11">
        <v>11</v>
      </c>
      <c r="E19" s="23"/>
      <c r="F19" s="23"/>
      <c r="G19" s="23">
        <f t="shared" si="0"/>
        <v>0</v>
      </c>
      <c r="H19" s="23">
        <f t="shared" si="0"/>
        <v>0</v>
      </c>
      <c r="I19" s="23">
        <f t="shared" si="1"/>
        <v>0</v>
      </c>
    </row>
    <row r="20" spans="1:9" s="16" customFormat="1" ht="29.25" customHeight="1" x14ac:dyDescent="0.2">
      <c r="A20" s="11" t="s">
        <v>51</v>
      </c>
      <c r="B20" s="12" t="s">
        <v>91</v>
      </c>
      <c r="C20" s="11"/>
      <c r="D20" s="11">
        <v>6</v>
      </c>
      <c r="E20" s="23"/>
      <c r="F20" s="23"/>
      <c r="G20" s="23">
        <f t="shared" si="0"/>
        <v>0</v>
      </c>
      <c r="H20" s="23">
        <f t="shared" si="0"/>
        <v>0</v>
      </c>
      <c r="I20" s="23">
        <f t="shared" si="1"/>
        <v>0</v>
      </c>
    </row>
    <row r="21" spans="1:9" s="16" customFormat="1" ht="25.5" customHeight="1" x14ac:dyDescent="0.2">
      <c r="A21" s="11" t="s">
        <v>52</v>
      </c>
      <c r="B21" s="12" t="s">
        <v>92</v>
      </c>
      <c r="C21" s="11">
        <v>1</v>
      </c>
      <c r="D21" s="11">
        <v>3</v>
      </c>
      <c r="E21" s="23"/>
      <c r="F21" s="23"/>
      <c r="G21" s="23">
        <f t="shared" si="0"/>
        <v>0</v>
      </c>
      <c r="H21" s="23">
        <f t="shared" si="0"/>
        <v>0</v>
      </c>
      <c r="I21" s="23">
        <f t="shared" si="1"/>
        <v>0</v>
      </c>
    </row>
    <row r="22" spans="1:9" s="16" customFormat="1" ht="33.75" customHeight="1" x14ac:dyDescent="0.2">
      <c r="A22" s="13" t="s">
        <v>53</v>
      </c>
      <c r="B22" s="14" t="s">
        <v>93</v>
      </c>
      <c r="C22" s="13">
        <v>4</v>
      </c>
      <c r="D22" s="13">
        <v>15</v>
      </c>
      <c r="E22" s="23"/>
      <c r="F22" s="23"/>
      <c r="G22" s="23">
        <f t="shared" si="0"/>
        <v>0</v>
      </c>
      <c r="H22" s="23">
        <f t="shared" si="0"/>
        <v>0</v>
      </c>
      <c r="I22" s="23">
        <f t="shared" si="1"/>
        <v>0</v>
      </c>
    </row>
    <row r="23" spans="1:9" s="16" customFormat="1" ht="33.75" customHeight="1" x14ac:dyDescent="0.2">
      <c r="A23" s="11" t="s">
        <v>54</v>
      </c>
      <c r="B23" s="12" t="s">
        <v>94</v>
      </c>
      <c r="C23" s="11">
        <v>1</v>
      </c>
      <c r="D23" s="11"/>
      <c r="E23" s="23"/>
      <c r="F23" s="23"/>
      <c r="G23" s="23">
        <f t="shared" si="0"/>
        <v>0</v>
      </c>
      <c r="H23" s="23">
        <f t="shared" si="0"/>
        <v>0</v>
      </c>
      <c r="I23" s="23">
        <f t="shared" si="1"/>
        <v>0</v>
      </c>
    </row>
    <row r="24" spans="1:9" s="16" customFormat="1" ht="33" customHeight="1" x14ac:dyDescent="0.2">
      <c r="A24" s="13" t="s">
        <v>55</v>
      </c>
      <c r="B24" s="14" t="s">
        <v>95</v>
      </c>
      <c r="C24" s="13"/>
      <c r="D24" s="13">
        <v>15</v>
      </c>
      <c r="E24" s="23"/>
      <c r="F24" s="23"/>
      <c r="G24" s="23">
        <f t="shared" si="0"/>
        <v>0</v>
      </c>
      <c r="H24" s="23">
        <f t="shared" si="0"/>
        <v>0</v>
      </c>
      <c r="I24" s="23">
        <f t="shared" si="1"/>
        <v>0</v>
      </c>
    </row>
    <row r="25" spans="1:9" s="16" customFormat="1" ht="34.5" customHeight="1" x14ac:dyDescent="0.2">
      <c r="A25" s="11" t="s">
        <v>56</v>
      </c>
      <c r="B25" s="12" t="s">
        <v>96</v>
      </c>
      <c r="C25" s="11">
        <v>3</v>
      </c>
      <c r="D25" s="11">
        <v>3</v>
      </c>
      <c r="E25" s="23"/>
      <c r="F25" s="23"/>
      <c r="G25" s="23">
        <f t="shared" si="0"/>
        <v>0</v>
      </c>
      <c r="H25" s="23">
        <f t="shared" si="0"/>
        <v>0</v>
      </c>
      <c r="I25" s="23">
        <f t="shared" si="1"/>
        <v>0</v>
      </c>
    </row>
    <row r="26" spans="1:9" s="16" customFormat="1" ht="32.25" customHeight="1" x14ac:dyDescent="0.2">
      <c r="A26" s="11" t="s">
        <v>57</v>
      </c>
      <c r="B26" s="12" t="s">
        <v>97</v>
      </c>
      <c r="C26" s="11">
        <v>13</v>
      </c>
      <c r="D26" s="11">
        <v>36</v>
      </c>
      <c r="E26" s="23"/>
      <c r="F26" s="23"/>
      <c r="G26" s="23">
        <f t="shared" si="0"/>
        <v>0</v>
      </c>
      <c r="H26" s="23">
        <f t="shared" si="0"/>
        <v>0</v>
      </c>
      <c r="I26" s="23">
        <f t="shared" si="1"/>
        <v>0</v>
      </c>
    </row>
    <row r="27" spans="1:9" s="16" customFormat="1" ht="29.25" customHeight="1" x14ac:dyDescent="0.2">
      <c r="A27" s="11" t="s">
        <v>58</v>
      </c>
      <c r="B27" s="12" t="s">
        <v>98</v>
      </c>
      <c r="C27" s="11">
        <v>1</v>
      </c>
      <c r="D27" s="11">
        <v>6</v>
      </c>
      <c r="E27" s="23"/>
      <c r="F27" s="23"/>
      <c r="G27" s="23">
        <f t="shared" si="0"/>
        <v>0</v>
      </c>
      <c r="H27" s="23">
        <f t="shared" si="0"/>
        <v>0</v>
      </c>
      <c r="I27" s="23">
        <f t="shared" si="1"/>
        <v>0</v>
      </c>
    </row>
    <row r="28" spans="1:9" s="16" customFormat="1" ht="30.75" customHeight="1" x14ac:dyDescent="0.2">
      <c r="A28" s="13" t="s">
        <v>59</v>
      </c>
      <c r="B28" s="14" t="s">
        <v>99</v>
      </c>
      <c r="C28" s="13">
        <v>4</v>
      </c>
      <c r="D28" s="13">
        <v>8</v>
      </c>
      <c r="E28" s="23"/>
      <c r="F28" s="23"/>
      <c r="G28" s="23">
        <f t="shared" si="0"/>
        <v>0</v>
      </c>
      <c r="H28" s="23">
        <f t="shared" si="0"/>
        <v>0</v>
      </c>
      <c r="I28" s="23">
        <f t="shared" si="1"/>
        <v>0</v>
      </c>
    </row>
    <row r="29" spans="1:9" s="16" customFormat="1" ht="37.5" customHeight="1" x14ac:dyDescent="0.2">
      <c r="A29" s="11" t="s">
        <v>60</v>
      </c>
      <c r="B29" s="12" t="s">
        <v>100</v>
      </c>
      <c r="C29" s="11">
        <v>3</v>
      </c>
      <c r="D29" s="11">
        <v>9</v>
      </c>
      <c r="E29" s="23"/>
      <c r="F29" s="23"/>
      <c r="G29" s="23">
        <f t="shared" si="0"/>
        <v>0</v>
      </c>
      <c r="H29" s="23">
        <f t="shared" si="0"/>
        <v>0</v>
      </c>
      <c r="I29" s="23">
        <f t="shared" si="1"/>
        <v>0</v>
      </c>
    </row>
    <row r="30" spans="1:9" s="16" customFormat="1" ht="42" customHeight="1" x14ac:dyDescent="0.2">
      <c r="A30" s="11" t="s">
        <v>61</v>
      </c>
      <c r="B30" s="12" t="s">
        <v>101</v>
      </c>
      <c r="C30" s="11">
        <v>9</v>
      </c>
      <c r="D30" s="11">
        <v>27</v>
      </c>
      <c r="E30" s="23"/>
      <c r="F30" s="23"/>
      <c r="G30" s="23">
        <f t="shared" si="0"/>
        <v>0</v>
      </c>
      <c r="H30" s="23">
        <f t="shared" si="0"/>
        <v>0</v>
      </c>
      <c r="I30" s="23">
        <f t="shared" si="1"/>
        <v>0</v>
      </c>
    </row>
    <row r="31" spans="1:9" s="16" customFormat="1" ht="31.5" customHeight="1" x14ac:dyDescent="0.2">
      <c r="A31" s="11" t="s">
        <v>62</v>
      </c>
      <c r="B31" s="12" t="s">
        <v>102</v>
      </c>
      <c r="C31" s="11">
        <v>1</v>
      </c>
      <c r="D31" s="11">
        <v>1</v>
      </c>
      <c r="E31" s="23"/>
      <c r="F31" s="23"/>
      <c r="G31" s="23">
        <f t="shared" si="0"/>
        <v>0</v>
      </c>
      <c r="H31" s="23">
        <f t="shared" si="0"/>
        <v>0</v>
      </c>
      <c r="I31" s="23">
        <f t="shared" si="1"/>
        <v>0</v>
      </c>
    </row>
    <row r="32" spans="1:9" s="16" customFormat="1" ht="24" customHeight="1" x14ac:dyDescent="0.2">
      <c r="A32" s="11" t="s">
        <v>63</v>
      </c>
      <c r="B32" s="12" t="s">
        <v>103</v>
      </c>
      <c r="C32" s="11">
        <v>1</v>
      </c>
      <c r="D32" s="11">
        <v>1</v>
      </c>
      <c r="E32" s="23"/>
      <c r="F32" s="23"/>
      <c r="G32" s="23">
        <f t="shared" si="0"/>
        <v>0</v>
      </c>
      <c r="H32" s="23">
        <f t="shared" si="0"/>
        <v>0</v>
      </c>
      <c r="I32" s="23">
        <f t="shared" si="1"/>
        <v>0</v>
      </c>
    </row>
    <row r="33" spans="1:9" s="16" customFormat="1" ht="28.5" customHeight="1" x14ac:dyDescent="0.2">
      <c r="A33" s="11" t="s">
        <v>64</v>
      </c>
      <c r="B33" s="12" t="s">
        <v>104</v>
      </c>
      <c r="C33" s="11">
        <v>1</v>
      </c>
      <c r="D33" s="11">
        <v>3</v>
      </c>
      <c r="E33" s="23"/>
      <c r="F33" s="23"/>
      <c r="G33" s="23">
        <f t="shared" si="0"/>
        <v>0</v>
      </c>
      <c r="H33" s="23">
        <f t="shared" si="0"/>
        <v>0</v>
      </c>
      <c r="I33" s="23">
        <f t="shared" si="1"/>
        <v>0</v>
      </c>
    </row>
    <row r="34" spans="1:9" s="16" customFormat="1" ht="33" customHeight="1" x14ac:dyDescent="0.2">
      <c r="A34" s="11" t="s">
        <v>65</v>
      </c>
      <c r="B34" s="12" t="s">
        <v>105</v>
      </c>
      <c r="C34" s="11">
        <v>1</v>
      </c>
      <c r="D34" s="11">
        <v>4</v>
      </c>
      <c r="E34" s="23"/>
      <c r="F34" s="23"/>
      <c r="G34" s="23">
        <f t="shared" si="0"/>
        <v>0</v>
      </c>
      <c r="H34" s="23">
        <f t="shared" si="0"/>
        <v>0</v>
      </c>
      <c r="I34" s="23">
        <f t="shared" si="1"/>
        <v>0</v>
      </c>
    </row>
    <row r="35" spans="1:9" s="16" customFormat="1" ht="21.75" customHeight="1" x14ac:dyDescent="0.2">
      <c r="A35" s="11" t="s">
        <v>66</v>
      </c>
      <c r="B35" s="12" t="s">
        <v>106</v>
      </c>
      <c r="C35" s="11">
        <v>1</v>
      </c>
      <c r="D35" s="11">
        <v>5</v>
      </c>
      <c r="E35" s="23"/>
      <c r="F35" s="23"/>
      <c r="G35" s="23">
        <f t="shared" si="0"/>
        <v>0</v>
      </c>
      <c r="H35" s="23">
        <f t="shared" si="0"/>
        <v>0</v>
      </c>
      <c r="I35" s="23">
        <f t="shared" si="1"/>
        <v>0</v>
      </c>
    </row>
    <row r="36" spans="1:9" s="16" customFormat="1" ht="24" customHeight="1" x14ac:dyDescent="0.2">
      <c r="A36" s="11" t="s">
        <v>67</v>
      </c>
      <c r="B36" s="12" t="s">
        <v>107</v>
      </c>
      <c r="C36" s="11">
        <v>1</v>
      </c>
      <c r="D36" s="11">
        <v>3</v>
      </c>
      <c r="E36" s="23"/>
      <c r="F36" s="23"/>
      <c r="G36" s="23">
        <f t="shared" si="0"/>
        <v>0</v>
      </c>
      <c r="H36" s="23">
        <f t="shared" si="0"/>
        <v>0</v>
      </c>
      <c r="I36" s="23">
        <f t="shared" si="1"/>
        <v>0</v>
      </c>
    </row>
    <row r="37" spans="1:9" s="16" customFormat="1" ht="34.5" customHeight="1" x14ac:dyDescent="0.2">
      <c r="A37" s="13" t="s">
        <v>68</v>
      </c>
      <c r="B37" s="14" t="s">
        <v>108</v>
      </c>
      <c r="C37" s="13">
        <v>5</v>
      </c>
      <c r="D37" s="13">
        <v>25</v>
      </c>
      <c r="E37" s="23"/>
      <c r="F37" s="23"/>
      <c r="G37" s="24">
        <f t="shared" si="0"/>
        <v>0</v>
      </c>
      <c r="H37" s="24">
        <f t="shared" si="0"/>
        <v>0</v>
      </c>
      <c r="I37" s="23">
        <f t="shared" si="1"/>
        <v>0</v>
      </c>
    </row>
    <row r="38" spans="1:9" s="16" customFormat="1" ht="27" customHeight="1" x14ac:dyDescent="0.2">
      <c r="A38" s="11" t="s">
        <v>69</v>
      </c>
      <c r="B38" s="12" t="s">
        <v>109</v>
      </c>
      <c r="C38" s="11">
        <v>1</v>
      </c>
      <c r="D38" s="11">
        <v>5</v>
      </c>
      <c r="E38" s="23"/>
      <c r="F38" s="23"/>
      <c r="G38" s="24">
        <f t="shared" ref="G38:G69" si="2">C38*E38</f>
        <v>0</v>
      </c>
      <c r="H38" s="24">
        <f t="shared" ref="H38:H69" si="3">D38*F38</f>
        <v>0</v>
      </c>
      <c r="I38" s="23">
        <f t="shared" ref="I38:I69" si="4">G38+H38</f>
        <v>0</v>
      </c>
    </row>
    <row r="39" spans="1:9" s="16" customFormat="1" ht="27.75" customHeight="1" x14ac:dyDescent="0.2">
      <c r="A39" s="11" t="s">
        <v>110</v>
      </c>
      <c r="B39" s="12" t="s">
        <v>111</v>
      </c>
      <c r="C39" s="11">
        <v>1</v>
      </c>
      <c r="D39" s="11">
        <v>5</v>
      </c>
      <c r="E39" s="23"/>
      <c r="F39" s="23"/>
      <c r="G39" s="24">
        <f t="shared" si="2"/>
        <v>0</v>
      </c>
      <c r="H39" s="24">
        <f t="shared" si="3"/>
        <v>0</v>
      </c>
      <c r="I39" s="23">
        <f t="shared" si="4"/>
        <v>0</v>
      </c>
    </row>
    <row r="40" spans="1:9" s="16" customFormat="1" ht="26.25" customHeight="1" x14ac:dyDescent="0.2">
      <c r="A40" s="11" t="s">
        <v>112</v>
      </c>
      <c r="B40" s="12" t="s">
        <v>113</v>
      </c>
      <c r="C40" s="11">
        <v>1</v>
      </c>
      <c r="D40" s="11">
        <v>5</v>
      </c>
      <c r="E40" s="23"/>
      <c r="F40" s="23"/>
      <c r="G40" s="24">
        <f t="shared" si="2"/>
        <v>0</v>
      </c>
      <c r="H40" s="24">
        <f t="shared" si="3"/>
        <v>0</v>
      </c>
      <c r="I40" s="23">
        <f t="shared" si="4"/>
        <v>0</v>
      </c>
    </row>
    <row r="41" spans="1:9" ht="28.5" customHeight="1" x14ac:dyDescent="0.25">
      <c r="A41" s="11" t="s">
        <v>114</v>
      </c>
      <c r="B41" s="12" t="s">
        <v>115</v>
      </c>
      <c r="C41" s="11">
        <v>1</v>
      </c>
      <c r="D41" s="11">
        <v>4</v>
      </c>
      <c r="E41" s="23"/>
      <c r="F41" s="23"/>
      <c r="G41" s="24">
        <f t="shared" si="2"/>
        <v>0</v>
      </c>
      <c r="H41" s="24">
        <f t="shared" si="3"/>
        <v>0</v>
      </c>
      <c r="I41" s="23">
        <f t="shared" si="4"/>
        <v>0</v>
      </c>
    </row>
    <row r="42" spans="1:9" ht="29.25" customHeight="1" x14ac:dyDescent="0.25">
      <c r="A42" s="11" t="s">
        <v>116</v>
      </c>
      <c r="B42" s="12" t="s">
        <v>117</v>
      </c>
      <c r="C42" s="11">
        <v>2</v>
      </c>
      <c r="D42" s="11">
        <v>15</v>
      </c>
      <c r="E42" s="23"/>
      <c r="F42" s="23"/>
      <c r="G42" s="24">
        <f t="shared" si="2"/>
        <v>0</v>
      </c>
      <c r="H42" s="24">
        <f t="shared" si="3"/>
        <v>0</v>
      </c>
      <c r="I42" s="23">
        <f t="shared" si="4"/>
        <v>0</v>
      </c>
    </row>
    <row r="43" spans="1:9" ht="35.25" customHeight="1" x14ac:dyDescent="0.25">
      <c r="A43" s="11" t="s">
        <v>118</v>
      </c>
      <c r="B43" s="12" t="s">
        <v>119</v>
      </c>
      <c r="C43" s="11">
        <v>5</v>
      </c>
      <c r="D43" s="11">
        <v>25</v>
      </c>
      <c r="E43" s="23"/>
      <c r="F43" s="23"/>
      <c r="G43" s="24">
        <f t="shared" si="2"/>
        <v>0</v>
      </c>
      <c r="H43" s="24">
        <f t="shared" si="3"/>
        <v>0</v>
      </c>
      <c r="I43" s="23">
        <f t="shared" si="4"/>
        <v>0</v>
      </c>
    </row>
    <row r="44" spans="1:9" ht="36.75" customHeight="1" x14ac:dyDescent="0.25">
      <c r="A44" s="11" t="s">
        <v>120</v>
      </c>
      <c r="B44" s="12" t="s">
        <v>121</v>
      </c>
      <c r="C44" s="11">
        <v>2</v>
      </c>
      <c r="D44" s="11">
        <v>3</v>
      </c>
      <c r="E44" s="23"/>
      <c r="F44" s="23"/>
      <c r="G44" s="24">
        <f t="shared" si="2"/>
        <v>0</v>
      </c>
      <c r="H44" s="24">
        <f t="shared" si="3"/>
        <v>0</v>
      </c>
      <c r="I44" s="23">
        <f t="shared" si="4"/>
        <v>0</v>
      </c>
    </row>
    <row r="45" spans="1:9" ht="36.75" customHeight="1" x14ac:dyDescent="0.25">
      <c r="A45" s="11" t="s">
        <v>122</v>
      </c>
      <c r="B45" s="12" t="s">
        <v>123</v>
      </c>
      <c r="C45" s="11">
        <v>1</v>
      </c>
      <c r="D45" s="11">
        <v>3</v>
      </c>
      <c r="E45" s="23"/>
      <c r="F45" s="23"/>
      <c r="G45" s="24">
        <f t="shared" si="2"/>
        <v>0</v>
      </c>
      <c r="H45" s="24">
        <f t="shared" si="3"/>
        <v>0</v>
      </c>
      <c r="I45" s="23">
        <f t="shared" si="4"/>
        <v>0</v>
      </c>
    </row>
    <row r="46" spans="1:9" ht="24.75" customHeight="1" x14ac:dyDescent="0.25">
      <c r="A46" s="11" t="s">
        <v>124</v>
      </c>
      <c r="B46" s="12" t="s">
        <v>125</v>
      </c>
      <c r="C46" s="11">
        <v>1</v>
      </c>
      <c r="D46" s="11">
        <v>3</v>
      </c>
      <c r="E46" s="23"/>
      <c r="F46" s="23"/>
      <c r="G46" s="24">
        <f t="shared" si="2"/>
        <v>0</v>
      </c>
      <c r="H46" s="24">
        <f t="shared" si="3"/>
        <v>0</v>
      </c>
      <c r="I46" s="23">
        <f t="shared" si="4"/>
        <v>0</v>
      </c>
    </row>
    <row r="47" spans="1:9" ht="27.75" customHeight="1" x14ac:dyDescent="0.25">
      <c r="A47" s="11" t="s">
        <v>126</v>
      </c>
      <c r="B47" s="12" t="s">
        <v>127</v>
      </c>
      <c r="C47" s="11">
        <v>1</v>
      </c>
      <c r="D47" s="11"/>
      <c r="E47" s="23"/>
      <c r="F47" s="23"/>
      <c r="G47" s="24">
        <f t="shared" si="2"/>
        <v>0</v>
      </c>
      <c r="H47" s="24">
        <f t="shared" si="3"/>
        <v>0</v>
      </c>
      <c r="I47" s="23">
        <f t="shared" si="4"/>
        <v>0</v>
      </c>
    </row>
    <row r="48" spans="1:9" ht="27" customHeight="1" x14ac:dyDescent="0.25">
      <c r="A48" s="11" t="s">
        <v>128</v>
      </c>
      <c r="B48" s="12" t="s">
        <v>129</v>
      </c>
      <c r="C48" s="11">
        <v>1</v>
      </c>
      <c r="D48" s="11">
        <v>5</v>
      </c>
      <c r="E48" s="23"/>
      <c r="F48" s="23"/>
      <c r="G48" s="24">
        <f t="shared" si="2"/>
        <v>0</v>
      </c>
      <c r="H48" s="24">
        <f t="shared" si="3"/>
        <v>0</v>
      </c>
      <c r="I48" s="23">
        <f t="shared" si="4"/>
        <v>0</v>
      </c>
    </row>
    <row r="49" spans="1:9" ht="28.5" customHeight="1" x14ac:dyDescent="0.25">
      <c r="A49" s="11" t="s">
        <v>130</v>
      </c>
      <c r="B49" s="12" t="s">
        <v>131</v>
      </c>
      <c r="C49" s="11">
        <v>2</v>
      </c>
      <c r="D49" s="11">
        <v>10</v>
      </c>
      <c r="E49" s="23"/>
      <c r="F49" s="23"/>
      <c r="G49" s="24">
        <f t="shared" si="2"/>
        <v>0</v>
      </c>
      <c r="H49" s="24">
        <f t="shared" si="3"/>
        <v>0</v>
      </c>
      <c r="I49" s="23">
        <f t="shared" si="4"/>
        <v>0</v>
      </c>
    </row>
    <row r="50" spans="1:9" ht="28.5" customHeight="1" x14ac:dyDescent="0.25">
      <c r="A50" s="11" t="s">
        <v>132</v>
      </c>
      <c r="B50" s="12" t="s">
        <v>133</v>
      </c>
      <c r="C50" s="11">
        <v>1</v>
      </c>
      <c r="D50" s="11"/>
      <c r="E50" s="23"/>
      <c r="F50" s="23"/>
      <c r="G50" s="24">
        <f t="shared" si="2"/>
        <v>0</v>
      </c>
      <c r="H50" s="24">
        <f t="shared" si="3"/>
        <v>0</v>
      </c>
      <c r="I50" s="23">
        <f t="shared" si="4"/>
        <v>0</v>
      </c>
    </row>
    <row r="51" spans="1:9" ht="30" customHeight="1" x14ac:dyDescent="0.25">
      <c r="A51" s="11" t="s">
        <v>134</v>
      </c>
      <c r="B51" s="12" t="s">
        <v>135</v>
      </c>
      <c r="C51" s="11">
        <v>4</v>
      </c>
      <c r="D51" s="11">
        <v>20</v>
      </c>
      <c r="E51" s="23"/>
      <c r="F51" s="23"/>
      <c r="G51" s="24">
        <f t="shared" si="2"/>
        <v>0</v>
      </c>
      <c r="H51" s="24">
        <f t="shared" si="3"/>
        <v>0</v>
      </c>
      <c r="I51" s="23">
        <f t="shared" si="4"/>
        <v>0</v>
      </c>
    </row>
    <row r="52" spans="1:9" ht="42" customHeight="1" x14ac:dyDescent="0.25">
      <c r="A52" s="11" t="s">
        <v>136</v>
      </c>
      <c r="B52" s="12" t="s">
        <v>137</v>
      </c>
      <c r="C52" s="11"/>
      <c r="D52" s="11">
        <v>18</v>
      </c>
      <c r="E52" s="23"/>
      <c r="F52" s="23"/>
      <c r="G52" s="24">
        <f t="shared" si="2"/>
        <v>0</v>
      </c>
      <c r="H52" s="24">
        <f t="shared" si="3"/>
        <v>0</v>
      </c>
      <c r="I52" s="23">
        <f t="shared" si="4"/>
        <v>0</v>
      </c>
    </row>
    <row r="53" spans="1:9" ht="28.5" customHeight="1" x14ac:dyDescent="0.25">
      <c r="A53" s="11" t="s">
        <v>138</v>
      </c>
      <c r="B53" s="12" t="s">
        <v>139</v>
      </c>
      <c r="C53" s="11"/>
      <c r="D53" s="11">
        <v>1</v>
      </c>
      <c r="E53" s="23"/>
      <c r="F53" s="23"/>
      <c r="G53" s="24">
        <f t="shared" si="2"/>
        <v>0</v>
      </c>
      <c r="H53" s="24">
        <f t="shared" si="3"/>
        <v>0</v>
      </c>
      <c r="I53" s="23">
        <f t="shared" si="4"/>
        <v>0</v>
      </c>
    </row>
    <row r="54" spans="1:9" ht="26.25" customHeight="1" x14ac:dyDescent="0.25">
      <c r="A54" s="11" t="s">
        <v>140</v>
      </c>
      <c r="B54" s="12" t="s">
        <v>141</v>
      </c>
      <c r="C54" s="11"/>
      <c r="D54" s="11">
        <v>1</v>
      </c>
      <c r="E54" s="23"/>
      <c r="F54" s="23"/>
      <c r="G54" s="24">
        <f t="shared" si="2"/>
        <v>0</v>
      </c>
      <c r="H54" s="24">
        <f t="shared" si="3"/>
        <v>0</v>
      </c>
      <c r="I54" s="23">
        <f t="shared" si="4"/>
        <v>0</v>
      </c>
    </row>
    <row r="55" spans="1:9" ht="24" customHeight="1" x14ac:dyDescent="0.25">
      <c r="A55" s="11" t="s">
        <v>142</v>
      </c>
      <c r="B55" s="12" t="s">
        <v>143</v>
      </c>
      <c r="C55" s="11"/>
      <c r="D55" s="11">
        <v>2</v>
      </c>
      <c r="E55" s="23"/>
      <c r="F55" s="23"/>
      <c r="G55" s="24">
        <f t="shared" si="2"/>
        <v>0</v>
      </c>
      <c r="H55" s="24">
        <f t="shared" si="3"/>
        <v>0</v>
      </c>
      <c r="I55" s="23">
        <f t="shared" si="4"/>
        <v>0</v>
      </c>
    </row>
    <row r="56" spans="1:9" ht="31.5" customHeight="1" x14ac:dyDescent="0.25">
      <c r="A56" s="11" t="s">
        <v>144</v>
      </c>
      <c r="B56" s="12" t="s">
        <v>145</v>
      </c>
      <c r="C56" s="11"/>
      <c r="D56" s="11">
        <v>1</v>
      </c>
      <c r="E56" s="23"/>
      <c r="F56" s="23"/>
      <c r="G56" s="24">
        <f t="shared" si="2"/>
        <v>0</v>
      </c>
      <c r="H56" s="24">
        <f t="shared" si="3"/>
        <v>0</v>
      </c>
      <c r="I56" s="23">
        <f t="shared" si="4"/>
        <v>0</v>
      </c>
    </row>
    <row r="57" spans="1:9" ht="24.75" customHeight="1" x14ac:dyDescent="0.25">
      <c r="A57" s="11" t="s">
        <v>146</v>
      </c>
      <c r="B57" s="12" t="s">
        <v>147</v>
      </c>
      <c r="C57" s="11"/>
      <c r="D57" s="11">
        <v>7</v>
      </c>
      <c r="E57" s="23"/>
      <c r="F57" s="23"/>
      <c r="G57" s="24">
        <f t="shared" si="2"/>
        <v>0</v>
      </c>
      <c r="H57" s="24">
        <f t="shared" si="3"/>
        <v>0</v>
      </c>
      <c r="I57" s="23">
        <f t="shared" si="4"/>
        <v>0</v>
      </c>
    </row>
    <row r="58" spans="1:9" ht="27.75" customHeight="1" x14ac:dyDescent="0.25">
      <c r="A58" s="11" t="s">
        <v>148</v>
      </c>
      <c r="B58" s="12" t="s">
        <v>149</v>
      </c>
      <c r="C58" s="11"/>
      <c r="D58" s="11">
        <v>1</v>
      </c>
      <c r="E58" s="23"/>
      <c r="F58" s="23"/>
      <c r="G58" s="24">
        <f t="shared" si="2"/>
        <v>0</v>
      </c>
      <c r="H58" s="24">
        <f t="shared" si="3"/>
        <v>0</v>
      </c>
      <c r="I58" s="23">
        <f t="shared" si="4"/>
        <v>0</v>
      </c>
    </row>
    <row r="59" spans="1:9" ht="32.25" customHeight="1" x14ac:dyDescent="0.25">
      <c r="A59" s="11" t="s">
        <v>150</v>
      </c>
      <c r="B59" s="12" t="s">
        <v>151</v>
      </c>
      <c r="C59" s="11"/>
      <c r="D59" s="11">
        <v>4</v>
      </c>
      <c r="E59" s="23"/>
      <c r="F59" s="23"/>
      <c r="G59" s="24">
        <f t="shared" si="2"/>
        <v>0</v>
      </c>
      <c r="H59" s="24">
        <f t="shared" si="3"/>
        <v>0</v>
      </c>
      <c r="I59" s="23">
        <f t="shared" si="4"/>
        <v>0</v>
      </c>
    </row>
    <row r="60" spans="1:9" ht="23.25" customHeight="1" x14ac:dyDescent="0.25">
      <c r="A60" s="11" t="s">
        <v>152</v>
      </c>
      <c r="B60" s="12" t="s">
        <v>153</v>
      </c>
      <c r="C60" s="11"/>
      <c r="D60" s="11">
        <v>3</v>
      </c>
      <c r="E60" s="23"/>
      <c r="F60" s="23"/>
      <c r="G60" s="24">
        <f t="shared" si="2"/>
        <v>0</v>
      </c>
      <c r="H60" s="24">
        <f t="shared" si="3"/>
        <v>0</v>
      </c>
      <c r="I60" s="23">
        <f t="shared" si="4"/>
        <v>0</v>
      </c>
    </row>
    <row r="61" spans="1:9" ht="24.75" customHeight="1" x14ac:dyDescent="0.25">
      <c r="A61" s="11" t="s">
        <v>154</v>
      </c>
      <c r="B61" s="12" t="s">
        <v>155</v>
      </c>
      <c r="C61" s="11"/>
      <c r="D61" s="11">
        <v>1</v>
      </c>
      <c r="E61" s="23"/>
      <c r="F61" s="23"/>
      <c r="G61" s="24">
        <f t="shared" si="2"/>
        <v>0</v>
      </c>
      <c r="H61" s="24">
        <f t="shared" si="3"/>
        <v>0</v>
      </c>
      <c r="I61" s="23">
        <f t="shared" si="4"/>
        <v>0</v>
      </c>
    </row>
    <row r="62" spans="1:9" ht="31.5" customHeight="1" x14ac:dyDescent="0.25">
      <c r="A62" s="11" t="s">
        <v>156</v>
      </c>
      <c r="B62" s="12" t="s">
        <v>157</v>
      </c>
      <c r="C62" s="11"/>
      <c r="D62" s="11">
        <v>2</v>
      </c>
      <c r="E62" s="23"/>
      <c r="F62" s="23"/>
      <c r="G62" s="24">
        <f t="shared" si="2"/>
        <v>0</v>
      </c>
      <c r="H62" s="24">
        <f t="shared" si="3"/>
        <v>0</v>
      </c>
      <c r="I62" s="23">
        <f t="shared" si="4"/>
        <v>0</v>
      </c>
    </row>
    <row r="63" spans="1:9" ht="31.5" customHeight="1" x14ac:dyDescent="0.25">
      <c r="A63" s="11" t="s">
        <v>158</v>
      </c>
      <c r="B63" s="12" t="s">
        <v>159</v>
      </c>
      <c r="C63" s="11"/>
      <c r="D63" s="11">
        <v>4</v>
      </c>
      <c r="E63" s="23"/>
      <c r="F63" s="23"/>
      <c r="G63" s="24">
        <f t="shared" si="2"/>
        <v>0</v>
      </c>
      <c r="H63" s="24">
        <f t="shared" si="3"/>
        <v>0</v>
      </c>
      <c r="I63" s="23">
        <f t="shared" si="4"/>
        <v>0</v>
      </c>
    </row>
    <row r="64" spans="1:9" ht="24.75" customHeight="1" x14ac:dyDescent="0.25">
      <c r="A64" s="11" t="s">
        <v>160</v>
      </c>
      <c r="B64" s="12" t="s">
        <v>161</v>
      </c>
      <c r="C64" s="11"/>
      <c r="D64" s="11">
        <v>1</v>
      </c>
      <c r="E64" s="23"/>
      <c r="F64" s="23"/>
      <c r="G64" s="24">
        <f t="shared" si="2"/>
        <v>0</v>
      </c>
      <c r="H64" s="24">
        <f t="shared" si="3"/>
        <v>0</v>
      </c>
      <c r="I64" s="23">
        <f t="shared" si="4"/>
        <v>0</v>
      </c>
    </row>
    <row r="65" spans="1:9" ht="24" customHeight="1" x14ac:dyDescent="0.25">
      <c r="A65" s="11" t="s">
        <v>162</v>
      </c>
      <c r="B65" s="12" t="s">
        <v>163</v>
      </c>
      <c r="C65" s="11"/>
      <c r="D65" s="11">
        <v>3</v>
      </c>
      <c r="E65" s="23"/>
      <c r="F65" s="23"/>
      <c r="G65" s="24">
        <f t="shared" si="2"/>
        <v>0</v>
      </c>
      <c r="H65" s="24">
        <f t="shared" si="3"/>
        <v>0</v>
      </c>
      <c r="I65" s="23">
        <f t="shared" si="4"/>
        <v>0</v>
      </c>
    </row>
    <row r="66" spans="1:9" ht="30.75" customHeight="1" x14ac:dyDescent="0.25">
      <c r="A66" s="11" t="s">
        <v>164</v>
      </c>
      <c r="B66" s="12" t="s">
        <v>165</v>
      </c>
      <c r="C66" s="11"/>
      <c r="D66" s="11">
        <v>1</v>
      </c>
      <c r="E66" s="23"/>
      <c r="F66" s="23"/>
      <c r="G66" s="24">
        <f t="shared" si="2"/>
        <v>0</v>
      </c>
      <c r="H66" s="24">
        <f t="shared" si="3"/>
        <v>0</v>
      </c>
      <c r="I66" s="23">
        <f t="shared" si="4"/>
        <v>0</v>
      </c>
    </row>
    <row r="67" spans="1:9" ht="31.5" customHeight="1" x14ac:dyDescent="0.25">
      <c r="A67" s="11" t="s">
        <v>166</v>
      </c>
      <c r="B67" s="12" t="s">
        <v>167</v>
      </c>
      <c r="C67" s="11">
        <v>18</v>
      </c>
      <c r="D67" s="11">
        <v>144</v>
      </c>
      <c r="E67" s="23"/>
      <c r="F67" s="23"/>
      <c r="G67" s="24">
        <f t="shared" si="2"/>
        <v>0</v>
      </c>
      <c r="H67" s="24">
        <f t="shared" si="3"/>
        <v>0</v>
      </c>
      <c r="I67" s="23">
        <f t="shared" si="4"/>
        <v>0</v>
      </c>
    </row>
    <row r="68" spans="1:9" ht="30.75" customHeight="1" x14ac:dyDescent="0.25">
      <c r="A68" s="11" t="s">
        <v>168</v>
      </c>
      <c r="B68" s="12" t="s">
        <v>169</v>
      </c>
      <c r="C68" s="11"/>
      <c r="D68" s="11">
        <v>1</v>
      </c>
      <c r="E68" s="23"/>
      <c r="F68" s="23"/>
      <c r="G68" s="24">
        <f t="shared" si="2"/>
        <v>0</v>
      </c>
      <c r="H68" s="24">
        <f t="shared" si="3"/>
        <v>0</v>
      </c>
      <c r="I68" s="23">
        <f t="shared" si="4"/>
        <v>0</v>
      </c>
    </row>
    <row r="69" spans="1:9" ht="32.25" customHeight="1" thickBot="1" x14ac:dyDescent="0.3">
      <c r="A69" s="13" t="s">
        <v>171</v>
      </c>
      <c r="B69" s="14" t="s">
        <v>170</v>
      </c>
      <c r="C69" s="13">
        <v>2</v>
      </c>
      <c r="D69" s="13">
        <v>6</v>
      </c>
      <c r="E69" s="23"/>
      <c r="F69" s="23"/>
      <c r="G69" s="24">
        <f t="shared" si="2"/>
        <v>0</v>
      </c>
      <c r="H69" s="24">
        <f t="shared" si="3"/>
        <v>0</v>
      </c>
      <c r="I69" s="24">
        <f t="shared" si="4"/>
        <v>0</v>
      </c>
    </row>
    <row r="70" spans="1:9" ht="15.75" thickBot="1" x14ac:dyDescent="0.3">
      <c r="A70" s="40" t="s">
        <v>173</v>
      </c>
      <c r="B70" s="41"/>
      <c r="C70" s="41"/>
      <c r="D70" s="41"/>
      <c r="E70" s="41"/>
      <c r="F70" s="41"/>
      <c r="G70" s="41"/>
      <c r="H70" s="41"/>
      <c r="I70" s="26">
        <f>SUM(I6:I69)</f>
        <v>0</v>
      </c>
    </row>
    <row r="74" spans="1:9" x14ac:dyDescent="0.25">
      <c r="A74" s="1" t="s">
        <v>179</v>
      </c>
      <c r="B74" s="16"/>
      <c r="C74" s="16"/>
      <c r="D74" s="16"/>
      <c r="E74" s="16"/>
    </row>
    <row r="75" spans="1:9" customFormat="1" ht="60" x14ac:dyDescent="0.25">
      <c r="A75" s="30" t="s">
        <v>1</v>
      </c>
      <c r="B75" s="30" t="s">
        <v>191</v>
      </c>
      <c r="C75" s="10" t="s">
        <v>175</v>
      </c>
      <c r="D75" s="10" t="s">
        <v>176</v>
      </c>
      <c r="E75" s="10" t="s">
        <v>192</v>
      </c>
      <c r="F75" s="2"/>
      <c r="G75" s="2"/>
      <c r="H75" s="2"/>
      <c r="I75" s="2"/>
    </row>
    <row r="76" spans="1:9" customFormat="1" x14ac:dyDescent="0.25">
      <c r="A76" s="31">
        <v>1</v>
      </c>
      <c r="B76" s="31">
        <v>2</v>
      </c>
      <c r="C76" s="31">
        <v>3</v>
      </c>
      <c r="D76" s="31">
        <v>4</v>
      </c>
      <c r="E76" s="31">
        <v>5</v>
      </c>
      <c r="F76" s="2"/>
      <c r="G76" s="2"/>
      <c r="H76" s="2"/>
      <c r="I76" s="2"/>
    </row>
    <row r="77" spans="1:9" customFormat="1" x14ac:dyDescent="0.25">
      <c r="A77" s="32" t="s">
        <v>37</v>
      </c>
      <c r="B77" s="33" t="s">
        <v>180</v>
      </c>
      <c r="C77" s="32">
        <v>5</v>
      </c>
      <c r="D77" s="23"/>
      <c r="E77" s="23">
        <f>C77*D77</f>
        <v>0</v>
      </c>
      <c r="F77" s="2"/>
      <c r="G77" s="2"/>
      <c r="H77" s="2"/>
      <c r="I77" s="2"/>
    </row>
    <row r="78" spans="1:9" customFormat="1" x14ac:dyDescent="0.25">
      <c r="A78" s="32" t="s">
        <v>38</v>
      </c>
      <c r="B78" s="33" t="s">
        <v>181</v>
      </c>
      <c r="C78" s="32">
        <v>5</v>
      </c>
      <c r="D78" s="23"/>
      <c r="E78" s="23">
        <f t="shared" ref="E78:E85" si="5">C78*D78</f>
        <v>0</v>
      </c>
      <c r="F78" s="2"/>
      <c r="G78" s="2"/>
      <c r="H78" s="2"/>
      <c r="I78" s="2"/>
    </row>
    <row r="79" spans="1:9" customFormat="1" x14ac:dyDescent="0.25">
      <c r="A79" s="32" t="s">
        <v>39</v>
      </c>
      <c r="B79" s="33" t="s">
        <v>182</v>
      </c>
      <c r="C79" s="32">
        <v>1</v>
      </c>
      <c r="D79" s="23"/>
      <c r="E79" s="23">
        <f t="shared" si="5"/>
        <v>0</v>
      </c>
      <c r="F79" s="2"/>
      <c r="G79" s="2"/>
      <c r="H79" s="2"/>
      <c r="I79" s="2"/>
    </row>
    <row r="80" spans="1:9" customFormat="1" x14ac:dyDescent="0.25">
      <c r="A80" s="32" t="s">
        <v>40</v>
      </c>
      <c r="B80" s="33" t="s">
        <v>183</v>
      </c>
      <c r="C80" s="32">
        <v>4</v>
      </c>
      <c r="D80" s="23"/>
      <c r="E80" s="23">
        <f t="shared" si="5"/>
        <v>0</v>
      </c>
      <c r="F80" s="2"/>
      <c r="G80" s="2"/>
      <c r="H80" s="2"/>
      <c r="I80" s="2"/>
    </row>
    <row r="81" spans="1:9" customFormat="1" x14ac:dyDescent="0.25">
      <c r="A81" s="32" t="s">
        <v>41</v>
      </c>
      <c r="B81" s="33" t="s">
        <v>184</v>
      </c>
      <c r="C81" s="32">
        <v>3</v>
      </c>
      <c r="D81" s="23"/>
      <c r="E81" s="23">
        <f t="shared" si="5"/>
        <v>0</v>
      </c>
      <c r="F81" s="2"/>
      <c r="G81" s="2"/>
      <c r="H81" s="2"/>
      <c r="I81" s="2"/>
    </row>
    <row r="82" spans="1:9" customFormat="1" x14ac:dyDescent="0.25">
      <c r="A82" s="32" t="s">
        <v>42</v>
      </c>
      <c r="B82" s="33" t="s">
        <v>185</v>
      </c>
      <c r="C82" s="32">
        <v>3</v>
      </c>
      <c r="D82" s="23"/>
      <c r="E82" s="23">
        <f t="shared" si="5"/>
        <v>0</v>
      </c>
      <c r="F82" s="2"/>
      <c r="G82" s="2"/>
      <c r="H82" s="2"/>
      <c r="I82" s="2"/>
    </row>
    <row r="83" spans="1:9" customFormat="1" x14ac:dyDescent="0.25">
      <c r="A83" s="32" t="s">
        <v>43</v>
      </c>
      <c r="B83" s="33" t="s">
        <v>186</v>
      </c>
      <c r="C83" s="32">
        <v>3</v>
      </c>
      <c r="D83" s="23"/>
      <c r="E83" s="23">
        <f t="shared" si="5"/>
        <v>0</v>
      </c>
      <c r="F83" s="2"/>
      <c r="G83" s="2"/>
      <c r="H83" s="2"/>
      <c r="I83" s="2"/>
    </row>
    <row r="84" spans="1:9" customFormat="1" x14ac:dyDescent="0.25">
      <c r="A84" s="32" t="s">
        <v>44</v>
      </c>
      <c r="B84" s="33" t="s">
        <v>187</v>
      </c>
      <c r="C84" s="32">
        <v>3</v>
      </c>
      <c r="D84" s="23"/>
      <c r="E84" s="23">
        <f t="shared" si="5"/>
        <v>0</v>
      </c>
      <c r="F84" s="2"/>
      <c r="G84" s="2"/>
      <c r="H84" s="2"/>
      <c r="I84" s="2"/>
    </row>
    <row r="85" spans="1:9" customFormat="1" x14ac:dyDescent="0.25">
      <c r="A85" s="32" t="s">
        <v>45</v>
      </c>
      <c r="B85" s="33" t="s">
        <v>188</v>
      </c>
      <c r="C85" s="32">
        <v>3</v>
      </c>
      <c r="D85" s="23"/>
      <c r="E85" s="23">
        <f t="shared" si="5"/>
        <v>0</v>
      </c>
      <c r="F85" s="2"/>
      <c r="G85" s="2"/>
      <c r="H85" s="2"/>
      <c r="I85" s="2"/>
    </row>
    <row r="86" spans="1:9" customFormat="1" ht="15.75" thickBot="1" x14ac:dyDescent="0.3">
      <c r="A86" s="34" t="s">
        <v>190</v>
      </c>
      <c r="B86" s="35" t="s">
        <v>189</v>
      </c>
      <c r="C86" s="34">
        <v>3</v>
      </c>
      <c r="D86" s="24"/>
      <c r="E86" s="24">
        <f>C86*D86</f>
        <v>0</v>
      </c>
      <c r="F86" s="2"/>
      <c r="G86" s="2"/>
      <c r="H86" s="2"/>
      <c r="I86" s="2"/>
    </row>
    <row r="87" spans="1:9" customFormat="1" ht="15.75" thickBot="1" x14ac:dyDescent="0.3">
      <c r="A87" s="42" t="s">
        <v>173</v>
      </c>
      <c r="B87" s="43"/>
      <c r="C87" s="43"/>
      <c r="D87" s="44"/>
      <c r="E87" s="26">
        <f>SUM(E77:E86)</f>
        <v>0</v>
      </c>
      <c r="F87" s="2"/>
      <c r="G87" s="2"/>
      <c r="H87" s="2"/>
      <c r="I87" s="2"/>
    </row>
    <row r="88" spans="1:9" x14ac:dyDescent="0.25">
      <c r="A88" s="16"/>
      <c r="B88" s="16"/>
      <c r="C88" s="16"/>
      <c r="D88" s="16"/>
      <c r="E88" s="16"/>
    </row>
    <row r="90" spans="1:9" customFormat="1" ht="30" x14ac:dyDescent="0.25">
      <c r="A90" s="30" t="s">
        <v>1</v>
      </c>
      <c r="B90" s="30" t="s">
        <v>174</v>
      </c>
      <c r="C90" s="10" t="s">
        <v>173</v>
      </c>
      <c r="D90" s="27"/>
      <c r="E90" s="27"/>
      <c r="F90" s="28"/>
      <c r="G90" s="2"/>
      <c r="H90" s="2"/>
      <c r="I90" s="2"/>
    </row>
    <row r="91" spans="1:9" customFormat="1" ht="38.25" x14ac:dyDescent="0.25">
      <c r="A91" s="32" t="s">
        <v>177</v>
      </c>
      <c r="B91" s="33" t="s">
        <v>193</v>
      </c>
      <c r="C91" s="23">
        <f>I70</f>
        <v>0</v>
      </c>
      <c r="D91" s="2"/>
      <c r="E91" s="3"/>
      <c r="F91" s="28"/>
      <c r="G91" s="2"/>
      <c r="H91" s="2"/>
      <c r="I91" s="2"/>
    </row>
    <row r="92" spans="1:9" customFormat="1" ht="26.25" thickBot="1" x14ac:dyDescent="0.3">
      <c r="A92" s="34" t="s">
        <v>178</v>
      </c>
      <c r="B92" s="35" t="s">
        <v>179</v>
      </c>
      <c r="C92" s="24">
        <f>E87</f>
        <v>0</v>
      </c>
      <c r="D92" s="2"/>
      <c r="E92" s="3"/>
      <c r="F92" s="28"/>
      <c r="G92" s="2"/>
      <c r="H92" s="2"/>
      <c r="I92" s="2"/>
    </row>
    <row r="93" spans="1:9" customFormat="1" ht="29.25" customHeight="1" thickBot="1" x14ac:dyDescent="0.3">
      <c r="A93" s="45" t="s">
        <v>194</v>
      </c>
      <c r="B93" s="46"/>
      <c r="C93" s="36">
        <f>SUM(C91:C92)</f>
        <v>0</v>
      </c>
      <c r="D93" s="2"/>
      <c r="E93" s="29"/>
      <c r="F93" s="28"/>
      <c r="G93" s="2"/>
      <c r="H93" s="2"/>
      <c r="I93" s="2"/>
    </row>
  </sheetData>
  <mergeCells count="3">
    <mergeCell ref="A70:H70"/>
    <mergeCell ref="A87:D87"/>
    <mergeCell ref="A93:B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1815-6BD4-47B8-8BA9-30B60042D86D}">
  <dimension ref="A2:I59"/>
  <sheetViews>
    <sheetView topLeftCell="A36" workbookViewId="0">
      <selection activeCell="C59" sqref="C59"/>
    </sheetView>
  </sheetViews>
  <sheetFormatPr defaultRowHeight="15" x14ac:dyDescent="0.25"/>
  <cols>
    <col min="1" max="1" width="8.85546875" style="1" customWidth="1"/>
    <col min="2" max="2" width="48.28515625" style="1" customWidth="1"/>
    <col min="3" max="3" width="22.5703125" style="1" customWidth="1"/>
    <col min="4" max="4" width="18.5703125" style="1" customWidth="1"/>
    <col min="5" max="5" width="15.85546875" style="1" customWidth="1"/>
    <col min="6" max="6" width="14.42578125" style="1" customWidth="1"/>
    <col min="7" max="7" width="14.7109375" style="1" customWidth="1"/>
    <col min="8" max="8" width="15.7109375" style="1" customWidth="1"/>
    <col min="9" max="9" width="14.5703125" style="1" customWidth="1"/>
    <col min="10" max="16384" width="9.140625" style="1"/>
  </cols>
  <sheetData>
    <row r="2" spans="1:9" s="5" customFormat="1" ht="19.5" customHeight="1" x14ac:dyDescent="0.25">
      <c r="A2" s="4" t="s">
        <v>195</v>
      </c>
    </row>
    <row r="3" spans="1:9" s="9" customFormat="1" ht="30" customHeight="1" thickBot="1" x14ac:dyDescent="0.3">
      <c r="A3" s="6"/>
      <c r="B3" s="7"/>
      <c r="C3" s="8"/>
      <c r="D3" s="8"/>
      <c r="E3" s="8"/>
      <c r="F3" s="8"/>
      <c r="G3" s="8"/>
      <c r="H3" s="8"/>
      <c r="I3" s="8"/>
    </row>
    <row r="4" spans="1:9" ht="60.75" thickBot="1" x14ac:dyDescent="0.3">
      <c r="A4" s="19" t="s">
        <v>1</v>
      </c>
      <c r="B4" s="20" t="s">
        <v>2</v>
      </c>
      <c r="C4" s="20" t="s">
        <v>3</v>
      </c>
      <c r="D4" s="20" t="s">
        <v>4</v>
      </c>
      <c r="E4" s="20" t="s">
        <v>35</v>
      </c>
      <c r="F4" s="20" t="s">
        <v>36</v>
      </c>
      <c r="G4" s="20" t="s">
        <v>74</v>
      </c>
      <c r="H4" s="21" t="s">
        <v>75</v>
      </c>
      <c r="I4" s="22" t="s">
        <v>76</v>
      </c>
    </row>
    <row r="5" spans="1:9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8">
        <v>8</v>
      </c>
      <c r="I5" s="17">
        <v>9</v>
      </c>
    </row>
    <row r="6" spans="1:9" s="16" customFormat="1" ht="31.5" customHeight="1" x14ac:dyDescent="0.2">
      <c r="A6" s="11" t="s">
        <v>37</v>
      </c>
      <c r="B6" s="12" t="s">
        <v>196</v>
      </c>
      <c r="C6" s="11">
        <v>2</v>
      </c>
      <c r="D6" s="11"/>
      <c r="E6" s="23"/>
      <c r="F6" s="23"/>
      <c r="G6" s="23">
        <f>C6*E6</f>
        <v>0</v>
      </c>
      <c r="H6" s="23">
        <f>D6*F6</f>
        <v>0</v>
      </c>
      <c r="I6" s="23">
        <f>G6+H6</f>
        <v>0</v>
      </c>
    </row>
    <row r="7" spans="1:9" s="16" customFormat="1" ht="29.25" customHeight="1" x14ac:dyDescent="0.2">
      <c r="A7" s="11" t="s">
        <v>38</v>
      </c>
      <c r="B7" s="12" t="s">
        <v>197</v>
      </c>
      <c r="C7" s="11">
        <v>2</v>
      </c>
      <c r="D7" s="11"/>
      <c r="E7" s="23"/>
      <c r="F7" s="23"/>
      <c r="G7" s="23">
        <f t="shared" ref="G7:H36" si="0">C7*E7</f>
        <v>0</v>
      </c>
      <c r="H7" s="23">
        <f t="shared" si="0"/>
        <v>0</v>
      </c>
      <c r="I7" s="23">
        <f t="shared" ref="I7:I36" si="1">G7+H7</f>
        <v>0</v>
      </c>
    </row>
    <row r="8" spans="1:9" s="16" customFormat="1" ht="33.75" customHeight="1" x14ac:dyDescent="0.2">
      <c r="A8" s="11" t="s">
        <v>39</v>
      </c>
      <c r="B8" s="12" t="s">
        <v>198</v>
      </c>
      <c r="C8" s="11">
        <v>4</v>
      </c>
      <c r="D8" s="11">
        <v>8</v>
      </c>
      <c r="E8" s="23"/>
      <c r="F8" s="23"/>
      <c r="G8" s="23">
        <f t="shared" si="0"/>
        <v>0</v>
      </c>
      <c r="H8" s="23">
        <f t="shared" si="0"/>
        <v>0</v>
      </c>
      <c r="I8" s="23">
        <f t="shared" si="1"/>
        <v>0</v>
      </c>
    </row>
    <row r="9" spans="1:9" s="16" customFormat="1" ht="36.75" customHeight="1" x14ac:dyDescent="0.2">
      <c r="A9" s="11" t="s">
        <v>40</v>
      </c>
      <c r="B9" s="12" t="s">
        <v>199</v>
      </c>
      <c r="C9" s="11">
        <v>12</v>
      </c>
      <c r="D9" s="11">
        <v>30</v>
      </c>
      <c r="E9" s="23"/>
      <c r="F9" s="23"/>
      <c r="G9" s="23">
        <f t="shared" si="0"/>
        <v>0</v>
      </c>
      <c r="H9" s="23">
        <f t="shared" si="0"/>
        <v>0</v>
      </c>
      <c r="I9" s="23">
        <f t="shared" si="1"/>
        <v>0</v>
      </c>
    </row>
    <row r="10" spans="1:9" s="16" customFormat="1" ht="54" customHeight="1" x14ac:dyDescent="0.2">
      <c r="A10" s="11" t="s">
        <v>41</v>
      </c>
      <c r="B10" s="12" t="s">
        <v>200</v>
      </c>
      <c r="C10" s="11">
        <v>12</v>
      </c>
      <c r="D10" s="11"/>
      <c r="E10" s="23"/>
      <c r="F10" s="23"/>
      <c r="G10" s="23">
        <f t="shared" si="0"/>
        <v>0</v>
      </c>
      <c r="H10" s="23">
        <f t="shared" si="0"/>
        <v>0</v>
      </c>
      <c r="I10" s="23">
        <f t="shared" si="1"/>
        <v>0</v>
      </c>
    </row>
    <row r="11" spans="1:9" s="16" customFormat="1" ht="35.25" customHeight="1" x14ac:dyDescent="0.2">
      <c r="A11" s="11" t="s">
        <v>42</v>
      </c>
      <c r="B11" s="12" t="s">
        <v>201</v>
      </c>
      <c r="C11" s="11">
        <v>20</v>
      </c>
      <c r="D11" s="11">
        <v>50</v>
      </c>
      <c r="E11" s="23"/>
      <c r="F11" s="23"/>
      <c r="G11" s="23">
        <f t="shared" si="0"/>
        <v>0</v>
      </c>
      <c r="H11" s="23">
        <f t="shared" si="0"/>
        <v>0</v>
      </c>
      <c r="I11" s="23">
        <f t="shared" si="1"/>
        <v>0</v>
      </c>
    </row>
    <row r="12" spans="1:9" s="16" customFormat="1" ht="30" customHeight="1" x14ac:dyDescent="0.2">
      <c r="A12" s="11" t="s">
        <v>43</v>
      </c>
      <c r="B12" s="12" t="s">
        <v>202</v>
      </c>
      <c r="C12" s="11">
        <v>36</v>
      </c>
      <c r="D12" s="11">
        <v>108</v>
      </c>
      <c r="E12" s="23"/>
      <c r="F12" s="23"/>
      <c r="G12" s="23">
        <f t="shared" si="0"/>
        <v>0</v>
      </c>
      <c r="H12" s="23">
        <f t="shared" si="0"/>
        <v>0</v>
      </c>
      <c r="I12" s="23">
        <f t="shared" si="1"/>
        <v>0</v>
      </c>
    </row>
    <row r="13" spans="1:9" s="16" customFormat="1" ht="29.25" customHeight="1" x14ac:dyDescent="0.2">
      <c r="A13" s="11" t="s">
        <v>44</v>
      </c>
      <c r="B13" s="12" t="s">
        <v>203</v>
      </c>
      <c r="C13" s="11">
        <v>2</v>
      </c>
      <c r="D13" s="11"/>
      <c r="E13" s="23"/>
      <c r="F13" s="23"/>
      <c r="G13" s="23">
        <f t="shared" si="0"/>
        <v>0</v>
      </c>
      <c r="H13" s="23">
        <f t="shared" si="0"/>
        <v>0</v>
      </c>
      <c r="I13" s="23">
        <f t="shared" si="1"/>
        <v>0</v>
      </c>
    </row>
    <row r="14" spans="1:9" s="16" customFormat="1" ht="33" customHeight="1" x14ac:dyDescent="0.2">
      <c r="A14" s="13" t="s">
        <v>45</v>
      </c>
      <c r="B14" s="14" t="s">
        <v>204</v>
      </c>
      <c r="C14" s="13">
        <v>2</v>
      </c>
      <c r="D14" s="13"/>
      <c r="E14" s="23"/>
      <c r="F14" s="23"/>
      <c r="G14" s="23">
        <f t="shared" si="0"/>
        <v>0</v>
      </c>
      <c r="H14" s="23">
        <f t="shared" si="0"/>
        <v>0</v>
      </c>
      <c r="I14" s="23">
        <f t="shared" si="1"/>
        <v>0</v>
      </c>
    </row>
    <row r="15" spans="1:9" s="16" customFormat="1" ht="33" customHeight="1" x14ac:dyDescent="0.2">
      <c r="A15" s="11" t="s">
        <v>46</v>
      </c>
      <c r="B15" s="12" t="s">
        <v>205</v>
      </c>
      <c r="C15" s="11"/>
      <c r="D15" s="11">
        <v>15</v>
      </c>
      <c r="E15" s="23"/>
      <c r="F15" s="23"/>
      <c r="G15" s="23">
        <f t="shared" si="0"/>
        <v>0</v>
      </c>
      <c r="H15" s="23">
        <f t="shared" si="0"/>
        <v>0</v>
      </c>
      <c r="I15" s="23">
        <f t="shared" si="1"/>
        <v>0</v>
      </c>
    </row>
    <row r="16" spans="1:9" s="16" customFormat="1" ht="27.75" customHeight="1" x14ac:dyDescent="0.2">
      <c r="A16" s="11" t="s">
        <v>47</v>
      </c>
      <c r="B16" s="12" t="s">
        <v>206</v>
      </c>
      <c r="C16" s="11">
        <v>2</v>
      </c>
      <c r="D16" s="11">
        <v>10</v>
      </c>
      <c r="E16" s="23"/>
      <c r="F16" s="23"/>
      <c r="G16" s="23">
        <f t="shared" si="0"/>
        <v>0</v>
      </c>
      <c r="H16" s="23">
        <f t="shared" si="0"/>
        <v>0</v>
      </c>
      <c r="I16" s="23">
        <f t="shared" si="1"/>
        <v>0</v>
      </c>
    </row>
    <row r="17" spans="1:9" s="16" customFormat="1" ht="27.75" customHeight="1" x14ac:dyDescent="0.2">
      <c r="A17" s="11" t="s">
        <v>48</v>
      </c>
      <c r="B17" s="12" t="s">
        <v>207</v>
      </c>
      <c r="C17" s="11"/>
      <c r="D17" s="11">
        <v>12</v>
      </c>
      <c r="E17" s="23"/>
      <c r="F17" s="23"/>
      <c r="G17" s="23">
        <f t="shared" si="0"/>
        <v>0</v>
      </c>
      <c r="H17" s="23">
        <f t="shared" si="0"/>
        <v>0</v>
      </c>
      <c r="I17" s="23">
        <f t="shared" si="1"/>
        <v>0</v>
      </c>
    </row>
    <row r="18" spans="1:9" s="16" customFormat="1" ht="35.25" customHeight="1" x14ac:dyDescent="0.2">
      <c r="A18" s="11" t="s">
        <v>49</v>
      </c>
      <c r="B18" s="12" t="s">
        <v>208</v>
      </c>
      <c r="C18" s="11"/>
      <c r="D18" s="11">
        <v>6</v>
      </c>
      <c r="E18" s="23"/>
      <c r="F18" s="23"/>
      <c r="G18" s="23">
        <f t="shared" si="0"/>
        <v>0</v>
      </c>
      <c r="H18" s="23">
        <f t="shared" si="0"/>
        <v>0</v>
      </c>
      <c r="I18" s="23">
        <f t="shared" si="1"/>
        <v>0</v>
      </c>
    </row>
    <row r="19" spans="1:9" s="16" customFormat="1" ht="41.25" customHeight="1" x14ac:dyDescent="0.2">
      <c r="A19" s="11" t="s">
        <v>50</v>
      </c>
      <c r="B19" s="12" t="s">
        <v>209</v>
      </c>
      <c r="C19" s="11"/>
      <c r="D19" s="11">
        <v>42</v>
      </c>
      <c r="E19" s="23"/>
      <c r="F19" s="23"/>
      <c r="G19" s="23">
        <f t="shared" si="0"/>
        <v>0</v>
      </c>
      <c r="H19" s="23">
        <f t="shared" si="0"/>
        <v>0</v>
      </c>
      <c r="I19" s="23">
        <f t="shared" si="1"/>
        <v>0</v>
      </c>
    </row>
    <row r="20" spans="1:9" s="16" customFormat="1" ht="29.25" customHeight="1" x14ac:dyDescent="0.2">
      <c r="A20" s="11" t="s">
        <v>51</v>
      </c>
      <c r="B20" s="12" t="s">
        <v>210</v>
      </c>
      <c r="C20" s="11"/>
      <c r="D20" s="11">
        <v>8</v>
      </c>
      <c r="E20" s="23"/>
      <c r="F20" s="23"/>
      <c r="G20" s="23">
        <f t="shared" si="0"/>
        <v>0</v>
      </c>
      <c r="H20" s="23">
        <f t="shared" si="0"/>
        <v>0</v>
      </c>
      <c r="I20" s="23">
        <f t="shared" si="1"/>
        <v>0</v>
      </c>
    </row>
    <row r="21" spans="1:9" s="16" customFormat="1" ht="25.5" customHeight="1" x14ac:dyDescent="0.2">
      <c r="A21" s="11" t="s">
        <v>52</v>
      </c>
      <c r="B21" s="12" t="s">
        <v>211</v>
      </c>
      <c r="C21" s="11">
        <v>24</v>
      </c>
      <c r="D21" s="11">
        <v>26</v>
      </c>
      <c r="E21" s="23"/>
      <c r="F21" s="23"/>
      <c r="G21" s="23">
        <f t="shared" si="0"/>
        <v>0</v>
      </c>
      <c r="H21" s="23">
        <f t="shared" si="0"/>
        <v>0</v>
      </c>
      <c r="I21" s="23">
        <f t="shared" si="1"/>
        <v>0</v>
      </c>
    </row>
    <row r="22" spans="1:9" s="16" customFormat="1" ht="33.75" customHeight="1" x14ac:dyDescent="0.2">
      <c r="A22" s="13" t="s">
        <v>53</v>
      </c>
      <c r="B22" s="14" t="s">
        <v>212</v>
      </c>
      <c r="C22" s="13">
        <v>4</v>
      </c>
      <c r="D22" s="13">
        <v>6</v>
      </c>
      <c r="E22" s="23"/>
      <c r="F22" s="23"/>
      <c r="G22" s="23">
        <f t="shared" si="0"/>
        <v>0</v>
      </c>
      <c r="H22" s="23">
        <f t="shared" si="0"/>
        <v>0</v>
      </c>
      <c r="I22" s="23">
        <f t="shared" si="1"/>
        <v>0</v>
      </c>
    </row>
    <row r="23" spans="1:9" s="16" customFormat="1" ht="33.75" customHeight="1" x14ac:dyDescent="0.2">
      <c r="A23" s="11" t="s">
        <v>54</v>
      </c>
      <c r="B23" s="12" t="s">
        <v>213</v>
      </c>
      <c r="C23" s="11">
        <v>44</v>
      </c>
      <c r="D23" s="11">
        <v>66</v>
      </c>
      <c r="E23" s="23"/>
      <c r="F23" s="23"/>
      <c r="G23" s="23">
        <f t="shared" si="0"/>
        <v>0</v>
      </c>
      <c r="H23" s="23">
        <f t="shared" si="0"/>
        <v>0</v>
      </c>
      <c r="I23" s="23">
        <f t="shared" si="1"/>
        <v>0</v>
      </c>
    </row>
    <row r="24" spans="1:9" s="16" customFormat="1" ht="33" customHeight="1" x14ac:dyDescent="0.2">
      <c r="A24" s="13" t="s">
        <v>55</v>
      </c>
      <c r="B24" s="14" t="s">
        <v>214</v>
      </c>
      <c r="C24" s="13">
        <v>24</v>
      </c>
      <c r="D24" s="13">
        <v>72</v>
      </c>
      <c r="E24" s="23"/>
      <c r="F24" s="23"/>
      <c r="G24" s="23">
        <f t="shared" si="0"/>
        <v>0</v>
      </c>
      <c r="H24" s="23">
        <f t="shared" si="0"/>
        <v>0</v>
      </c>
      <c r="I24" s="23">
        <f t="shared" si="1"/>
        <v>0</v>
      </c>
    </row>
    <row r="25" spans="1:9" s="16" customFormat="1" ht="34.5" customHeight="1" x14ac:dyDescent="0.2">
      <c r="A25" s="11" t="s">
        <v>56</v>
      </c>
      <c r="B25" s="12" t="s">
        <v>215</v>
      </c>
      <c r="C25" s="11">
        <v>4</v>
      </c>
      <c r="D25" s="11">
        <v>12</v>
      </c>
      <c r="E25" s="23"/>
      <c r="F25" s="23"/>
      <c r="G25" s="23">
        <f t="shared" si="0"/>
        <v>0</v>
      </c>
      <c r="H25" s="23">
        <f t="shared" si="0"/>
        <v>0</v>
      </c>
      <c r="I25" s="23">
        <f t="shared" si="1"/>
        <v>0</v>
      </c>
    </row>
    <row r="26" spans="1:9" s="16" customFormat="1" ht="32.25" customHeight="1" x14ac:dyDescent="0.2">
      <c r="A26" s="11" t="s">
        <v>57</v>
      </c>
      <c r="B26" s="12" t="s">
        <v>216</v>
      </c>
      <c r="C26" s="11">
        <v>10</v>
      </c>
      <c r="D26" s="11">
        <v>24</v>
      </c>
      <c r="E26" s="23"/>
      <c r="F26" s="23"/>
      <c r="G26" s="23">
        <f t="shared" si="0"/>
        <v>0</v>
      </c>
      <c r="H26" s="23">
        <f t="shared" si="0"/>
        <v>0</v>
      </c>
      <c r="I26" s="23">
        <f t="shared" si="1"/>
        <v>0</v>
      </c>
    </row>
    <row r="27" spans="1:9" s="16" customFormat="1" ht="29.25" customHeight="1" x14ac:dyDescent="0.2">
      <c r="A27" s="11" t="s">
        <v>58</v>
      </c>
      <c r="B27" s="12" t="s">
        <v>217</v>
      </c>
      <c r="C27" s="11">
        <v>2</v>
      </c>
      <c r="D27" s="11">
        <v>6</v>
      </c>
      <c r="E27" s="23"/>
      <c r="F27" s="23"/>
      <c r="G27" s="23">
        <f t="shared" si="0"/>
        <v>0</v>
      </c>
      <c r="H27" s="23">
        <f t="shared" si="0"/>
        <v>0</v>
      </c>
      <c r="I27" s="23">
        <f t="shared" si="1"/>
        <v>0</v>
      </c>
    </row>
    <row r="28" spans="1:9" s="16" customFormat="1" ht="30.75" customHeight="1" x14ac:dyDescent="0.2">
      <c r="A28" s="13" t="s">
        <v>59</v>
      </c>
      <c r="B28" s="14" t="s">
        <v>218</v>
      </c>
      <c r="C28" s="13">
        <v>2</v>
      </c>
      <c r="D28" s="13">
        <v>6</v>
      </c>
      <c r="E28" s="23"/>
      <c r="F28" s="23"/>
      <c r="G28" s="23">
        <f t="shared" si="0"/>
        <v>0</v>
      </c>
      <c r="H28" s="23">
        <f t="shared" si="0"/>
        <v>0</v>
      </c>
      <c r="I28" s="23">
        <f t="shared" si="1"/>
        <v>0</v>
      </c>
    </row>
    <row r="29" spans="1:9" s="16" customFormat="1" ht="37.5" customHeight="1" x14ac:dyDescent="0.2">
      <c r="A29" s="11" t="s">
        <v>60</v>
      </c>
      <c r="B29" s="12" t="s">
        <v>219</v>
      </c>
      <c r="C29" s="11">
        <v>2</v>
      </c>
      <c r="D29" s="11">
        <v>6</v>
      </c>
      <c r="E29" s="23"/>
      <c r="F29" s="23"/>
      <c r="G29" s="23">
        <f t="shared" si="0"/>
        <v>0</v>
      </c>
      <c r="H29" s="23">
        <f t="shared" si="0"/>
        <v>0</v>
      </c>
      <c r="I29" s="23">
        <f t="shared" si="1"/>
        <v>0</v>
      </c>
    </row>
    <row r="30" spans="1:9" s="16" customFormat="1" ht="45" customHeight="1" x14ac:dyDescent="0.2">
      <c r="A30" s="11" t="s">
        <v>61</v>
      </c>
      <c r="B30" s="12" t="s">
        <v>220</v>
      </c>
      <c r="C30" s="11">
        <v>2</v>
      </c>
      <c r="D30" s="11">
        <v>48</v>
      </c>
      <c r="E30" s="23"/>
      <c r="F30" s="23"/>
      <c r="G30" s="23">
        <f t="shared" si="0"/>
        <v>0</v>
      </c>
      <c r="H30" s="23">
        <f t="shared" si="0"/>
        <v>0</v>
      </c>
      <c r="I30" s="23">
        <f t="shared" si="1"/>
        <v>0</v>
      </c>
    </row>
    <row r="31" spans="1:9" s="16" customFormat="1" ht="43.5" customHeight="1" x14ac:dyDescent="0.2">
      <c r="A31" s="11" t="s">
        <v>62</v>
      </c>
      <c r="B31" s="12" t="s">
        <v>221</v>
      </c>
      <c r="C31" s="11">
        <v>4</v>
      </c>
      <c r="D31" s="11">
        <v>96</v>
      </c>
      <c r="E31" s="23"/>
      <c r="F31" s="23"/>
      <c r="G31" s="23">
        <f t="shared" si="0"/>
        <v>0</v>
      </c>
      <c r="H31" s="23">
        <f t="shared" si="0"/>
        <v>0</v>
      </c>
      <c r="I31" s="23">
        <f t="shared" si="1"/>
        <v>0</v>
      </c>
    </row>
    <row r="32" spans="1:9" s="16" customFormat="1" ht="34.5" customHeight="1" x14ac:dyDescent="0.2">
      <c r="A32" s="11" t="s">
        <v>63</v>
      </c>
      <c r="B32" s="12" t="s">
        <v>222</v>
      </c>
      <c r="C32" s="11">
        <v>8</v>
      </c>
      <c r="D32" s="11">
        <v>40</v>
      </c>
      <c r="E32" s="23"/>
      <c r="F32" s="23"/>
      <c r="G32" s="23">
        <f t="shared" si="0"/>
        <v>0</v>
      </c>
      <c r="H32" s="23">
        <f t="shared" si="0"/>
        <v>0</v>
      </c>
      <c r="I32" s="23">
        <f t="shared" si="1"/>
        <v>0</v>
      </c>
    </row>
    <row r="33" spans="1:9" s="16" customFormat="1" ht="47.25" customHeight="1" x14ac:dyDescent="0.2">
      <c r="A33" s="11" t="s">
        <v>64</v>
      </c>
      <c r="B33" s="12" t="s">
        <v>223</v>
      </c>
      <c r="C33" s="11">
        <v>10</v>
      </c>
      <c r="D33" s="11">
        <v>120</v>
      </c>
      <c r="E33" s="23"/>
      <c r="F33" s="23"/>
      <c r="G33" s="23">
        <f t="shared" si="0"/>
        <v>0</v>
      </c>
      <c r="H33" s="23">
        <f t="shared" si="0"/>
        <v>0</v>
      </c>
      <c r="I33" s="23">
        <f t="shared" si="1"/>
        <v>0</v>
      </c>
    </row>
    <row r="34" spans="1:9" s="16" customFormat="1" ht="54" customHeight="1" x14ac:dyDescent="0.2">
      <c r="A34" s="11" t="s">
        <v>65</v>
      </c>
      <c r="B34" s="12" t="s">
        <v>224</v>
      </c>
      <c r="C34" s="11">
        <v>14</v>
      </c>
      <c r="D34" s="11">
        <v>168</v>
      </c>
      <c r="E34" s="23"/>
      <c r="F34" s="23"/>
      <c r="G34" s="23">
        <f t="shared" si="0"/>
        <v>0</v>
      </c>
      <c r="H34" s="23">
        <f t="shared" si="0"/>
        <v>0</v>
      </c>
      <c r="I34" s="23">
        <f t="shared" si="1"/>
        <v>0</v>
      </c>
    </row>
    <row r="35" spans="1:9" s="16" customFormat="1" ht="30" customHeight="1" x14ac:dyDescent="0.2">
      <c r="A35" s="11" t="s">
        <v>66</v>
      </c>
      <c r="B35" s="12" t="s">
        <v>225</v>
      </c>
      <c r="C35" s="11">
        <v>4</v>
      </c>
      <c r="D35" s="11">
        <v>24</v>
      </c>
      <c r="E35" s="23"/>
      <c r="F35" s="23"/>
      <c r="G35" s="23">
        <f t="shared" si="0"/>
        <v>0</v>
      </c>
      <c r="H35" s="23">
        <f t="shared" si="0"/>
        <v>0</v>
      </c>
      <c r="I35" s="23">
        <f t="shared" si="1"/>
        <v>0</v>
      </c>
    </row>
    <row r="36" spans="1:9" s="16" customFormat="1" ht="37.5" customHeight="1" thickBot="1" x14ac:dyDescent="0.25">
      <c r="A36" s="11" t="s">
        <v>67</v>
      </c>
      <c r="B36" s="12" t="s">
        <v>226</v>
      </c>
      <c r="C36" s="11">
        <v>44</v>
      </c>
      <c r="D36" s="11"/>
      <c r="E36" s="23"/>
      <c r="F36" s="23"/>
      <c r="G36" s="23">
        <f t="shared" si="0"/>
        <v>0</v>
      </c>
      <c r="H36" s="23">
        <f t="shared" si="0"/>
        <v>0</v>
      </c>
      <c r="I36" s="23">
        <f t="shared" si="1"/>
        <v>0</v>
      </c>
    </row>
    <row r="37" spans="1:9" ht="15.75" thickBot="1" x14ac:dyDescent="0.3">
      <c r="A37" s="40" t="s">
        <v>173</v>
      </c>
      <c r="B37" s="41"/>
      <c r="C37" s="41"/>
      <c r="D37" s="41"/>
      <c r="E37" s="41"/>
      <c r="F37" s="41"/>
      <c r="G37" s="41"/>
      <c r="H37" s="41"/>
      <c r="I37" s="26">
        <f>SUM(I6:I36)</f>
        <v>0</v>
      </c>
    </row>
    <row r="41" spans="1:9" x14ac:dyDescent="0.25">
      <c r="A41" s="1" t="s">
        <v>179</v>
      </c>
      <c r="B41" s="16"/>
      <c r="C41" s="16"/>
      <c r="D41" s="16"/>
      <c r="E41" s="16"/>
    </row>
    <row r="42" spans="1:9" customFormat="1" ht="60" x14ac:dyDescent="0.25">
      <c r="A42" s="30" t="s">
        <v>1</v>
      </c>
      <c r="B42" s="30" t="s">
        <v>191</v>
      </c>
      <c r="C42" s="10" t="s">
        <v>175</v>
      </c>
      <c r="D42" s="10" t="s">
        <v>176</v>
      </c>
      <c r="E42" s="10" t="s">
        <v>192</v>
      </c>
      <c r="F42" s="2"/>
      <c r="G42" s="2"/>
      <c r="H42" s="2"/>
      <c r="I42" s="2"/>
    </row>
    <row r="43" spans="1:9" customFormat="1" x14ac:dyDescent="0.25">
      <c r="A43" s="31">
        <v>1</v>
      </c>
      <c r="B43" s="31">
        <v>2</v>
      </c>
      <c r="C43" s="31">
        <v>3</v>
      </c>
      <c r="D43" s="31">
        <v>4</v>
      </c>
      <c r="E43" s="31">
        <v>5</v>
      </c>
      <c r="F43" s="2"/>
      <c r="G43" s="2"/>
      <c r="H43" s="2"/>
      <c r="I43" s="2"/>
    </row>
    <row r="44" spans="1:9" customFormat="1" x14ac:dyDescent="0.25">
      <c r="A44" s="32" t="s">
        <v>37</v>
      </c>
      <c r="B44" s="33" t="s">
        <v>180</v>
      </c>
      <c r="C44" s="32">
        <v>4</v>
      </c>
      <c r="D44" s="23"/>
      <c r="E44" s="23">
        <f>C44*D44</f>
        <v>0</v>
      </c>
      <c r="F44" s="2"/>
      <c r="G44" s="2"/>
      <c r="H44" s="2"/>
      <c r="I44" s="2"/>
    </row>
    <row r="45" spans="1:9" customFormat="1" x14ac:dyDescent="0.25">
      <c r="A45" s="32" t="s">
        <v>38</v>
      </c>
      <c r="B45" s="33" t="s">
        <v>181</v>
      </c>
      <c r="C45" s="32">
        <v>4</v>
      </c>
      <c r="D45" s="23"/>
      <c r="E45" s="23">
        <f t="shared" ref="E45:E52" si="2">C45*D45</f>
        <v>0</v>
      </c>
      <c r="F45" s="2"/>
      <c r="G45" s="2"/>
      <c r="H45" s="2"/>
      <c r="I45" s="2"/>
    </row>
    <row r="46" spans="1:9" customFormat="1" x14ac:dyDescent="0.25">
      <c r="A46" s="32" t="s">
        <v>39</v>
      </c>
      <c r="B46" s="33" t="s">
        <v>183</v>
      </c>
      <c r="C46" s="32">
        <v>4</v>
      </c>
      <c r="D46" s="23"/>
      <c r="E46" s="23">
        <f t="shared" si="2"/>
        <v>0</v>
      </c>
      <c r="F46" s="2"/>
      <c r="G46" s="2"/>
      <c r="H46" s="2"/>
      <c r="I46" s="2"/>
    </row>
    <row r="47" spans="1:9" customFormat="1" x14ac:dyDescent="0.25">
      <c r="A47" s="32" t="s">
        <v>40</v>
      </c>
      <c r="B47" s="33" t="s">
        <v>184</v>
      </c>
      <c r="C47" s="32">
        <v>4</v>
      </c>
      <c r="D47" s="23"/>
      <c r="E47" s="23">
        <f t="shared" si="2"/>
        <v>0</v>
      </c>
      <c r="F47" s="2"/>
      <c r="G47" s="2"/>
      <c r="H47" s="2"/>
      <c r="I47" s="2"/>
    </row>
    <row r="48" spans="1:9" customFormat="1" x14ac:dyDescent="0.25">
      <c r="A48" s="32" t="s">
        <v>41</v>
      </c>
      <c r="B48" s="33" t="s">
        <v>185</v>
      </c>
      <c r="C48" s="32">
        <v>4</v>
      </c>
      <c r="D48" s="23"/>
      <c r="E48" s="23">
        <f t="shared" si="2"/>
        <v>0</v>
      </c>
      <c r="F48" s="2"/>
      <c r="G48" s="2"/>
      <c r="H48" s="2"/>
      <c r="I48" s="2"/>
    </row>
    <row r="49" spans="1:9" customFormat="1" x14ac:dyDescent="0.25">
      <c r="A49" s="32" t="s">
        <v>42</v>
      </c>
      <c r="B49" s="33" t="s">
        <v>186</v>
      </c>
      <c r="C49" s="32">
        <v>4</v>
      </c>
      <c r="D49" s="23"/>
      <c r="E49" s="23">
        <f t="shared" si="2"/>
        <v>0</v>
      </c>
      <c r="F49" s="2"/>
      <c r="G49" s="2"/>
      <c r="H49" s="2"/>
      <c r="I49" s="2"/>
    </row>
    <row r="50" spans="1:9" customFormat="1" x14ac:dyDescent="0.25">
      <c r="A50" s="32" t="s">
        <v>43</v>
      </c>
      <c r="B50" s="33" t="s">
        <v>187</v>
      </c>
      <c r="C50" s="32">
        <v>4</v>
      </c>
      <c r="D50" s="23"/>
      <c r="E50" s="23">
        <f t="shared" si="2"/>
        <v>0</v>
      </c>
      <c r="F50" s="2"/>
      <c r="G50" s="2"/>
      <c r="H50" s="2"/>
      <c r="I50" s="2"/>
    </row>
    <row r="51" spans="1:9" customFormat="1" x14ac:dyDescent="0.25">
      <c r="A51" s="32" t="s">
        <v>44</v>
      </c>
      <c r="B51" s="33" t="s">
        <v>188</v>
      </c>
      <c r="C51" s="32">
        <v>4</v>
      </c>
      <c r="D51" s="23"/>
      <c r="E51" s="23">
        <f t="shared" si="2"/>
        <v>0</v>
      </c>
      <c r="F51" s="2"/>
      <c r="G51" s="2"/>
      <c r="H51" s="2"/>
      <c r="I51" s="2"/>
    </row>
    <row r="52" spans="1:9" customFormat="1" ht="15.75" thickBot="1" x14ac:dyDescent="0.3">
      <c r="A52" s="32" t="s">
        <v>45</v>
      </c>
      <c r="B52" s="33" t="s">
        <v>189</v>
      </c>
      <c r="C52" s="32">
        <v>3</v>
      </c>
      <c r="D52" s="23"/>
      <c r="E52" s="23">
        <f t="shared" si="2"/>
        <v>0</v>
      </c>
      <c r="F52" s="2"/>
      <c r="G52" s="2"/>
      <c r="H52" s="2"/>
      <c r="I52" s="2"/>
    </row>
    <row r="53" spans="1:9" customFormat="1" ht="15.75" thickBot="1" x14ac:dyDescent="0.3">
      <c r="A53" s="42" t="s">
        <v>173</v>
      </c>
      <c r="B53" s="43"/>
      <c r="C53" s="43"/>
      <c r="D53" s="44"/>
      <c r="E53" s="26">
        <f>SUM(E44:E52)</f>
        <v>0</v>
      </c>
      <c r="F53" s="2"/>
      <c r="G53" s="2"/>
      <c r="H53" s="2"/>
      <c r="I53" s="2"/>
    </row>
    <row r="54" spans="1:9" x14ac:dyDescent="0.25">
      <c r="A54" s="16"/>
      <c r="B54" s="16"/>
      <c r="C54" s="16"/>
      <c r="D54" s="16"/>
      <c r="E54" s="16"/>
    </row>
    <row r="56" spans="1:9" customFormat="1" ht="30" x14ac:dyDescent="0.25">
      <c r="A56" s="30" t="s">
        <v>1</v>
      </c>
      <c r="B56" s="30" t="s">
        <v>174</v>
      </c>
      <c r="C56" s="10" t="s">
        <v>173</v>
      </c>
      <c r="D56" s="27"/>
      <c r="E56" s="27"/>
      <c r="F56" s="28"/>
      <c r="G56" s="2"/>
      <c r="H56" s="2"/>
      <c r="I56" s="2"/>
    </row>
    <row r="57" spans="1:9" customFormat="1" ht="25.5" x14ac:dyDescent="0.25">
      <c r="A57" s="32" t="s">
        <v>177</v>
      </c>
      <c r="B57" s="33" t="s">
        <v>227</v>
      </c>
      <c r="C57" s="23">
        <f>I37</f>
        <v>0</v>
      </c>
      <c r="D57" s="2"/>
      <c r="E57" s="3"/>
      <c r="F57" s="28"/>
      <c r="G57" s="2"/>
      <c r="H57" s="2"/>
      <c r="I57" s="2"/>
    </row>
    <row r="58" spans="1:9" customFormat="1" ht="26.25" thickBot="1" x14ac:dyDescent="0.3">
      <c r="A58" s="34" t="s">
        <v>178</v>
      </c>
      <c r="B58" s="35" t="s">
        <v>179</v>
      </c>
      <c r="C58" s="24">
        <f>E53</f>
        <v>0</v>
      </c>
      <c r="D58" s="2"/>
      <c r="E58" s="3"/>
      <c r="F58" s="28"/>
      <c r="G58" s="2"/>
      <c r="H58" s="2"/>
      <c r="I58" s="2"/>
    </row>
    <row r="59" spans="1:9" customFormat="1" ht="29.25" customHeight="1" thickBot="1" x14ac:dyDescent="0.3">
      <c r="A59" s="45" t="s">
        <v>228</v>
      </c>
      <c r="B59" s="46"/>
      <c r="C59" s="36">
        <f>SUM(C57:C58)</f>
        <v>0</v>
      </c>
      <c r="D59" s="2"/>
      <c r="E59" s="29"/>
      <c r="F59" s="28"/>
      <c r="G59" s="2"/>
      <c r="H59" s="2"/>
      <c r="I59" s="2"/>
    </row>
  </sheetData>
  <mergeCells count="3">
    <mergeCell ref="A37:H37"/>
    <mergeCell ref="A53:D53"/>
    <mergeCell ref="A59:B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U S q W N L I e n u k A A A A 9 g A A A B I A H A B D b 2 5 m a W c v U G F j a 2 F n Z S 5 4 b W w g o h g A K K A U A A A A A A A A A A A A A A A A A A A A A A A A A A A A h Y 8 x D o I w G I W v Q r r T l h o T Q n 7 K 4 A q J i c a 4 N q V C A x R D i + V u D h 7 J K 4 h R 1 M 3 x f e 8 b 3 r t f b 5 B N X R t c 1 G B 1 b 1 I U Y Y o C Z W R f a l O l a H S n M E Y Z h 6 2 Q j a h U M M v G J p M t U 1 Q 7 d 0 4 I 8 d 5 j v 8 L 9 U B F G a U S O R b 6 T t e o E + s j 6 v x x q Y 5 0 w U i E O h 9 c Y z n D E Y s z W D F M g C 4 R C m 6 / A 5 r 3 P 9 g f C Z m z d O C j e u j D f A 1 k i k P c H / g B Q S w M E F A A C A A g A b U S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E q l g o i k e 4 D g A A A B E A A A A T A B w A R m 9 y b X V s Y X M v U 2 V j d G l v b j E u b S C i G A A o o B Q A A A A A A A A A A A A A A A A A A A A A A A A A A A A r T k 0 u y c z P U w i G 0 I b W A F B L A Q I t A B Q A A g A I A G 1 E q l j S y H p 7 p A A A A P Y A A A A S A A A A A A A A A A A A A A A A A A A A A A B D b 2 5 m a W c v U G F j a 2 F n Z S 5 4 b W x Q S w E C L Q A U A A I A C A B t R K p Y D 8 r p q 6 Q A A A D p A A A A E w A A A A A A A A A A A A A A A A D w A A A A W 0 N v b n R l b n R f V H l w Z X N d L n h t b F B L A Q I t A B Q A A g A I A G 1 E q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d l B 3 8 P K f R R Y / 7 X W E D t a a J A A A A A A I A A A A A A B B m A A A A A Q A A I A A A A E W 3 j K i f F R H T t I P D e e 7 x V C 3 I q n Q 8 + 0 V l 8 C x b F P i w Q H 0 M A A A A A A 6 A A A A A A g A A I A A A A L J n Q D Q 1 b Y H k J b a o H W v r n m Y a J G o 0 x W D + K s w P s B O o P Y 5 n U A A A A L 3 L v 1 J E x Z L x s 4 L p M f R q 6 T 8 / i d c c 4 4 4 F q k k Y 9 D I i q M p W F 9 4 I y K D M W 7 U T 2 q l V u J h 8 s q V 7 f 6 W Y U I P T T d 6 H o E X Q v t o E H l d b S q A x I F 1 u L x 3 r p / a R Q A A A A O U o 9 a T R u 3 T w m q R v K n 0 D 1 0 z Q 8 G L o f T F I N H P 8 T D e 4 8 6 S y x + G k u D u W X g i V A U g 9 n C u Q 0 3 N b Z 0 x c X F l k N y + 2 U c I Q n O c = < / D a t a M a s h u p > 
</file>

<file path=customXml/itemProps1.xml><?xml version="1.0" encoding="utf-8"?>
<ds:datastoreItem xmlns:ds="http://schemas.openxmlformats.org/officeDocument/2006/customXml" ds:itemID="{29B16347-330A-4727-B372-E9A42308DA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 PD</vt:lpstr>
      <vt:lpstr>II PD</vt:lpstr>
      <vt:lpstr>III PD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Rima Andrejeva</cp:lastModifiedBy>
  <cp:revision/>
  <dcterms:created xsi:type="dcterms:W3CDTF">2024-05-03T06:28:25Z</dcterms:created>
  <dcterms:modified xsi:type="dcterms:W3CDTF">2024-12-12T06:46:28Z</dcterms:modified>
  <cp:category/>
  <cp:contentStatus/>
</cp:coreProperties>
</file>