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cpolt0-my.sharepoint.com/personal/i_gliaudeliene_cpo_lt/Documents/Desktop/KRAUJO KOMPONENTAI MAŽEIKIAMS/KONKURSAS/"/>
    </mc:Choice>
  </mc:AlternateContent>
  <xr:revisionPtr revIDLastSave="6" documentId="8_{0862FE03-3EBA-47ED-9703-42BC6358170A}" xr6:coauthVersionLast="47" xr6:coauthVersionMax="47" xr10:uidLastSave="{9AE5C588-F368-4F72-91FB-AF123834C42D}"/>
  <bookViews>
    <workbookView xWindow="36" yWindow="12852"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 l="1"/>
  <c r="G83" i="1"/>
  <c r="F80" i="1"/>
  <c r="F83" i="1" s="1"/>
  <c r="F84" i="1" s="1"/>
  <c r="F85" i="1" s="1"/>
  <c r="G70" i="1"/>
  <c r="F66" i="1"/>
  <c r="G69" i="1" s="1"/>
  <c r="G56" i="1"/>
  <c r="F52" i="1"/>
  <c r="F55" i="1" s="1"/>
  <c r="F56" i="1" s="1"/>
  <c r="F57" i="1" s="1"/>
  <c r="G42" i="1"/>
  <c r="F37" i="1"/>
  <c r="G41" i="1" s="1"/>
  <c r="G55" i="1" l="1"/>
  <c r="F41" i="1"/>
  <c r="F42" i="1" s="1"/>
  <c r="F43" i="1" s="1"/>
  <c r="F69" i="1"/>
  <c r="F70" i="1" s="1"/>
  <c r="F71" i="1" s="1"/>
</calcChain>
</file>

<file path=xl/sharedStrings.xml><?xml version="1.0" encoding="utf-8"?>
<sst xmlns="http://schemas.openxmlformats.org/spreadsheetml/2006/main" count="151" uniqueCount="109">
  <si>
    <t>KRAUJO KOMPONENTAI</t>
  </si>
  <si>
    <t>Kam:</t>
  </si>
  <si>
    <t>Regioninė Mažeikių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</si>
  <si>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</si>
  <si>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</si>
  <si>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</si>
  <si>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</si>
  <si>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</si>
  <si>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</si>
  <si>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</si>
  <si>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</si>
  <si>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</si>
  <si>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</si>
  <si>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</si>
  <si>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</si>
  <si>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</si>
  <si>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</si>
  <si>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</si>
  <si>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</si>
  <si>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</si>
  <si>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</si>
  <si>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</si>
  <si>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</si>
  <si>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</si>
  <si>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</si>
  <si>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</si>
  <si>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KRAUJO KOMPONENTAI (ERITROCITAI)</t>
  </si>
  <si>
    <t>Tiekėjo pasiūlymas:</t>
  </si>
  <si>
    <t>Nr.</t>
  </si>
  <si>
    <t>Pavadinimas</t>
  </si>
  <si>
    <t>Kiekis</t>
  </si>
  <si>
    <t>Mato vienetas</t>
  </si>
  <si>
    <t>Įkainis be PVM, Eur</t>
  </si>
  <si>
    <t>Suma be PVM, Eur</t>
  </si>
  <si>
    <t>Atitikties patvirtinimas (pildo tiekėjas įrašydamas taip/Ne arba  konkrečią reikšmę)</t>
  </si>
  <si>
    <t>1.</t>
  </si>
  <si>
    <t>Kraujo komponentai (eritrocitai)</t>
  </si>
  <si>
    <t>1.1.</t>
  </si>
  <si>
    <t>Eritrocitai be leukocitų-priėtiniame tirpale </t>
  </si>
  <si>
    <t>vnt</t>
  </si>
  <si>
    <t>1.1.1.</t>
  </si>
  <si>
    <t>1V=250ml ± 50ml</t>
  </si>
  <si>
    <t>1.1.2.</t>
  </si>
  <si>
    <t> eritrocitų be leukocitų pridėtiniame tirpale užsakymas turi būti  įvykdomas:planinis - per 24 val.,  skubus – per 6 val.;</t>
  </si>
  <si>
    <t>1.1.3.</t>
  </si>
  <si>
    <t>Užsakytų laikymui eritrocitų be leukocitų pridėtiniame tirpale komponentų galiojimo laikas turi būti ne trumpesnis kaip 1 (vienas) mėnuo.</t>
  </si>
  <si>
    <t>Suma be PVM</t>
  </si>
  <si>
    <t>Taikomas PVM dydis (%)</t>
  </si>
  <si>
    <t>PVM suma</t>
  </si>
  <si>
    <t>Suma su PVM</t>
  </si>
  <si>
    <t>2. DALIS</t>
  </si>
  <si>
    <t>KRAUJO KOMPONENTAI (PLAZMA)</t>
  </si>
  <si>
    <t>2.</t>
  </si>
  <si>
    <t>Kraujo komponentai (plazma)</t>
  </si>
  <si>
    <t>2.1.</t>
  </si>
  <si>
    <t>Šviežiai užšaldyta plazma</t>
  </si>
  <si>
    <t>2.1.1.</t>
  </si>
  <si>
    <t>1V= 220ml ± 50ml</t>
  </si>
  <si>
    <t>2.1.2.</t>
  </si>
  <si>
    <t> kraujo plazmos užsakymas turi būti įvykdomas: planinis - per 24 val.,  skubus – per 4 val</t>
  </si>
  <si>
    <t>3. DALIS</t>
  </si>
  <si>
    <t>KRAUJO KOMPONENTAI (SUKAUPTIEJI TROMBOCITAI, GAUTI IŠ KONSERVUOTO KRAUJO, BE LEUKOCITŲ)</t>
  </si>
  <si>
    <t>3.</t>
  </si>
  <si>
    <t>Kraujo komponentai (sukauptieji trombocitai, gauti iš konservuoto kraujo, be leukocitų)</t>
  </si>
  <si>
    <t>3.1.</t>
  </si>
  <si>
    <t>Sukauptieji trombocitai, gauti iš konservuoto kraujo, be leukocitų</t>
  </si>
  <si>
    <t>3.1.1.</t>
  </si>
  <si>
    <t>Trombocitų skaičius vienete ne mažiau kaip 2 x 10 vienuoliktuoju</t>
  </si>
  <si>
    <t>3.1.2.</t>
  </si>
  <si>
    <t>sukauptųjų trombocitų, gautų iš konservuoto kraujo, be leukocitų užsakymas turi būti įvykdomas: planinis per 36 val.,  skubus (jei yra kraujo komponentų atsargų) – per 6 val.</t>
  </si>
  <si>
    <t>4. DALIS</t>
  </si>
  <si>
    <t>KRAUJO KOMPONENTAI (KRIOPRECIPITATAS)</t>
  </si>
  <si>
    <t>4.</t>
  </si>
  <si>
    <t>Kraujo komponentai (Krioprecipitatas)</t>
  </si>
  <si>
    <t>4.1.</t>
  </si>
  <si>
    <t>Krioprecipitatas</t>
  </si>
  <si>
    <t>vnt.</t>
  </si>
  <si>
    <t>4.1.1.</t>
  </si>
  <si>
    <t>1V = 30 - 40ml</t>
  </si>
  <si>
    <t>4.1.2.</t>
  </si>
  <si>
    <t> užsakymas vykdomas pagal išankstinį užsakymą per 24 val.</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</si>
  <si>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</si>
  <si>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</si>
  <si>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</si>
  <si>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</si>
  <si>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</si>
  <si>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</si>
  <si>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</si>
  <si>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</si>
  <si>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</si>
  <si>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</si>
  <si>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1</t>
  </si>
  <si>
    <t>2</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</si>
  <si>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</si>
  <si>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</si>
  <si>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</si>
  <si>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12764-1 2024-12-16 14:16:12</t>
  </si>
  <si>
    <t>užpildytas EBVPD (specialiųjų pirkimo sąlygų [įrašyti priedą] priedas). Pasirašydamas pasiūlymą, tiekėjas patvirtina ir EBVPD tikrumą;</t>
  </si>
  <si>
    <t>jungtinės veiklos sutarties kopija (jeigu pirkime dalyvauja ūkio subjektų grupė jungtinės veiklos sutarties pagrindu);</t>
  </si>
  <si>
    <t>dokumentas, patvirtinantis, kad asmuo, kuris pasirašė pasiūlymą (jei jis ne tiekėjo vadovas), turėjo teisę jį pasirašyti;</t>
  </si>
  <si>
    <t>jei tiekėjas pasitelkia ūkio subjektus, kurių pajėgumais remiasi, – įrodymai, kad šie ištekliai bus prieinami per visą sutartinių įsipareigojimų vykdymo laikotarpį;</t>
  </si>
  <si>
    <t xml:space="preserve"> jei tiekėjas pasitelkia subtiekėjus, subtiekėjo deklaracija ar kitas dokumentas, patvirtinantis jo sutikimą būti subtiekėju pirkime;</t>
  </si>
  <si>
    <t>Dokumentas yra konfidencialus? Taip/Ne
Jei taip - pateikite pagrindimą</t>
  </si>
  <si>
    <t>...</t>
  </si>
  <si>
    <t>tiekėjo pasirašytas pasiūlymas, parengtas pagal specialiųjų pirkimo sąlygų [įrašomas priedas] priede pateiktą pasiūlymo formą;</t>
  </si>
  <si>
    <t>kvalifikaciją įrodantys dokumentai, deklaracijos;</t>
  </si>
  <si>
    <t>konfidencialumą pagrindžiantys dokumentai;</t>
  </si>
  <si>
    <t>kiti, tiekėjo manymu būtini dokumentai;</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</si>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</sst>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85"/>
  <sheetViews>
    <sheetView tabSelected="1" topLeftCell="A67" workbookViewId="0">
      <selection activeCell="B75" sqref="B75"/>
    </sheetView>
  </sheetViews>
  <sheetFormatPr defaultColWidth="10.875" defaultRowHeight="15" x14ac:dyDescent="0.25"/>
  <cols>
    <col min="1" max="1" width="9.125" style="1" customWidth="1"/>
    <col min="2" max="2" width="62.25" style="11" customWidth="1"/>
    <col min="3" max="3" width="16.75" style="11" customWidth="1"/>
    <col min="4" max="4" width="13.5" style="1" customWidth="1"/>
    <col min="5" max="5" width="13.375" style="11" customWidth="1"/>
    <col min="6" max="6" width="16.875" style="1" customWidth="1"/>
    <col min="7" max="7" width="26.25" style="11" customWidth="1"/>
    <col min="8" max="8" width="26.5" style="1" customWidth="1"/>
    <col min="9" max="15" width="25" style="1" customWidth="1"/>
    <col min="16" max="16" width="10.875" style="1" customWidth="1"/>
    <col min="17" max="16384" width="10.875" style="1"/>
  </cols>
  <sheetData>
    <row r="2" spans="1:6" x14ac:dyDescent="0.25">
      <c r="A2" s="12" t="s">
        <v>108</v>
      </c>
      <c r="B2" s="23"/>
    </row>
    <row r="3" spans="1:6" x14ac:dyDescent="0.25">
      <c r="B3" s="24"/>
    </row>
    <row r="4" spans="1:6" x14ac:dyDescent="0.25">
      <c r="A4" s="12" t="s">
        <v>0</v>
      </c>
      <c r="B4" s="23"/>
    </row>
    <row r="5" spans="1:6" x14ac:dyDescent="0.25">
      <c r="A5" s="2"/>
      <c r="B5" s="23"/>
    </row>
    <row r="6" spans="1:6" x14ac:dyDescent="0.25">
      <c r="A6" s="1" t="s">
        <v>1</v>
      </c>
      <c r="B6" s="25" t="s">
        <v>2</v>
      </c>
    </row>
    <row r="7" spans="1:6" x14ac:dyDescent="0.25">
      <c r="B7" s="23"/>
    </row>
    <row r="8" spans="1:6" x14ac:dyDescent="0.25">
      <c r="A8" s="3" t="s">
        <v>3</v>
      </c>
      <c r="B8" s="26"/>
    </row>
    <row r="9" spans="1:6" x14ac:dyDescent="0.25">
      <c r="A9" s="3" t="s">
        <v>4</v>
      </c>
      <c r="B9" s="26"/>
    </row>
    <row r="10" spans="1:6" x14ac:dyDescent="0.25">
      <c r="A10" s="3" t="s">
        <v>5</v>
      </c>
      <c r="B10" s="26"/>
    </row>
    <row r="12" spans="1:6" ht="15.75" x14ac:dyDescent="0.25">
      <c r="A12" s="39" t="s">
        <v>6</v>
      </c>
      <c r="B12" s="40"/>
      <c r="C12" s="33"/>
      <c r="D12" s="34"/>
      <c r="E12" s="34"/>
      <c r="F12" s="35"/>
    </row>
    <row r="13" spans="1:6" ht="15.95" customHeight="1" x14ac:dyDescent="0.25">
      <c r="A13" s="44" t="s">
        <v>7</v>
      </c>
      <c r="B13" s="37"/>
      <c r="C13" s="33"/>
      <c r="D13" s="34"/>
      <c r="E13" s="34"/>
      <c r="F13" s="35"/>
    </row>
    <row r="14" spans="1:6" ht="15.95" customHeight="1" x14ac:dyDescent="0.25">
      <c r="A14" s="44" t="s">
        <v>8</v>
      </c>
      <c r="B14" s="37"/>
      <c r="C14" s="33"/>
      <c r="D14" s="34"/>
      <c r="E14" s="34"/>
      <c r="F14" s="35"/>
    </row>
    <row r="15" spans="1:6" ht="15.95" customHeight="1" x14ac:dyDescent="0.25">
      <c r="A15" s="39" t="s">
        <v>9</v>
      </c>
      <c r="B15" s="40"/>
      <c r="C15" s="33"/>
      <c r="D15" s="34"/>
      <c r="E15" s="34"/>
      <c r="F15" s="35"/>
    </row>
    <row r="16" spans="1:6" ht="63" customHeight="1" x14ac:dyDescent="0.25">
      <c r="A16" s="36" t="s">
        <v>10</v>
      </c>
      <c r="B16" s="37"/>
      <c r="C16" s="33"/>
      <c r="D16" s="34"/>
      <c r="E16" s="34"/>
      <c r="F16" s="35"/>
    </row>
    <row r="17" spans="1:6" ht="15.95" customHeight="1" x14ac:dyDescent="0.25">
      <c r="A17" s="39" t="s">
        <v>11</v>
      </c>
      <c r="B17" s="40"/>
      <c r="C17" s="33"/>
      <c r="D17" s="34"/>
      <c r="E17" s="34"/>
      <c r="F17" s="35"/>
    </row>
    <row r="18" spans="1:6" ht="15.95" customHeight="1" x14ac:dyDescent="0.25">
      <c r="A18" s="39" t="s">
        <v>12</v>
      </c>
      <c r="B18" s="40"/>
      <c r="C18" s="33"/>
      <c r="D18" s="34"/>
      <c r="E18" s="34"/>
      <c r="F18" s="35"/>
    </row>
    <row r="19" spans="1:6" ht="48" customHeight="1" x14ac:dyDescent="0.25">
      <c r="A19" s="39" t="s">
        <v>13</v>
      </c>
      <c r="B19" s="40"/>
      <c r="C19" s="33"/>
      <c r="D19" s="34"/>
      <c r="E19" s="34"/>
      <c r="F19" s="35"/>
    </row>
    <row r="20" spans="1:6" ht="54.95" customHeight="1" x14ac:dyDescent="0.25">
      <c r="A20" s="39" t="s">
        <v>14</v>
      </c>
      <c r="B20" s="40"/>
      <c r="C20" s="33"/>
      <c r="D20" s="34"/>
      <c r="E20" s="34"/>
      <c r="F20" s="35"/>
    </row>
    <row r="21" spans="1:6" ht="71.099999999999994" customHeight="1" x14ac:dyDescent="0.25">
      <c r="A21" s="41" t="s">
        <v>15</v>
      </c>
      <c r="B21" s="42"/>
      <c r="C21" s="45"/>
      <c r="D21" s="46"/>
      <c r="E21" s="46"/>
      <c r="F21" s="46"/>
    </row>
    <row r="22" spans="1:6" ht="18" customHeight="1" x14ac:dyDescent="0.25">
      <c r="A22" s="4"/>
      <c r="B22" s="4"/>
      <c r="C22" s="5"/>
      <c r="D22" s="5"/>
      <c r="E22" s="5"/>
      <c r="F22" s="5"/>
    </row>
    <row r="23" spans="1:6" x14ac:dyDescent="0.25">
      <c r="A23" s="38" t="s">
        <v>16</v>
      </c>
      <c r="B23" s="32"/>
      <c r="C23" s="32"/>
      <c r="D23" s="32"/>
      <c r="E23" s="32"/>
      <c r="F23" s="32"/>
    </row>
    <row r="24" spans="1:6" x14ac:dyDescent="0.25">
      <c r="A24" s="32" t="s">
        <v>17</v>
      </c>
      <c r="B24" s="32"/>
      <c r="C24" s="32"/>
      <c r="D24" s="32"/>
      <c r="E24" s="32"/>
      <c r="F24" s="32"/>
    </row>
    <row r="25" spans="1:6" x14ac:dyDescent="0.25">
      <c r="A25" s="32" t="s">
        <v>18</v>
      </c>
      <c r="B25" s="32"/>
      <c r="C25" s="32"/>
      <c r="D25" s="32"/>
      <c r="E25" s="32"/>
      <c r="F25" s="32"/>
    </row>
    <row r="26" spans="1:6" x14ac:dyDescent="0.25">
      <c r="A26" s="32" t="s">
        <v>19</v>
      </c>
      <c r="B26" s="32"/>
      <c r="C26" s="32"/>
      <c r="D26" s="32"/>
      <c r="E26" s="32"/>
      <c r="F26" s="32"/>
    </row>
    <row r="27" spans="1:6" x14ac:dyDescent="0.25">
      <c r="A27" s="32" t="s">
        <v>20</v>
      </c>
      <c r="B27" s="32"/>
      <c r="C27" s="32"/>
      <c r="D27" s="32"/>
      <c r="E27" s="32"/>
      <c r="F27" s="32"/>
    </row>
    <row r="28" spans="1:6" ht="32.1" customHeight="1" x14ac:dyDescent="0.25">
      <c r="A28" s="43" t="s">
        <v>21</v>
      </c>
      <c r="B28" s="32"/>
      <c r="C28" s="32"/>
      <c r="D28" s="32"/>
      <c r="E28" s="32"/>
      <c r="F28" s="32"/>
    </row>
    <row r="29" spans="1:6" x14ac:dyDescent="0.25">
      <c r="A29" s="32" t="s">
        <v>22</v>
      </c>
      <c r="B29" s="32"/>
      <c r="C29" s="32"/>
      <c r="D29" s="32"/>
      <c r="E29" s="32"/>
      <c r="F29" s="32"/>
    </row>
    <row r="30" spans="1:6" x14ac:dyDescent="0.25">
      <c r="A30" s="13" t="s">
        <v>23</v>
      </c>
      <c r="D30" s="14"/>
    </row>
    <row r="31" spans="1:6" x14ac:dyDescent="0.25">
      <c r="A31" s="13" t="s">
        <v>24</v>
      </c>
    </row>
    <row r="32" spans="1:6" x14ac:dyDescent="0.25">
      <c r="A32" s="12" t="s">
        <v>25</v>
      </c>
      <c r="B32" s="25" t="s">
        <v>26</v>
      </c>
    </row>
    <row r="34" spans="1:7" x14ac:dyDescent="0.25">
      <c r="A34" s="12" t="s">
        <v>27</v>
      </c>
    </row>
    <row r="35" spans="1:7" ht="45" x14ac:dyDescent="0.25">
      <c r="A35" s="15" t="s">
        <v>28</v>
      </c>
      <c r="B35" s="27" t="s">
        <v>29</v>
      </c>
      <c r="C35" s="27" t="s">
        <v>30</v>
      </c>
      <c r="D35" s="15" t="s">
        <v>31</v>
      </c>
      <c r="E35" s="27" t="s">
        <v>32</v>
      </c>
      <c r="F35" s="15" t="s">
        <v>33</v>
      </c>
      <c r="G35" s="27" t="s">
        <v>34</v>
      </c>
    </row>
    <row r="36" spans="1:7" x14ac:dyDescent="0.25">
      <c r="A36" s="15" t="s">
        <v>35</v>
      </c>
      <c r="B36" s="27" t="s">
        <v>36</v>
      </c>
      <c r="C36" s="28"/>
      <c r="D36" s="16"/>
      <c r="E36" s="28"/>
      <c r="F36" s="16"/>
      <c r="G36" s="28"/>
    </row>
    <row r="37" spans="1:7" x14ac:dyDescent="0.25">
      <c r="A37" s="16" t="s">
        <v>37</v>
      </c>
      <c r="B37" s="28" t="s">
        <v>38</v>
      </c>
      <c r="C37" s="28">
        <v>3200</v>
      </c>
      <c r="D37" s="16" t="s">
        <v>39</v>
      </c>
      <c r="E37" s="29"/>
      <c r="F37" s="16" t="str">
        <f>IF(ISBLANK(E37),"", PRODUCT(C37,E37))</f>
        <v/>
      </c>
    </row>
    <row r="38" spans="1:7" x14ac:dyDescent="0.25">
      <c r="A38" s="16" t="s">
        <v>40</v>
      </c>
      <c r="B38" s="28" t="s">
        <v>41</v>
      </c>
      <c r="C38" s="28"/>
      <c r="D38" s="16"/>
      <c r="E38" s="28"/>
      <c r="F38" s="16"/>
      <c r="G38" s="30"/>
    </row>
    <row r="39" spans="1:7" ht="30" x14ac:dyDescent="0.25">
      <c r="A39" s="16" t="s">
        <v>42</v>
      </c>
      <c r="B39" s="28" t="s">
        <v>43</v>
      </c>
      <c r="C39" s="28"/>
      <c r="D39" s="16"/>
      <c r="E39" s="28"/>
      <c r="F39" s="16"/>
      <c r="G39" s="30"/>
    </row>
    <row r="40" spans="1:7" ht="30" x14ac:dyDescent="0.25">
      <c r="A40" s="16" t="s">
        <v>44</v>
      </c>
      <c r="B40" s="28" t="s">
        <v>45</v>
      </c>
      <c r="C40" s="28"/>
      <c r="D40" s="16"/>
      <c r="E40" s="28"/>
      <c r="F40" s="16"/>
      <c r="G40" s="30"/>
    </row>
    <row r="41" spans="1:7" ht="30" x14ac:dyDescent="0.25">
      <c r="E41" s="27" t="s">
        <v>46</v>
      </c>
      <c r="F41" s="15" t="str">
        <f>IF((COUNT(C37:C40)&lt;&gt;COUNT(F37:F40)),"", ROUND(SUM(F37:F40),2))</f>
        <v/>
      </c>
      <c r="G41" s="31" t="str">
        <f>IF((COUNT(C37:C40)&lt;&gt;COUNT(F37:F40)),"Neužpildytos visų objektų kainos", "")</f>
        <v>Neužpildytos visų objektų kainos</v>
      </c>
    </row>
    <row r="42" spans="1:7" ht="30" x14ac:dyDescent="0.25">
      <c r="C42" s="27" t="s">
        <v>47</v>
      </c>
      <c r="D42" s="17"/>
      <c r="E42" s="27" t="s">
        <v>48</v>
      </c>
      <c r="F42" s="15" t="str">
        <f>IF(OR(F41="",D42=""),"", ROUND(PRODUCT(D42,F41)/100,2))</f>
        <v/>
      </c>
      <c r="G42" s="31" t="str">
        <f>IF(D42="", "Nurodykite taikomą PVM dydį", "")</f>
        <v>Nurodykite taikomą PVM dydį</v>
      </c>
    </row>
    <row r="43" spans="1:7" x14ac:dyDescent="0.25">
      <c r="E43" s="27" t="s">
        <v>49</v>
      </c>
      <c r="F43" s="15">
        <f>IF(ISBLANK(F42), "", ROUND(SUM(F41:F42),2))</f>
        <v>0</v>
      </c>
    </row>
    <row r="47" spans="1:7" x14ac:dyDescent="0.25">
      <c r="A47" s="12" t="s">
        <v>50</v>
      </c>
      <c r="B47" s="25" t="s">
        <v>51</v>
      </c>
    </row>
    <row r="49" spans="1:7" x14ac:dyDescent="0.25">
      <c r="A49" s="12" t="s">
        <v>27</v>
      </c>
    </row>
    <row r="50" spans="1:7" ht="45" x14ac:dyDescent="0.25">
      <c r="A50" s="15" t="s">
        <v>28</v>
      </c>
      <c r="B50" s="27" t="s">
        <v>29</v>
      </c>
      <c r="C50" s="27" t="s">
        <v>30</v>
      </c>
      <c r="D50" s="15" t="s">
        <v>31</v>
      </c>
      <c r="E50" s="27" t="s">
        <v>32</v>
      </c>
      <c r="F50" s="15" t="s">
        <v>33</v>
      </c>
      <c r="G50" s="27" t="s">
        <v>34</v>
      </c>
    </row>
    <row r="51" spans="1:7" x14ac:dyDescent="0.25">
      <c r="A51" s="15" t="s">
        <v>52</v>
      </c>
      <c r="B51" s="27" t="s">
        <v>53</v>
      </c>
      <c r="C51" s="28"/>
      <c r="D51" s="16"/>
      <c r="E51" s="28"/>
      <c r="F51" s="16"/>
      <c r="G51" s="28"/>
    </row>
    <row r="52" spans="1:7" x14ac:dyDescent="0.25">
      <c r="A52" s="16" t="s">
        <v>54</v>
      </c>
      <c r="B52" s="28" t="s">
        <v>55</v>
      </c>
      <c r="C52" s="28">
        <v>1200</v>
      </c>
      <c r="D52" s="16" t="s">
        <v>39</v>
      </c>
      <c r="E52" s="29"/>
      <c r="F52" s="16" t="str">
        <f>IF(ISBLANK(E52),"", PRODUCT(C52,E52))</f>
        <v/>
      </c>
    </row>
    <row r="53" spans="1:7" x14ac:dyDescent="0.25">
      <c r="A53" s="16" t="s">
        <v>56</v>
      </c>
      <c r="B53" s="28" t="s">
        <v>57</v>
      </c>
      <c r="C53" s="28"/>
      <c r="D53" s="16"/>
      <c r="E53" s="28"/>
      <c r="F53" s="16"/>
      <c r="G53" s="30"/>
    </row>
    <row r="54" spans="1:7" ht="30" x14ac:dyDescent="0.25">
      <c r="A54" s="16" t="s">
        <v>58</v>
      </c>
      <c r="B54" s="28" t="s">
        <v>59</v>
      </c>
      <c r="C54" s="28"/>
      <c r="D54" s="16"/>
      <c r="E54" s="28"/>
      <c r="F54" s="16"/>
      <c r="G54" s="30"/>
    </row>
    <row r="55" spans="1:7" ht="30" x14ac:dyDescent="0.25">
      <c r="E55" s="27" t="s">
        <v>46</v>
      </c>
      <c r="F55" s="15" t="str">
        <f>IF((COUNT(C52:C54)&lt;&gt;COUNT(F52:F54)),"", ROUND(SUM(F52:F54),2))</f>
        <v/>
      </c>
      <c r="G55" s="31" t="str">
        <f>IF((COUNT(C52:C54)&lt;&gt;COUNT(F52:F54)),"Neužpildytos visų objektų kainos", "")</f>
        <v>Neužpildytos visų objektų kainos</v>
      </c>
    </row>
    <row r="56" spans="1:7" ht="30" x14ac:dyDescent="0.25">
      <c r="C56" s="27" t="s">
        <v>47</v>
      </c>
      <c r="D56" s="17"/>
      <c r="E56" s="27" t="s">
        <v>48</v>
      </c>
      <c r="F56" s="15" t="str">
        <f>IF(OR(F55="",D56=""),"", ROUND(PRODUCT(D56,F55)/100,2))</f>
        <v/>
      </c>
      <c r="G56" s="31" t="str">
        <f>IF(D56="", "Nurodykite taikomą PVM dydį", "")</f>
        <v>Nurodykite taikomą PVM dydį</v>
      </c>
    </row>
    <row r="57" spans="1:7" x14ac:dyDescent="0.25">
      <c r="E57" s="27" t="s">
        <v>49</v>
      </c>
      <c r="F57" s="15">
        <f>IF(ISBLANK(F56), "", ROUND(SUM(F55:F56),2))</f>
        <v>0</v>
      </c>
    </row>
    <row r="61" spans="1:7" ht="30" x14ac:dyDescent="0.25">
      <c r="A61" s="12" t="s">
        <v>60</v>
      </c>
      <c r="B61" s="25" t="s">
        <v>61</v>
      </c>
    </row>
    <row r="63" spans="1:7" x14ac:dyDescent="0.25">
      <c r="A63" s="12" t="s">
        <v>27</v>
      </c>
    </row>
    <row r="64" spans="1:7" ht="45" x14ac:dyDescent="0.25">
      <c r="A64" s="15" t="s">
        <v>28</v>
      </c>
      <c r="B64" s="27" t="s">
        <v>29</v>
      </c>
      <c r="C64" s="27" t="s">
        <v>30</v>
      </c>
      <c r="D64" s="15" t="s">
        <v>31</v>
      </c>
      <c r="E64" s="27" t="s">
        <v>32</v>
      </c>
      <c r="F64" s="15" t="s">
        <v>33</v>
      </c>
      <c r="G64" s="27" t="s">
        <v>34</v>
      </c>
    </row>
    <row r="65" spans="1:7" ht="30" x14ac:dyDescent="0.25">
      <c r="A65" s="15" t="s">
        <v>62</v>
      </c>
      <c r="B65" s="27" t="s">
        <v>63</v>
      </c>
      <c r="C65" s="28"/>
      <c r="D65" s="16"/>
      <c r="E65" s="28"/>
      <c r="F65" s="16"/>
      <c r="G65" s="28"/>
    </row>
    <row r="66" spans="1:7" x14ac:dyDescent="0.25">
      <c r="A66" s="16" t="s">
        <v>64</v>
      </c>
      <c r="B66" s="28" t="s">
        <v>65</v>
      </c>
      <c r="C66" s="28">
        <v>22</v>
      </c>
      <c r="D66" s="16" t="s">
        <v>39</v>
      </c>
      <c r="E66" s="29"/>
      <c r="F66" s="16" t="str">
        <f>IF(ISBLANK(E66),"", PRODUCT(C66,E66))</f>
        <v/>
      </c>
    </row>
    <row r="67" spans="1:7" x14ac:dyDescent="0.25">
      <c r="A67" s="16" t="s">
        <v>66</v>
      </c>
      <c r="B67" s="28" t="s">
        <v>67</v>
      </c>
      <c r="C67" s="28"/>
      <c r="D67" s="16"/>
      <c r="E67" s="28"/>
      <c r="F67" s="16"/>
      <c r="G67" s="30"/>
    </row>
    <row r="68" spans="1:7" ht="45" x14ac:dyDescent="0.25">
      <c r="A68" s="16" t="s">
        <v>68</v>
      </c>
      <c r="B68" s="28" t="s">
        <v>69</v>
      </c>
      <c r="C68" s="28"/>
      <c r="D68" s="16"/>
      <c r="E68" s="28"/>
      <c r="F68" s="16"/>
      <c r="G68" s="30"/>
    </row>
    <row r="69" spans="1:7" ht="30" x14ac:dyDescent="0.25">
      <c r="E69" s="27" t="s">
        <v>46</v>
      </c>
      <c r="F69" s="15" t="str">
        <f>IF((COUNT(C66:C68)&lt;&gt;COUNT(F66:F68)),"", ROUND(SUM(F66:F68),2))</f>
        <v/>
      </c>
      <c r="G69" s="31" t="str">
        <f>IF((COUNT(C66:C68)&lt;&gt;COUNT(F66:F68)),"Neužpildytos visų objektų kainos", "")</f>
        <v>Neužpildytos visų objektų kainos</v>
      </c>
    </row>
    <row r="70" spans="1:7" ht="30" x14ac:dyDescent="0.25">
      <c r="C70" s="27" t="s">
        <v>47</v>
      </c>
      <c r="D70" s="17"/>
      <c r="E70" s="27" t="s">
        <v>48</v>
      </c>
      <c r="F70" s="15" t="str">
        <f>IF(OR(F69="",D70=""),"", ROUND(PRODUCT(D70,F69)/100,2))</f>
        <v/>
      </c>
      <c r="G70" s="31" t="str">
        <f>IF(D70="", "Nurodykite taikomą PVM dydį", "")</f>
        <v>Nurodykite taikomą PVM dydį</v>
      </c>
    </row>
    <row r="71" spans="1:7" x14ac:dyDescent="0.25">
      <c r="E71" s="27" t="s">
        <v>49</v>
      </c>
      <c r="F71" s="15">
        <f>IF(ISBLANK(F70), "", ROUND(SUM(F69:F70),2))</f>
        <v>0</v>
      </c>
    </row>
    <row r="75" spans="1:7" x14ac:dyDescent="0.25">
      <c r="A75" s="12" t="s">
        <v>70</v>
      </c>
      <c r="B75" s="25" t="s">
        <v>71</v>
      </c>
    </row>
    <row r="77" spans="1:7" x14ac:dyDescent="0.25">
      <c r="A77" s="12" t="s">
        <v>27</v>
      </c>
    </row>
    <row r="78" spans="1:7" ht="45" x14ac:dyDescent="0.25">
      <c r="A78" s="15" t="s">
        <v>28</v>
      </c>
      <c r="B78" s="27" t="s">
        <v>29</v>
      </c>
      <c r="C78" s="27" t="s">
        <v>30</v>
      </c>
      <c r="D78" s="15" t="s">
        <v>31</v>
      </c>
      <c r="E78" s="27" t="s">
        <v>32</v>
      </c>
      <c r="F78" s="15" t="s">
        <v>33</v>
      </c>
      <c r="G78" s="27" t="s">
        <v>34</v>
      </c>
    </row>
    <row r="79" spans="1:7" x14ac:dyDescent="0.25">
      <c r="A79" s="15" t="s">
        <v>72</v>
      </c>
      <c r="B79" s="27" t="s">
        <v>73</v>
      </c>
      <c r="C79" s="28"/>
      <c r="D79" s="16"/>
      <c r="E79" s="28"/>
      <c r="F79" s="16"/>
      <c r="G79" s="28"/>
    </row>
    <row r="80" spans="1:7" x14ac:dyDescent="0.25">
      <c r="A80" s="16" t="s">
        <v>74</v>
      </c>
      <c r="B80" s="28" t="s">
        <v>75</v>
      </c>
      <c r="C80" s="28">
        <v>20</v>
      </c>
      <c r="D80" s="16" t="s">
        <v>76</v>
      </c>
      <c r="E80" s="29"/>
      <c r="F80" s="16" t="str">
        <f>IF(ISBLANK(E80),"", PRODUCT(C80,E80))</f>
        <v/>
      </c>
    </row>
    <row r="81" spans="1:7" x14ac:dyDescent="0.25">
      <c r="A81" s="16" t="s">
        <v>77</v>
      </c>
      <c r="B81" s="28" t="s">
        <v>78</v>
      </c>
      <c r="C81" s="28"/>
      <c r="D81" s="16"/>
      <c r="E81" s="28"/>
      <c r="F81" s="16"/>
      <c r="G81" s="30"/>
    </row>
    <row r="82" spans="1:7" x14ac:dyDescent="0.25">
      <c r="A82" s="16" t="s">
        <v>79</v>
      </c>
      <c r="B82" s="28" t="s">
        <v>80</v>
      </c>
      <c r="C82" s="28"/>
      <c r="D82" s="16"/>
      <c r="E82" s="28"/>
      <c r="F82" s="16"/>
      <c r="G82" s="30"/>
    </row>
    <row r="83" spans="1:7" ht="30" x14ac:dyDescent="0.25">
      <c r="E83" s="27" t="s">
        <v>46</v>
      </c>
      <c r="F83" s="15" t="str">
        <f>IF((COUNT(C80:C82)&lt;&gt;COUNT(F80:F82)),"", ROUND(SUM(F80:F82),2))</f>
        <v/>
      </c>
      <c r="G83" s="31" t="str">
        <f>IF((COUNT(C80:C82)&lt;&gt;COUNT(F80:F82)),"Neužpildytos visų objektų kainos", "")</f>
        <v>Neužpildytos visų objektų kainos</v>
      </c>
    </row>
    <row r="84" spans="1:7" ht="30" x14ac:dyDescent="0.25">
      <c r="C84" s="27" t="s">
        <v>47</v>
      </c>
      <c r="D84" s="17"/>
      <c r="E84" s="27" t="s">
        <v>48</v>
      </c>
      <c r="F84" s="15" t="str">
        <f>IF(OR(F83="",D84=""),"", ROUND(PRODUCT(D84,F83)/100,2))</f>
        <v/>
      </c>
      <c r="G84" s="31" t="str">
        <f>IF(D84="", "Nurodykite taikomą PVM dydį", "")</f>
        <v>Nurodykite taikomą PVM dydį</v>
      </c>
    </row>
    <row r="85" spans="1:7" x14ac:dyDescent="0.25">
      <c r="E85" s="27" t="s">
        <v>49</v>
      </c>
      <c r="F85" s="15">
        <f>IF(ISBLANK(F84), "", ROUND(SUM(F83:F84),2))</f>
        <v>0</v>
      </c>
    </row>
  </sheetData>
  <sheetProtection algorithmName="SHA-512" hashValue="iw4TZEnN7sp2ZR4JmfqIAU4YduLbuG0lwGVIJd04dw9T9k+nUmkTjQdyhP5qpfL8zrRRMcjZaYAmw+bVVavKyA==" saltValue="5uLeGaJ69eIElzkubP+OV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B45" sqref="B45:G45"/>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6" t="s">
        <v>81</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6"/>
      <c r="B4" s="6"/>
      <c r="C4" s="6"/>
      <c r="D4" s="6"/>
      <c r="E4" s="6"/>
      <c r="F4" s="6"/>
      <c r="G4" s="6"/>
      <c r="H4" s="6"/>
      <c r="I4" s="6"/>
      <c r="J4" s="6"/>
    </row>
    <row r="5" spans="1:11" ht="48" customHeight="1" x14ac:dyDescent="0.25">
      <c r="A5" s="58" t="s">
        <v>82</v>
      </c>
      <c r="B5" s="52"/>
      <c r="C5" s="50" t="s">
        <v>83</v>
      </c>
      <c r="D5" s="51"/>
      <c r="E5" s="52"/>
      <c r="F5" s="50" t="s">
        <v>84</v>
      </c>
      <c r="G5" s="51"/>
      <c r="H5" s="52"/>
      <c r="I5" s="50" t="s">
        <v>85</v>
      </c>
      <c r="J5" s="52"/>
      <c r="K5" s="8" t="s">
        <v>86</v>
      </c>
    </row>
    <row r="6" spans="1:11" ht="48.95" customHeight="1" x14ac:dyDescent="0.25">
      <c r="A6" s="49"/>
      <c r="B6" s="40"/>
      <c r="C6" s="47"/>
      <c r="D6" s="48"/>
      <c r="E6" s="40"/>
      <c r="F6" s="47"/>
      <c r="G6" s="48"/>
      <c r="H6" s="40"/>
      <c r="I6" s="47"/>
      <c r="J6" s="40"/>
      <c r="K6" s="18"/>
    </row>
    <row r="7" spans="1:11" ht="48.95" customHeight="1" x14ac:dyDescent="0.25">
      <c r="A7" s="49"/>
      <c r="B7" s="40"/>
      <c r="C7" s="47"/>
      <c r="D7" s="48"/>
      <c r="E7" s="40"/>
      <c r="F7" s="47"/>
      <c r="G7" s="48"/>
      <c r="H7" s="40"/>
      <c r="I7" s="47"/>
      <c r="J7" s="40"/>
      <c r="K7" s="18"/>
    </row>
    <row r="8" spans="1:11" ht="48.95" customHeight="1" x14ac:dyDescent="0.25">
      <c r="A8" s="49"/>
      <c r="B8" s="40"/>
      <c r="C8" s="47"/>
      <c r="D8" s="48"/>
      <c r="E8" s="40"/>
      <c r="F8" s="47"/>
      <c r="G8" s="48"/>
      <c r="H8" s="40"/>
      <c r="I8" s="47"/>
      <c r="J8" s="40"/>
      <c r="K8" s="18"/>
    </row>
    <row r="9" spans="1:11" ht="48.95" customHeight="1" x14ac:dyDescent="0.25">
      <c r="A9" s="49"/>
      <c r="B9" s="40"/>
      <c r="C9" s="47"/>
      <c r="D9" s="48"/>
      <c r="E9" s="40"/>
      <c r="F9" s="47"/>
      <c r="G9" s="48"/>
      <c r="H9" s="40"/>
      <c r="I9" s="47"/>
      <c r="J9" s="40"/>
      <c r="K9" s="18"/>
    </row>
    <row r="10" spans="1:11" ht="48.95" customHeight="1" x14ac:dyDescent="0.25">
      <c r="A10" s="49"/>
      <c r="B10" s="40"/>
      <c r="C10" s="47"/>
      <c r="D10" s="48"/>
      <c r="E10" s="40"/>
      <c r="F10" s="47"/>
      <c r="G10" s="48"/>
      <c r="H10" s="40"/>
      <c r="I10" s="47"/>
      <c r="J10" s="40"/>
      <c r="K10" s="18"/>
    </row>
    <row r="11" spans="1:11" ht="48.95" customHeight="1" x14ac:dyDescent="0.25">
      <c r="A11" s="49"/>
      <c r="B11" s="40"/>
      <c r="C11" s="47"/>
      <c r="D11" s="48"/>
      <c r="E11" s="40"/>
      <c r="F11" s="47"/>
      <c r="G11" s="48"/>
      <c r="H11" s="40"/>
      <c r="I11" s="47"/>
      <c r="J11" s="40"/>
      <c r="K11" s="18"/>
    </row>
    <row r="12" spans="1:11" ht="48.95" customHeight="1" x14ac:dyDescent="0.25">
      <c r="A12" s="49"/>
      <c r="B12" s="40"/>
      <c r="C12" s="47"/>
      <c r="D12" s="48"/>
      <c r="E12" s="40"/>
      <c r="F12" s="47"/>
      <c r="G12" s="48"/>
      <c r="H12" s="40"/>
      <c r="I12" s="47"/>
      <c r="J12" s="40"/>
      <c r="K12" s="18"/>
    </row>
    <row r="13" spans="1:11" ht="48.95" customHeight="1" x14ac:dyDescent="0.25">
      <c r="A13" s="49"/>
      <c r="B13" s="40"/>
      <c r="C13" s="47"/>
      <c r="D13" s="48"/>
      <c r="E13" s="40"/>
      <c r="F13" s="47"/>
      <c r="G13" s="48"/>
      <c r="H13" s="40"/>
      <c r="I13" s="47"/>
      <c r="J13" s="40"/>
      <c r="K13" s="18"/>
    </row>
    <row r="14" spans="1:11" ht="48.95" customHeight="1" x14ac:dyDescent="0.25">
      <c r="A14" s="49"/>
      <c r="B14" s="40"/>
      <c r="C14" s="47"/>
      <c r="D14" s="48"/>
      <c r="E14" s="40"/>
      <c r="F14" s="47"/>
      <c r="G14" s="48"/>
      <c r="H14" s="40"/>
      <c r="I14" s="47"/>
      <c r="J14" s="40"/>
      <c r="K14" s="18"/>
    </row>
    <row r="15" spans="1:11" ht="48" customHeight="1" thickBot="1" x14ac:dyDescent="0.3">
      <c r="A15" s="63"/>
      <c r="B15" s="57"/>
      <c r="C15" s="55"/>
      <c r="D15" s="56"/>
      <c r="E15" s="57"/>
      <c r="F15" s="55"/>
      <c r="G15" s="56"/>
      <c r="H15" s="57"/>
      <c r="I15" s="55"/>
      <c r="J15" s="57"/>
      <c r="K15" s="19"/>
    </row>
    <row r="16" spans="1:11" ht="18.95" customHeight="1" x14ac:dyDescent="0.25">
      <c r="A16" s="9"/>
      <c r="B16" s="9"/>
      <c r="C16" s="9"/>
      <c r="D16" s="9"/>
      <c r="E16" s="9"/>
      <c r="F16" s="9"/>
      <c r="G16" s="9"/>
      <c r="H16" s="9"/>
      <c r="I16" s="9"/>
      <c r="J16" s="9"/>
      <c r="K16" s="10"/>
    </row>
    <row r="17" spans="1:11" ht="48.95" customHeight="1" x14ac:dyDescent="0.25">
      <c r="A17" s="75" t="s">
        <v>87</v>
      </c>
      <c r="B17" s="32"/>
      <c r="C17" s="32"/>
      <c r="D17" s="32"/>
      <c r="E17" s="32"/>
      <c r="F17" s="32"/>
      <c r="G17" s="32"/>
      <c r="H17" s="32"/>
      <c r="I17" s="32"/>
      <c r="J17" s="32"/>
      <c r="K17" s="32"/>
    </row>
    <row r="18" spans="1:11" ht="15.95" customHeight="1" thickBot="1" x14ac:dyDescent="0.3">
      <c r="A18" s="9"/>
      <c r="B18" s="9"/>
      <c r="C18" s="9"/>
      <c r="D18" s="9"/>
      <c r="E18" s="9"/>
      <c r="F18" s="9"/>
      <c r="G18" s="9"/>
      <c r="H18" s="9"/>
      <c r="I18" s="9"/>
      <c r="J18" s="9"/>
      <c r="K18" s="10"/>
    </row>
    <row r="19" spans="1:11" ht="48.95" customHeight="1" x14ac:dyDescent="0.25">
      <c r="A19" s="58" t="s">
        <v>29</v>
      </c>
      <c r="B19" s="52"/>
      <c r="C19" s="50" t="s">
        <v>83</v>
      </c>
      <c r="D19" s="51"/>
      <c r="E19" s="52"/>
      <c r="F19" s="50" t="s">
        <v>88</v>
      </c>
      <c r="G19" s="51"/>
      <c r="H19" s="52"/>
      <c r="I19" s="61" t="s">
        <v>85</v>
      </c>
      <c r="J19" s="62"/>
      <c r="K19" s="10"/>
    </row>
    <row r="20" spans="1:11" ht="48.95" customHeight="1" x14ac:dyDescent="0.25">
      <c r="A20" s="49"/>
      <c r="B20" s="40"/>
      <c r="C20" s="47"/>
      <c r="D20" s="48"/>
      <c r="E20" s="40"/>
      <c r="F20" s="47"/>
      <c r="G20" s="48"/>
      <c r="H20" s="40"/>
      <c r="I20" s="53"/>
      <c r="J20" s="54"/>
      <c r="K20" s="10"/>
    </row>
    <row r="21" spans="1:11" ht="48.95" customHeight="1" x14ac:dyDescent="0.25">
      <c r="A21" s="49"/>
      <c r="B21" s="40"/>
      <c r="C21" s="47"/>
      <c r="D21" s="48"/>
      <c r="E21" s="40"/>
      <c r="F21" s="47"/>
      <c r="G21" s="48"/>
      <c r="H21" s="40"/>
      <c r="I21" s="53"/>
      <c r="J21" s="54"/>
      <c r="K21" s="10"/>
    </row>
    <row r="22" spans="1:11" ht="48.95" customHeight="1" x14ac:dyDescent="0.25">
      <c r="A22" s="49"/>
      <c r="B22" s="40"/>
      <c r="C22" s="47"/>
      <c r="D22" s="48"/>
      <c r="E22" s="40"/>
      <c r="F22" s="47"/>
      <c r="G22" s="48"/>
      <c r="H22" s="40"/>
      <c r="I22" s="53"/>
      <c r="J22" s="54"/>
      <c r="K22" s="10"/>
    </row>
    <row r="23" spans="1:11" ht="48.95" customHeight="1" x14ac:dyDescent="0.25">
      <c r="A23" s="49"/>
      <c r="B23" s="40"/>
      <c r="C23" s="47"/>
      <c r="D23" s="48"/>
      <c r="E23" s="40"/>
      <c r="F23" s="47"/>
      <c r="G23" s="48"/>
      <c r="H23" s="40"/>
      <c r="I23" s="53"/>
      <c r="J23" s="54"/>
      <c r="K23" s="10"/>
    </row>
    <row r="24" spans="1:11" ht="48.95" customHeight="1" x14ac:dyDescent="0.25">
      <c r="A24" s="49"/>
      <c r="B24" s="40"/>
      <c r="C24" s="47"/>
      <c r="D24" s="48"/>
      <c r="E24" s="40"/>
      <c r="F24" s="47"/>
      <c r="G24" s="48"/>
      <c r="H24" s="40"/>
      <c r="I24" s="53"/>
      <c r="J24" s="54"/>
      <c r="K24" s="10"/>
    </row>
    <row r="25" spans="1:11" ht="48.95" customHeight="1" x14ac:dyDescent="0.25">
      <c r="A25" s="49"/>
      <c r="B25" s="40"/>
      <c r="C25" s="47"/>
      <c r="D25" s="48"/>
      <c r="E25" s="40"/>
      <c r="F25" s="47"/>
      <c r="G25" s="48"/>
      <c r="H25" s="40"/>
      <c r="I25" s="53"/>
      <c r="J25" s="54"/>
      <c r="K25" s="10"/>
    </row>
    <row r="26" spans="1:11" ht="48.95" customHeight="1" x14ac:dyDescent="0.25">
      <c r="A26" s="49"/>
      <c r="B26" s="40"/>
      <c r="C26" s="47"/>
      <c r="D26" s="48"/>
      <c r="E26" s="40"/>
      <c r="F26" s="47"/>
      <c r="G26" s="48"/>
      <c r="H26" s="40"/>
      <c r="I26" s="53"/>
      <c r="J26" s="54"/>
      <c r="K26" s="10"/>
    </row>
    <row r="27" spans="1:11" ht="48.95" customHeight="1" x14ac:dyDescent="0.25">
      <c r="A27" s="49"/>
      <c r="B27" s="40"/>
      <c r="C27" s="47"/>
      <c r="D27" s="48"/>
      <c r="E27" s="40"/>
      <c r="F27" s="47"/>
      <c r="G27" s="48"/>
      <c r="H27" s="40"/>
      <c r="I27" s="53"/>
      <c r="J27" s="54"/>
      <c r="K27" s="10"/>
    </row>
    <row r="28" spans="1:11" ht="48.95" customHeight="1" x14ac:dyDescent="0.25">
      <c r="A28" s="49"/>
      <c r="B28" s="40"/>
      <c r="C28" s="47"/>
      <c r="D28" s="48"/>
      <c r="E28" s="40"/>
      <c r="F28" s="47"/>
      <c r="G28" s="48"/>
      <c r="H28" s="40"/>
      <c r="I28" s="53"/>
      <c r="J28" s="54"/>
      <c r="K28" s="10"/>
    </row>
    <row r="29" spans="1:11" ht="48.95" customHeight="1" x14ac:dyDescent="0.25">
      <c r="A29" s="49"/>
      <c r="B29" s="40"/>
      <c r="C29" s="47"/>
      <c r="D29" s="48"/>
      <c r="E29" s="40"/>
      <c r="F29" s="47"/>
      <c r="G29" s="48"/>
      <c r="H29" s="40"/>
      <c r="I29" s="53"/>
      <c r="J29" s="54"/>
      <c r="K29" s="10"/>
    </row>
    <row r="31" spans="1:11" ht="33" customHeight="1" x14ac:dyDescent="0.25">
      <c r="A31" s="68"/>
      <c r="B31" s="32"/>
      <c r="C31" s="32"/>
      <c r="D31" s="32"/>
      <c r="E31" s="32"/>
      <c r="F31" s="32"/>
      <c r="G31" s="32"/>
      <c r="H31" s="32"/>
      <c r="I31" s="32"/>
      <c r="J31" s="32"/>
    </row>
    <row r="33" spans="1:10" ht="15.95" customHeight="1" x14ac:dyDescent="0.25">
      <c r="A33" s="69" t="s">
        <v>89</v>
      </c>
      <c r="B33" s="32"/>
      <c r="C33" s="32"/>
      <c r="D33" s="32"/>
      <c r="E33" s="32"/>
      <c r="F33" s="32"/>
      <c r="G33" s="32"/>
      <c r="H33" s="32"/>
      <c r="I33" s="32"/>
      <c r="J33" s="32"/>
    </row>
    <row r="34" spans="1:10" ht="15.95" customHeight="1" thickBot="1" x14ac:dyDescent="0.3"/>
    <row r="35" spans="1:10" ht="15.95" customHeight="1" x14ac:dyDescent="0.25">
      <c r="A35" s="7" t="s">
        <v>28</v>
      </c>
      <c r="B35" s="65" t="s">
        <v>90</v>
      </c>
      <c r="C35" s="51"/>
      <c r="D35" s="51"/>
      <c r="E35" s="51"/>
      <c r="F35" s="51"/>
      <c r="G35" s="52"/>
      <c r="H35" s="66" t="s">
        <v>102</v>
      </c>
      <c r="I35" s="51"/>
      <c r="J35" s="62"/>
    </row>
    <row r="36" spans="1:10" ht="48" customHeight="1" x14ac:dyDescent="0.25">
      <c r="A36" s="20" t="s">
        <v>91</v>
      </c>
      <c r="B36" s="74" t="s">
        <v>104</v>
      </c>
      <c r="C36" s="48"/>
      <c r="D36" s="48"/>
      <c r="E36" s="48"/>
      <c r="F36" s="48"/>
      <c r="G36" s="40"/>
      <c r="H36" s="64"/>
      <c r="I36" s="48"/>
      <c r="J36" s="54"/>
    </row>
    <row r="37" spans="1:10" ht="48" customHeight="1" x14ac:dyDescent="0.25">
      <c r="A37" s="20" t="s">
        <v>92</v>
      </c>
      <c r="B37" s="74" t="s">
        <v>97</v>
      </c>
      <c r="C37" s="48"/>
      <c r="D37" s="48"/>
      <c r="E37" s="48"/>
      <c r="F37" s="48"/>
      <c r="G37" s="40"/>
      <c r="H37" s="64"/>
      <c r="I37" s="48"/>
      <c r="J37" s="54"/>
    </row>
    <row r="38" spans="1:10" ht="48" customHeight="1" x14ac:dyDescent="0.25">
      <c r="A38" s="21">
        <v>3</v>
      </c>
      <c r="B38" s="60" t="s">
        <v>98</v>
      </c>
      <c r="C38" s="48"/>
      <c r="D38" s="48"/>
      <c r="E38" s="48"/>
      <c r="F38" s="48"/>
      <c r="G38" s="40"/>
      <c r="H38" s="64"/>
      <c r="I38" s="48"/>
      <c r="J38" s="54"/>
    </row>
    <row r="39" spans="1:10" ht="48" customHeight="1" x14ac:dyDescent="0.25">
      <c r="A39" s="21">
        <v>4</v>
      </c>
      <c r="B39" s="60" t="s">
        <v>99</v>
      </c>
      <c r="C39" s="48"/>
      <c r="D39" s="48"/>
      <c r="E39" s="48"/>
      <c r="F39" s="48"/>
      <c r="G39" s="40"/>
      <c r="H39" s="64"/>
      <c r="I39" s="48"/>
      <c r="J39" s="54"/>
    </row>
    <row r="40" spans="1:10" ht="48" customHeight="1" x14ac:dyDescent="0.25">
      <c r="A40" s="21">
        <v>5</v>
      </c>
      <c r="B40" s="60" t="s">
        <v>100</v>
      </c>
      <c r="C40" s="48"/>
      <c r="D40" s="48"/>
      <c r="E40" s="48"/>
      <c r="F40" s="48"/>
      <c r="G40" s="40"/>
      <c r="H40" s="64"/>
      <c r="I40" s="48"/>
      <c r="J40" s="54"/>
    </row>
    <row r="41" spans="1:10" ht="48" customHeight="1" x14ac:dyDescent="0.25">
      <c r="A41" s="21">
        <v>6</v>
      </c>
      <c r="B41" s="60" t="s">
        <v>101</v>
      </c>
      <c r="C41" s="48"/>
      <c r="D41" s="48"/>
      <c r="E41" s="48"/>
      <c r="F41" s="48"/>
      <c r="G41" s="40"/>
      <c r="H41" s="64"/>
      <c r="I41" s="48"/>
      <c r="J41" s="54"/>
    </row>
    <row r="42" spans="1:10" ht="48" customHeight="1" x14ac:dyDescent="0.25">
      <c r="A42" s="21">
        <v>7</v>
      </c>
      <c r="B42" s="60" t="s">
        <v>105</v>
      </c>
      <c r="C42" s="48"/>
      <c r="D42" s="48"/>
      <c r="E42" s="48"/>
      <c r="F42" s="48"/>
      <c r="G42" s="40"/>
      <c r="H42" s="64"/>
      <c r="I42" s="48"/>
      <c r="J42" s="54"/>
    </row>
    <row r="43" spans="1:10" ht="48" customHeight="1" x14ac:dyDescent="0.25">
      <c r="A43" s="21">
        <v>8</v>
      </c>
      <c r="B43" s="60" t="s">
        <v>106</v>
      </c>
      <c r="C43" s="48"/>
      <c r="D43" s="48"/>
      <c r="E43" s="48"/>
      <c r="F43" s="48"/>
      <c r="G43" s="40"/>
      <c r="H43" s="64"/>
      <c r="I43" s="48"/>
      <c r="J43" s="54"/>
    </row>
    <row r="44" spans="1:10" ht="48" customHeight="1" x14ac:dyDescent="0.25">
      <c r="A44" s="21">
        <v>9</v>
      </c>
      <c r="B44" s="60" t="s">
        <v>107</v>
      </c>
      <c r="C44" s="48"/>
      <c r="D44" s="48"/>
      <c r="E44" s="48"/>
      <c r="F44" s="48"/>
      <c r="G44" s="40"/>
      <c r="H44" s="64"/>
      <c r="I44" s="48"/>
      <c r="J44" s="54"/>
    </row>
    <row r="45" spans="1:10" ht="48" customHeight="1" x14ac:dyDescent="0.25">
      <c r="A45" s="21" t="s">
        <v>103</v>
      </c>
      <c r="B45" s="60"/>
      <c r="C45" s="48"/>
      <c r="D45" s="48"/>
      <c r="E45" s="48"/>
      <c r="F45" s="48"/>
      <c r="G45" s="40"/>
      <c r="H45" s="64"/>
      <c r="I45" s="48"/>
      <c r="J45" s="54"/>
    </row>
    <row r="46" spans="1:10" ht="48.95" customHeight="1" thickBot="1" x14ac:dyDescent="0.3">
      <c r="A46" s="22"/>
      <c r="B46" s="70"/>
      <c r="C46" s="56"/>
      <c r="D46" s="56"/>
      <c r="E46" s="56"/>
      <c r="F46" s="56"/>
      <c r="G46" s="57"/>
      <c r="H46" s="71"/>
      <c r="I46" s="72"/>
      <c r="J46" s="73"/>
    </row>
    <row r="48" spans="1:10" ht="102" customHeight="1" x14ac:dyDescent="0.25">
      <c r="A48" s="68" t="s">
        <v>93</v>
      </c>
      <c r="B48" s="32"/>
      <c r="C48" s="32"/>
      <c r="D48" s="32"/>
      <c r="E48" s="32"/>
      <c r="F48" s="32"/>
      <c r="G48" s="32"/>
      <c r="H48" s="32"/>
      <c r="I48" s="32"/>
      <c r="J48" s="32"/>
    </row>
    <row r="51" spans="1:10" x14ac:dyDescent="0.25">
      <c r="A51" s="67" t="s">
        <v>94</v>
      </c>
      <c r="B51" s="32"/>
      <c r="C51" s="32"/>
      <c r="D51" s="32"/>
      <c r="E51" s="59"/>
      <c r="F51" s="32"/>
      <c r="G51" s="32"/>
      <c r="H51" s="32"/>
      <c r="I51" s="32"/>
      <c r="J51" s="32"/>
    </row>
    <row r="53" spans="1:10" x14ac:dyDescent="0.25">
      <c r="A53" s="67" t="s">
        <v>95</v>
      </c>
      <c r="B53" s="32"/>
      <c r="C53" s="32"/>
      <c r="D53" s="32"/>
      <c r="E53" s="59"/>
      <c r="F53" s="32"/>
      <c r="G53" s="32"/>
      <c r="H53" s="32"/>
      <c r="I53" s="32"/>
      <c r="J53" s="32"/>
    </row>
    <row r="100" spans="1:1" ht="15.75" x14ac:dyDescent="0.25">
      <c r="A100" t="s">
        <v>96</v>
      </c>
    </row>
  </sheetData>
  <sheetProtection algorithmName="SHA-512" hashValue="qx2Kmy6ppNSycZq+knVQYc7k6kWBHgD9GjugEiJWxZU/fcWm5ymekfiOtxRJ3aCo46OUkm/FT4+LToBpYqG/Kg==" saltValue="ANSF0598+l3uK2kjM/OfBg==" spinCount="100000"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Inesa Gliaudelienė</cp:lastModifiedBy>
  <dcterms:created xsi:type="dcterms:W3CDTF">2023-04-04T12:16:45Z</dcterms:created>
  <dcterms:modified xsi:type="dcterms:W3CDTF">2024-12-31T06:30:21Z</dcterms:modified>
</cp:coreProperties>
</file>