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978 Vamzdelių rinkiniai siurbliui ir siurblio drenai\CVP IS\"/>
    </mc:Choice>
  </mc:AlternateContent>
  <xr:revisionPtr revIDLastSave="0" documentId="13_ncr:1_{9EAA935D-9B37-4E35-ABBF-F2F1F6D9054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3" i="1" l="1"/>
  <c r="G62" i="1"/>
  <c r="F52" i="1"/>
  <c r="F62" i="1" s="1"/>
  <c r="F63" i="1" s="1"/>
  <c r="F64" i="1" s="1"/>
  <c r="G42" i="1"/>
  <c r="G41" i="1"/>
  <c r="F37" i="1"/>
  <c r="F41" i="1" s="1"/>
  <c r="F42" i="1" s="1"/>
  <c r="F43" i="1" s="1"/>
</calcChain>
</file>

<file path=xl/sharedStrings.xml><?xml version="1.0" encoding="utf-8"?>
<sst xmlns="http://schemas.openxmlformats.org/spreadsheetml/2006/main" count="118" uniqueCount="98">
  <si>
    <t>PIRKIMO SĄLYGŲ PRIEDAS "PASIŪLYMO FORMA"</t>
  </si>
  <si>
    <t>VIENKARTINĖS MEDICINOS PRIEMONĖS. VAMZDELIŲ RINKINIAI SIURBLIUI IR SIURBLIO DRENAI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</si>
  <si>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</si>
  <si>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</si>
  <si>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</si>
  <si>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</si>
  <si>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</si>
  <si>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</si>
  <si>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</si>
  <si>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</si>
  <si>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</si>
  <si>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</si>
  <si>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</si>
  <si>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</si>
  <si>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</si>
  <si>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</si>
  <si>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</si>
  <si>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</si>
  <si>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</si>
  <si>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</si>
  <si>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</si>
  <si>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</si>
  <si>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</si>
  <si>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</si>
  <si>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</si>
  <si>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</si>
  <si>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VIENKARTINIŲ VAMZDELIŲ RINKINYS SIURBLIUI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</si>
  <si>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</si>
  <si>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</si>
  <si>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</si>
  <si>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</si>
  <si>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</si>
  <si>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</si>
  <si>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</si>
  <si>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</si>
  <si>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</si>
  <si>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nurodyta siūloma parametro reikšmė (pavadinimas ir puslapio Nr.)</t>
  </si>
  <si>
    <t>1.</t>
  </si>
  <si>
    <t>Vienkartinių vamzdelių rinkinys siurbliui</t>
  </si>
  <si>
    <t>1.1.</t>
  </si>
  <si>
    <t>vnt</t>
  </si>
  <si>
    <t>1.1.1.</t>
  </si>
  <si>
    <t xml:space="preserve">Vienkartinis, sterilus </t>
  </si>
  <si>
    <t>1.1.2.</t>
  </si>
  <si>
    <t>Vamzdelis ne mažiau nei 4 metrų ilgio su prijungimo kaniule</t>
  </si>
  <si>
    <t>1.1.3.</t>
  </si>
  <si>
    <t>Tinkantis Dispenser DP30 aparatui.</t>
  </si>
  <si>
    <t>Suma be PVM</t>
  </si>
  <si>
    <t>Taikomas PVM dydis (%)</t>
  </si>
  <si>
    <t>PVM suma</t>
  </si>
  <si>
    <t>Suma su PVM</t>
  </si>
  <si>
    <t>2. DALIS</t>
  </si>
  <si>
    <t>SUJUNGIMO VAMZDELIAI (SIURBLIO DRENAI)</t>
  </si>
  <si>
    <t>2.</t>
  </si>
  <si>
    <t>Sujungimo vamzdeliai (siurblio drenai)</t>
  </si>
  <si>
    <t>2.1.</t>
  </si>
  <si>
    <t>Vnt</t>
  </si>
  <si>
    <t>2.1.1.</t>
  </si>
  <si>
    <t xml:space="preserve">Pagaminta iš minkšto ir lankstaus PVC </t>
  </si>
  <si>
    <t>2.1.2.</t>
  </si>
  <si>
    <t>Išilgai vamzdelio yra specialus išilginis sutvirtinimas, apsaugantis nuo perlenkimo ir įsisiurbimo</t>
  </si>
  <si>
    <t>2.1.3.</t>
  </si>
  <si>
    <t>Lygus vidinis paviršius, neleidžiantis įsiurbtam turiniui nusėsti ant sienelių, užtikrinant reikiamą optimalų srautą</t>
  </si>
  <si>
    <t>2.1.4.</t>
  </si>
  <si>
    <t>Jungtis: piltuvėlio tipo, pagal poreikį priderinama prie bet kokio medicininio siurbimo prietaiso, diapazone, nes siauresniame nei  nuo 8 iki 18 mm diametro.</t>
  </si>
  <si>
    <t>2.1.5.</t>
  </si>
  <si>
    <t>Vamzdelių  jungtys, suderinamos su standartinėmis siurbimo kaniulėmis, užtikrinančios patikimą, veiksmingą ir sandarų jų sujungimą.</t>
  </si>
  <si>
    <t>2.1.6.</t>
  </si>
  <si>
    <t>Vienkartiniai: būtina</t>
  </si>
  <si>
    <t>2.1.7.</t>
  </si>
  <si>
    <t>Sterilizuota EO</t>
  </si>
  <si>
    <t>2.1.8.</t>
  </si>
  <si>
    <t xml:space="preserve">Be latekso </t>
  </si>
  <si>
    <t>2.1.9.</t>
  </si>
  <si>
    <t>Ilgis: 210 cm (±10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</si>
  <si>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</si>
  <si>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</si>
  <si>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</si>
  <si>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</si>
  <si>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</si>
  <si>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</si>
  <si>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</si>
  <si>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</si>
  <si>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</si>
  <si>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</si>
  <si>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</si>
  <si>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</si>
  <si>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</si>
  <si>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</si>
  <si>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</si>
  <si>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</si>
  <si>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</si>
  <si>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</si>
  <si>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</si>
  <si>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</si>
  <si>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</si>
  <si>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</si>
  <si>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4978 2026-02-04 08:14:24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</si>
</sst>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4"/>
  <sheetViews>
    <sheetView tabSelected="1" workbookViewId="0">
      <selection activeCell="H9" sqref="H9:H11"/>
    </sheetView>
  </sheetViews>
  <sheetFormatPr defaultColWidth="10.875" defaultRowHeight="15" x14ac:dyDescent="0.25"/>
  <cols>
    <col min="1" max="1" width="9.125" style="1" customWidth="1"/>
    <col min="2" max="2" width="49.625" style="1" customWidth="1"/>
    <col min="3" max="3" width="9.125" style="1" customWidth="1"/>
    <col min="4" max="4" width="13.625" style="1" customWidth="1"/>
    <col min="5" max="5" width="15.75" style="1" customWidth="1"/>
    <col min="6" max="6" width="14.875" style="1" customWidth="1"/>
    <col min="7" max="7" width="25.5" style="1" customWidth="1"/>
    <col min="8" max="8" width="36.375" style="1" customWidth="1"/>
    <col min="9" max="9" width="37"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3"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40.5" customHeight="1" x14ac:dyDescent="0.25">
      <c r="A30" s="66" t="s">
        <v>23</v>
      </c>
      <c r="B30" s="66"/>
      <c r="D30" s="67"/>
    </row>
    <row r="31" spans="1:7" x14ac:dyDescent="0.25">
      <c r="A31" s="15" t="s">
        <v>24</v>
      </c>
    </row>
    <row r="32" spans="1:7" x14ac:dyDescent="0.25">
      <c r="A32" s="13" t="s">
        <v>25</v>
      </c>
      <c r="B32" s="13" t="s">
        <v>26</v>
      </c>
    </row>
    <row r="34" spans="1:9" x14ac:dyDescent="0.25">
      <c r="A34" s="13" t="s">
        <v>27</v>
      </c>
    </row>
    <row r="35" spans="1:9" s="12" customFormat="1" ht="45" x14ac:dyDescent="0.25">
      <c r="A35" s="68" t="s">
        <v>28</v>
      </c>
      <c r="B35" s="68" t="s">
        <v>29</v>
      </c>
      <c r="C35" s="68" t="s">
        <v>30</v>
      </c>
      <c r="D35" s="68" t="s">
        <v>31</v>
      </c>
      <c r="E35" s="68" t="s">
        <v>32</v>
      </c>
      <c r="F35" s="68" t="s">
        <v>33</v>
      </c>
      <c r="G35" s="68" t="s">
        <v>34</v>
      </c>
      <c r="H35" s="68" t="s">
        <v>35</v>
      </c>
      <c r="I35" s="68" t="s">
        <v>36</v>
      </c>
    </row>
    <row r="36" spans="1:9" s="12" customFormat="1" x14ac:dyDescent="0.25">
      <c r="A36" s="68" t="s">
        <v>37</v>
      </c>
      <c r="B36" s="68" t="s">
        <v>38</v>
      </c>
      <c r="C36" s="69"/>
      <c r="D36" s="69"/>
      <c r="E36" s="69"/>
      <c r="F36" s="69"/>
      <c r="G36" s="69"/>
      <c r="H36" s="69"/>
      <c r="I36" s="69"/>
    </row>
    <row r="37" spans="1:9" s="12" customFormat="1" x14ac:dyDescent="0.25">
      <c r="A37" s="69" t="s">
        <v>39</v>
      </c>
      <c r="B37" s="69" t="s">
        <v>38</v>
      </c>
      <c r="C37" s="69">
        <v>900</v>
      </c>
      <c r="D37" s="69" t="s">
        <v>40</v>
      </c>
      <c r="E37" s="70"/>
      <c r="F37" s="69" t="str">
        <f>IF(ISBLANK(E37),"", PRODUCT(C37,E37))</f>
        <v/>
      </c>
      <c r="G37" s="71"/>
      <c r="H37" s="69"/>
      <c r="I37" s="69"/>
    </row>
    <row r="38" spans="1:9" s="12" customFormat="1" x14ac:dyDescent="0.25">
      <c r="A38" s="69" t="s">
        <v>41</v>
      </c>
      <c r="B38" s="69" t="s">
        <v>42</v>
      </c>
      <c r="C38" s="69"/>
      <c r="D38" s="69"/>
      <c r="E38" s="69"/>
      <c r="F38" s="69"/>
      <c r="G38" s="69"/>
      <c r="H38" s="71"/>
      <c r="I38" s="71"/>
    </row>
    <row r="39" spans="1:9" s="12" customFormat="1" x14ac:dyDescent="0.25">
      <c r="A39" s="69" t="s">
        <v>43</v>
      </c>
      <c r="B39" s="69" t="s">
        <v>44</v>
      </c>
      <c r="C39" s="69"/>
      <c r="D39" s="69"/>
      <c r="E39" s="69"/>
      <c r="F39" s="69"/>
      <c r="G39" s="69"/>
      <c r="H39" s="71"/>
      <c r="I39" s="71"/>
    </row>
    <row r="40" spans="1:9" s="12" customFormat="1" x14ac:dyDescent="0.25">
      <c r="A40" s="69" t="s">
        <v>45</v>
      </c>
      <c r="B40" s="69" t="s">
        <v>46</v>
      </c>
      <c r="C40" s="69"/>
      <c r="D40" s="69"/>
      <c r="E40" s="69"/>
      <c r="F40" s="69"/>
      <c r="G40" s="69"/>
      <c r="H40" s="71"/>
      <c r="I40" s="71"/>
    </row>
    <row r="41" spans="1:9" s="12" customFormat="1" ht="30" x14ac:dyDescent="0.25">
      <c r="E41" s="68" t="s">
        <v>47</v>
      </c>
      <c r="F41" s="68" t="str">
        <f>IF((COUNT(C37:C40)&lt;&gt;COUNT(F37:F40)),"", ROUND(SUM(F37:F40),2))</f>
        <v/>
      </c>
      <c r="G41" s="72" t="str">
        <f>IF((COUNT(C37:C40)&lt;&gt;COUNT(F37:F40)),"Neužpildytos visų objektų kainos", "")</f>
        <v>Neužpildytos visų objektų kainos</v>
      </c>
    </row>
    <row r="42" spans="1:9" s="12" customFormat="1" ht="45" x14ac:dyDescent="0.25">
      <c r="C42" s="68" t="s">
        <v>48</v>
      </c>
      <c r="D42" s="71"/>
      <c r="E42" s="68" t="s">
        <v>49</v>
      </c>
      <c r="F42" s="68" t="str">
        <f>IF(OR(F41="",D42=""),"", ROUND(PRODUCT(D42,F41)/100,2))</f>
        <v/>
      </c>
      <c r="G42" s="72" t="str">
        <f>IF(D42="", "Nurodykite taikomą PVM dydį", "")</f>
        <v>Nurodykite taikomą PVM dydį</v>
      </c>
    </row>
    <row r="43" spans="1:9" s="12" customFormat="1" x14ac:dyDescent="0.25">
      <c r="E43" s="68" t="s">
        <v>50</v>
      </c>
      <c r="F43" s="68">
        <f>IF(ISBLANK(F42), "", ROUND(SUM(F41:F42),2))</f>
        <v>0</v>
      </c>
    </row>
    <row r="47" spans="1:9" x14ac:dyDescent="0.25">
      <c r="A47" s="13" t="s">
        <v>51</v>
      </c>
      <c r="B47" s="13" t="s">
        <v>52</v>
      </c>
    </row>
    <row r="49" spans="1:9" x14ac:dyDescent="0.25">
      <c r="A49" s="13" t="s">
        <v>27</v>
      </c>
    </row>
    <row r="50" spans="1:9" s="12" customFormat="1" ht="45" x14ac:dyDescent="0.25">
      <c r="A50" s="68" t="s">
        <v>28</v>
      </c>
      <c r="B50" s="68" t="s">
        <v>29</v>
      </c>
      <c r="C50" s="68" t="s">
        <v>30</v>
      </c>
      <c r="D50" s="68" t="s">
        <v>31</v>
      </c>
      <c r="E50" s="68" t="s">
        <v>32</v>
      </c>
      <c r="F50" s="68" t="s">
        <v>33</v>
      </c>
      <c r="G50" s="68" t="s">
        <v>34</v>
      </c>
      <c r="H50" s="68" t="s">
        <v>35</v>
      </c>
      <c r="I50" s="68" t="s">
        <v>36</v>
      </c>
    </row>
    <row r="51" spans="1:9" s="12" customFormat="1" x14ac:dyDescent="0.25">
      <c r="A51" s="68" t="s">
        <v>53</v>
      </c>
      <c r="B51" s="68" t="s">
        <v>54</v>
      </c>
      <c r="C51" s="69"/>
      <c r="D51" s="69"/>
      <c r="E51" s="69"/>
      <c r="F51" s="69"/>
      <c r="G51" s="69"/>
      <c r="H51" s="69"/>
      <c r="I51" s="69"/>
    </row>
    <row r="52" spans="1:9" s="12" customFormat="1" x14ac:dyDescent="0.25">
      <c r="A52" s="69" t="s">
        <v>55</v>
      </c>
      <c r="B52" s="69" t="s">
        <v>54</v>
      </c>
      <c r="C52" s="69">
        <v>7500</v>
      </c>
      <c r="D52" s="69" t="s">
        <v>56</v>
      </c>
      <c r="E52" s="70"/>
      <c r="F52" s="69" t="str">
        <f>IF(ISBLANK(E52),"", PRODUCT(C52,E52))</f>
        <v/>
      </c>
      <c r="G52" s="71"/>
      <c r="H52" s="69"/>
      <c r="I52" s="69"/>
    </row>
    <row r="53" spans="1:9" s="12" customFormat="1" x14ac:dyDescent="0.25">
      <c r="A53" s="69" t="s">
        <v>57</v>
      </c>
      <c r="B53" s="69" t="s">
        <v>58</v>
      </c>
      <c r="C53" s="69"/>
      <c r="D53" s="69"/>
      <c r="E53" s="69"/>
      <c r="F53" s="69"/>
      <c r="G53" s="69"/>
      <c r="H53" s="71"/>
      <c r="I53" s="71"/>
    </row>
    <row r="54" spans="1:9" s="12" customFormat="1" ht="30" x14ac:dyDescent="0.25">
      <c r="A54" s="69" t="s">
        <v>59</v>
      </c>
      <c r="B54" s="69" t="s">
        <v>60</v>
      </c>
      <c r="C54" s="69"/>
      <c r="D54" s="69"/>
      <c r="E54" s="69"/>
      <c r="F54" s="69"/>
      <c r="G54" s="69"/>
      <c r="H54" s="71"/>
      <c r="I54" s="71"/>
    </row>
    <row r="55" spans="1:9" s="12" customFormat="1" ht="30" x14ac:dyDescent="0.25">
      <c r="A55" s="69" t="s">
        <v>61</v>
      </c>
      <c r="B55" s="69" t="s">
        <v>62</v>
      </c>
      <c r="C55" s="69"/>
      <c r="D55" s="69"/>
      <c r="E55" s="69"/>
      <c r="F55" s="69"/>
      <c r="G55" s="69"/>
      <c r="H55" s="71"/>
      <c r="I55" s="71"/>
    </row>
    <row r="56" spans="1:9" s="12" customFormat="1" ht="45" x14ac:dyDescent="0.25">
      <c r="A56" s="69" t="s">
        <v>63</v>
      </c>
      <c r="B56" s="69" t="s">
        <v>64</v>
      </c>
      <c r="C56" s="69"/>
      <c r="D56" s="69"/>
      <c r="E56" s="69"/>
      <c r="F56" s="69"/>
      <c r="G56" s="69"/>
      <c r="H56" s="71"/>
      <c r="I56" s="71"/>
    </row>
    <row r="57" spans="1:9" s="12" customFormat="1" ht="45" x14ac:dyDescent="0.25">
      <c r="A57" s="69" t="s">
        <v>65</v>
      </c>
      <c r="B57" s="69" t="s">
        <v>66</v>
      </c>
      <c r="C57" s="69"/>
      <c r="D57" s="69"/>
      <c r="E57" s="69"/>
      <c r="F57" s="69"/>
      <c r="G57" s="69"/>
      <c r="H57" s="71"/>
      <c r="I57" s="71"/>
    </row>
    <row r="58" spans="1:9" s="12" customFormat="1" x14ac:dyDescent="0.25">
      <c r="A58" s="69" t="s">
        <v>67</v>
      </c>
      <c r="B58" s="69" t="s">
        <v>68</v>
      </c>
      <c r="C58" s="69"/>
      <c r="D58" s="69"/>
      <c r="E58" s="69"/>
      <c r="F58" s="69"/>
      <c r="G58" s="69"/>
      <c r="H58" s="71"/>
      <c r="I58" s="71"/>
    </row>
    <row r="59" spans="1:9" s="12" customFormat="1" x14ac:dyDescent="0.25">
      <c r="A59" s="69" t="s">
        <v>69</v>
      </c>
      <c r="B59" s="69" t="s">
        <v>70</v>
      </c>
      <c r="C59" s="69"/>
      <c r="D59" s="69"/>
      <c r="E59" s="69"/>
      <c r="F59" s="69"/>
      <c r="G59" s="69"/>
      <c r="H59" s="71"/>
      <c r="I59" s="71"/>
    </row>
    <row r="60" spans="1:9" s="12" customFormat="1" x14ac:dyDescent="0.25">
      <c r="A60" s="69" t="s">
        <v>71</v>
      </c>
      <c r="B60" s="69" t="s">
        <v>72</v>
      </c>
      <c r="C60" s="69"/>
      <c r="D60" s="69"/>
      <c r="E60" s="69"/>
      <c r="F60" s="69"/>
      <c r="G60" s="69"/>
      <c r="H60" s="71"/>
      <c r="I60" s="71"/>
    </row>
    <row r="61" spans="1:9" s="12" customFormat="1" x14ac:dyDescent="0.25">
      <c r="A61" s="69" t="s">
        <v>73</v>
      </c>
      <c r="B61" s="69" t="s">
        <v>74</v>
      </c>
      <c r="C61" s="69"/>
      <c r="D61" s="69"/>
      <c r="E61" s="69"/>
      <c r="F61" s="69"/>
      <c r="G61" s="69"/>
      <c r="H61" s="71"/>
      <c r="I61" s="71"/>
    </row>
    <row r="62" spans="1:9" s="12" customFormat="1" ht="30" x14ac:dyDescent="0.25">
      <c r="E62" s="68" t="s">
        <v>47</v>
      </c>
      <c r="F62" s="68" t="str">
        <f>IF((COUNT(C52:C61)&lt;&gt;COUNT(F52:F61)),"", ROUND(SUM(F52:F61),2))</f>
        <v/>
      </c>
      <c r="G62" s="72" t="str">
        <f>IF((COUNT(C52:C61)&lt;&gt;COUNT(F52:F61)),"Neužpildytos visų objektų kainos", "")</f>
        <v>Neužpildytos visų objektų kainos</v>
      </c>
    </row>
    <row r="63" spans="1:9" s="12" customFormat="1" ht="45" x14ac:dyDescent="0.25">
      <c r="C63" s="68" t="s">
        <v>48</v>
      </c>
      <c r="D63" s="71"/>
      <c r="E63" s="68" t="s">
        <v>49</v>
      </c>
      <c r="F63" s="68" t="str">
        <f>IF(OR(F62="",D63=""),"", ROUND(PRODUCT(D63,F62)/100,2))</f>
        <v/>
      </c>
      <c r="G63" s="72" t="str">
        <f>IF(D63="", "Nurodykite taikomą PVM dydį", "")</f>
        <v>Nurodykite taikomą PVM dydį</v>
      </c>
    </row>
    <row r="64" spans="1:9" s="12" customFormat="1" x14ac:dyDescent="0.25">
      <c r="E64" s="68" t="s">
        <v>50</v>
      </c>
      <c r="F64" s="68">
        <f>IF(ISBLANK(F63), "", ROUND(SUM(F62:F63),2))</f>
        <v>0</v>
      </c>
    </row>
  </sheetData>
  <sheetProtection algorithmName="SHA-512" hashValue="zTca8zlLocKaO908RE//74v+51U3zKwnfmwxPV7lGhjiyrpTZPR91KLE9mhvOS6E0EV3Au8ZQZ3gsZ9d0h8cDQ==" saltValue="B59/8vbp+gO3HtM41lgwi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75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76</v>
      </c>
      <c r="B5" s="40"/>
      <c r="C5" s="38" t="s">
        <v>77</v>
      </c>
      <c r="D5" s="39"/>
      <c r="E5" s="40"/>
      <c r="F5" s="38" t="s">
        <v>78</v>
      </c>
      <c r="G5" s="39"/>
      <c r="H5" s="40"/>
      <c r="I5" s="38" t="s">
        <v>79</v>
      </c>
      <c r="J5" s="40"/>
      <c r="K5" s="9" t="s">
        <v>80</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81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29</v>
      </c>
      <c r="B19" s="40"/>
      <c r="C19" s="38" t="s">
        <v>77</v>
      </c>
      <c r="D19" s="39"/>
      <c r="E19" s="40"/>
      <c r="F19" s="38" t="s">
        <v>82</v>
      </c>
      <c r="G19" s="39"/>
      <c r="H19" s="40"/>
      <c r="I19" s="59" t="s">
        <v>79</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83</v>
      </c>
      <c r="B33" s="26"/>
      <c r="C33" s="26"/>
      <c r="D33" s="26"/>
      <c r="E33" s="26"/>
      <c r="F33" s="26"/>
      <c r="G33" s="26"/>
      <c r="H33" s="26"/>
      <c r="I33" s="26"/>
      <c r="J33" s="26"/>
    </row>
    <row r="34" spans="1:10" ht="15.95" customHeight="1" thickBot="1" x14ac:dyDescent="0.3"/>
    <row r="35" spans="1:10" ht="15.95" customHeight="1" x14ac:dyDescent="0.25">
      <c r="A35" s="8" t="s">
        <v>28</v>
      </c>
      <c r="B35" s="55" t="s">
        <v>84</v>
      </c>
      <c r="C35" s="39"/>
      <c r="D35" s="39"/>
      <c r="E35" s="39"/>
      <c r="F35" s="39"/>
      <c r="G35" s="40"/>
      <c r="H35" s="56" t="s">
        <v>85</v>
      </c>
      <c r="I35" s="39"/>
      <c r="J35" s="57"/>
    </row>
    <row r="36" spans="1:10" ht="48" customHeight="1" x14ac:dyDescent="0.25">
      <c r="A36" s="18" t="s">
        <v>86</v>
      </c>
      <c r="B36" s="47" t="s">
        <v>87</v>
      </c>
      <c r="C36" s="42"/>
      <c r="D36" s="42"/>
      <c r="E36" s="42"/>
      <c r="F36" s="42"/>
      <c r="G36" s="25"/>
      <c r="H36" s="50"/>
      <c r="I36" s="42"/>
      <c r="J36" s="44"/>
    </row>
    <row r="37" spans="1:10" ht="48" customHeight="1" x14ac:dyDescent="0.25">
      <c r="A37" s="18" t="s">
        <v>88</v>
      </c>
      <c r="B37" s="47" t="s">
        <v>89</v>
      </c>
      <c r="C37" s="42"/>
      <c r="D37" s="42"/>
      <c r="E37" s="42"/>
      <c r="F37" s="42"/>
      <c r="G37" s="25"/>
      <c r="H37" s="50"/>
      <c r="I37" s="42"/>
      <c r="J37" s="44"/>
    </row>
    <row r="38" spans="1:10" ht="48" customHeight="1" x14ac:dyDescent="0.25">
      <c r="A38" s="18" t="s">
        <v>90</v>
      </c>
      <c r="B38" s="47" t="s">
        <v>91</v>
      </c>
      <c r="C38" s="42"/>
      <c r="D38" s="42"/>
      <c r="E38" s="42"/>
      <c r="F38" s="42"/>
      <c r="G38" s="25"/>
      <c r="H38" s="50"/>
      <c r="I38" s="42"/>
      <c r="J38" s="44"/>
    </row>
    <row r="39" spans="1:10" ht="48" customHeight="1" x14ac:dyDescent="0.25">
      <c r="A39" s="18" t="s">
        <v>92</v>
      </c>
      <c r="B39" s="47" t="s">
        <v>93</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94</v>
      </c>
      <c r="B48" s="26"/>
      <c r="C48" s="26"/>
      <c r="D48" s="26"/>
      <c r="E48" s="26"/>
      <c r="F48" s="26"/>
      <c r="G48" s="26"/>
      <c r="H48" s="26"/>
      <c r="I48" s="26"/>
      <c r="J48" s="26"/>
    </row>
    <row r="51" spans="1:10" x14ac:dyDescent="0.25">
      <c r="A51" s="46" t="s">
        <v>95</v>
      </c>
      <c r="B51" s="26"/>
      <c r="C51" s="26"/>
      <c r="D51" s="26"/>
      <c r="E51" s="52"/>
      <c r="F51" s="26"/>
      <c r="G51" s="26"/>
      <c r="H51" s="26"/>
      <c r="I51" s="26"/>
      <c r="J51" s="26"/>
    </row>
    <row r="53" spans="1:10" x14ac:dyDescent="0.25">
      <c r="A53" s="46" t="s">
        <v>96</v>
      </c>
      <c r="B53" s="26"/>
      <c r="C53" s="26"/>
      <c r="D53" s="26"/>
      <c r="E53" s="52"/>
      <c r="F53" s="26"/>
      <c r="G53" s="26"/>
      <c r="H53" s="26"/>
      <c r="I53" s="26"/>
      <c r="J53" s="26"/>
    </row>
    <row r="100" spans="1:1" ht="15.75" x14ac:dyDescent="0.25">
      <c r="A100" t="s">
        <v>97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2026-02-04T06:18:41Z</cp:lastPrinted>
  <dcterms:created xsi:type="dcterms:W3CDTF">2023-04-04T12:16:45Z</dcterms:created>
  <dcterms:modified xsi:type="dcterms:W3CDTF">2026-02-04T06:19:01Z</dcterms:modified>
</cp:coreProperties>
</file>