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2. SUPAPRASTINTI konkursai\Dienos chirurgijos centro (Jūros korpusas) baldai\"/>
    </mc:Choice>
  </mc:AlternateContent>
  <xr:revisionPtr revIDLastSave="0" documentId="13_ncr:1_{459A0443-0AD3-4864-BC7B-3FD17410B2DB}"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7" i="1" l="1"/>
  <c r="F133" i="1"/>
  <c r="F120" i="1"/>
  <c r="F107" i="1"/>
  <c r="F98" i="1"/>
  <c r="F85" i="1"/>
  <c r="F71" i="1"/>
  <c r="F63" i="1"/>
  <c r="G146" i="1" s="1"/>
  <c r="F48" i="1"/>
  <c r="F34" i="1"/>
  <c r="F146" i="1" s="1"/>
  <c r="F147" i="1" s="1"/>
  <c r="F148" i="1" s="1"/>
  <c r="G21" i="1"/>
</calcChain>
</file>

<file path=xl/sharedStrings.xml><?xml version="1.0" encoding="utf-8"?>
<sst xmlns="http://schemas.openxmlformats.org/spreadsheetml/2006/main" count="295" uniqueCount="217">
  <si>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</si>
  <si>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</si>
  <si>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</si>
  <si>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</si>
  <si>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</si>
  <si>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</si>
  <si>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</si>
  <si>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</si>
  <si>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</si>
  <si>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</si>
  <si>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</si>
  <si>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</si>
  <si>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</si>
  <si>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</si>
  <si>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</si>
  <si>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</si>
  <si>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</si>
  <si>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</si>
  <si>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</si>
  <si>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</si>
  <si>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</si>
  <si>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</si>
  <si>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</si>
  <si>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</si>
  <si>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</si>
  <si>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</si>
  <si>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</si>
  <si>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</si>
  <si>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</si>
  <si>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Kaina be PVM, Eur</t>
  </si>
  <si>
    <t>Suma be PVM, Eur</t>
  </si>
  <si>
    <t>1.1.</t>
  </si>
  <si>
    <t>Rūbų spinta</t>
  </si>
  <si>
    <t>vnt.</t>
  </si>
  <si>
    <t>1.1.1.</t>
  </si>
  <si>
    <t>Matmenys 2680 x 920 x 600 mm</t>
  </si>
  <si>
    <t>1.1.2.</t>
  </si>
  <si>
    <t>Dvi durys viršuje (antresolės)</t>
  </si>
  <si>
    <t>1.1.3.</t>
  </si>
  <si>
    <t>Dvi durys apačioje</t>
  </si>
  <si>
    <t>1.1.4.</t>
  </si>
  <si>
    <t>Kojelės: reguliuojamo aukščio</t>
  </si>
  <si>
    <t>1.1.5.</t>
  </si>
  <si>
    <t>Durų tvirtinimas: metaliniais lankstais su švelnaus uždarymo funkcija</t>
  </si>
  <si>
    <t>1.1.6.</t>
  </si>
  <si>
    <t>Surinkimo medžiagos: mediniai kaiščiai, ekscentrinės sąvaržos,metaliniai ir plastikiniai kampai ir medsraigčiai ar kita lygiavertė furnitūra</t>
  </si>
  <si>
    <t>1.1.7.</t>
  </si>
  <si>
    <t>Nugarėlė: MPP</t>
  </si>
  <si>
    <t>1.1.8.</t>
  </si>
  <si>
    <t>Karkaso ir fasado plokštė: ≥18mm LMDP arba lygiavertės medžiagos</t>
  </si>
  <si>
    <t>1.1.9.</t>
  </si>
  <si>
    <t>Karkaso plokštės spalva: 0164PE (Antracitas)</t>
  </si>
  <si>
    <t>1.1.10.</t>
  </si>
  <si>
    <t xml:space="preserve">Fasado ir kt. matomų detalių plokštės spalva: PD3000LN (Ąžuolas sonoma) </t>
  </si>
  <si>
    <t>1.1.11.</t>
  </si>
  <si>
    <t>Briaunos: kantuojamos 0,5mm PVC briauna(karkasas), 1mm (fasadas) (ABS klijais)</t>
  </si>
  <si>
    <t>1.1.12.</t>
  </si>
  <si>
    <t>Furnitūra : Strong Max su švelniu uždarymu</t>
  </si>
  <si>
    <t>1.1.13.</t>
  </si>
  <si>
    <t xml:space="preserve">Rankenėlės : 2vnt </t>
  </si>
  <si>
    <t>1.2.</t>
  </si>
  <si>
    <t>Slaugos postas nr. 1</t>
  </si>
  <si>
    <t>1.2.1.</t>
  </si>
  <si>
    <t>Matmenys 1200 x 1570 x 600 (stalas) 1vnt.</t>
  </si>
  <si>
    <t>1.2.2.</t>
  </si>
  <si>
    <t>Matmenys 880 x 750 x 420 (spintelė) 1vnt.</t>
  </si>
  <si>
    <t>1.2.3.</t>
  </si>
  <si>
    <t>Spintelė su 2 varstomom durelėmis.</t>
  </si>
  <si>
    <t>1.2.4.</t>
  </si>
  <si>
    <t>1.2.5.</t>
  </si>
  <si>
    <t>Lentynos: reguliuojamo aukščio</t>
  </si>
  <si>
    <t>1.2.6.</t>
  </si>
  <si>
    <t>1.2.7.</t>
  </si>
  <si>
    <t>1.2.8.</t>
  </si>
  <si>
    <t>1.2.9.</t>
  </si>
  <si>
    <t>1.2.10.</t>
  </si>
  <si>
    <t>1.2.11.</t>
  </si>
  <si>
    <t>1.2.12.</t>
  </si>
  <si>
    <t>1.2.13.</t>
  </si>
  <si>
    <t>1.2.14.</t>
  </si>
  <si>
    <t xml:space="preserve">Rankenėlės : 2 vnt </t>
  </si>
  <si>
    <t>1.3.</t>
  </si>
  <si>
    <t>Slaugos postas nr. 2</t>
  </si>
  <si>
    <t>1.3.1.</t>
  </si>
  <si>
    <t>Matmenys 1200 x 1740 x 1000 (stalas) 1vnt.</t>
  </si>
  <si>
    <t>1.3.2.</t>
  </si>
  <si>
    <t>Kojelės: reguliuojamo aukščio, įleistos į plokštę.</t>
  </si>
  <si>
    <t>1.3.3.</t>
  </si>
  <si>
    <t>1.3.4.</t>
  </si>
  <si>
    <t>1.3.5.</t>
  </si>
  <si>
    <t>1.3.6.</t>
  </si>
  <si>
    <t>1.3.7.</t>
  </si>
  <si>
    <t>1.4.</t>
  </si>
  <si>
    <t>Ūkinė spinta prie slaugos posto nr.1</t>
  </si>
  <si>
    <t>1.4.1.</t>
  </si>
  <si>
    <t>Matmenys 2980 x 1170 x 600 mm</t>
  </si>
  <si>
    <t>1.4.2.</t>
  </si>
  <si>
    <t>Trys varstomos durys viršuje (antresolės)</t>
  </si>
  <si>
    <t>1.4.3.</t>
  </si>
  <si>
    <t>Trys varstomos durys apačioje</t>
  </si>
  <si>
    <t>1.4.4.</t>
  </si>
  <si>
    <t>1.4.5.</t>
  </si>
  <si>
    <t>1.4.6.</t>
  </si>
  <si>
    <t>1.4.7.</t>
  </si>
  <si>
    <t>1.4.8.</t>
  </si>
  <si>
    <t>1.4.9.</t>
  </si>
  <si>
    <t>1.4.10.</t>
  </si>
  <si>
    <t>1.4.11.</t>
  </si>
  <si>
    <t>1.4.12.</t>
  </si>
  <si>
    <t>1.4.13.</t>
  </si>
  <si>
    <t xml:space="preserve">Rankenėlės : 6 vnt </t>
  </si>
  <si>
    <t>1.5.</t>
  </si>
  <si>
    <t>Ūkinė spinta prie avarinio išėjimo</t>
  </si>
  <si>
    <t>1.5.1.</t>
  </si>
  <si>
    <t>Matmenys 2620 x 640 x 518 mm (3 spintos dalys) ir 2620 x 640 x 398 (1 spintos dalis)</t>
  </si>
  <si>
    <t>1.5.2.</t>
  </si>
  <si>
    <t xml:space="preserve">Keturios varstomos durys </t>
  </si>
  <si>
    <t>1.5.3.</t>
  </si>
  <si>
    <t>1.5.4.</t>
  </si>
  <si>
    <t>1.5.5.</t>
  </si>
  <si>
    <t>1.5.6.</t>
  </si>
  <si>
    <t>1.5.7.</t>
  </si>
  <si>
    <t>1.5.8.</t>
  </si>
  <si>
    <t>1.5.9.</t>
  </si>
  <si>
    <t>1.5.10.</t>
  </si>
  <si>
    <t>1.5.11.</t>
  </si>
  <si>
    <t>1.5.12.</t>
  </si>
  <si>
    <t xml:space="preserve">Rankenėlės : 4 vnt </t>
  </si>
  <si>
    <t>1.6.</t>
  </si>
  <si>
    <t>Švarių skalbinių patalpa(spinta)</t>
  </si>
  <si>
    <t>1.6.1.</t>
  </si>
  <si>
    <t>Matmenys 2960 x 2750 x 600 mm</t>
  </si>
  <si>
    <t>1.6.2.</t>
  </si>
  <si>
    <t xml:space="preserve">Trys slankiojančios durys, aliuminio profilyje </t>
  </si>
  <si>
    <t>1.6.3.</t>
  </si>
  <si>
    <t>1.6.4.</t>
  </si>
  <si>
    <t>1.6.5.</t>
  </si>
  <si>
    <t>1.6.6.</t>
  </si>
  <si>
    <t>1.6.7.</t>
  </si>
  <si>
    <t>1.6.8.</t>
  </si>
  <si>
    <t>1.7.</t>
  </si>
  <si>
    <t>Spintelės (tvirtinamos prie sienos)</t>
  </si>
  <si>
    <t>1.7.1.</t>
  </si>
  <si>
    <t>1.7.2.</t>
  </si>
  <si>
    <t>1 spintelė su 1 varstomomis durimis</t>
  </si>
  <si>
    <t>1.7.3.</t>
  </si>
  <si>
    <t>1.7.4.</t>
  </si>
  <si>
    <t>1.7.5.</t>
  </si>
  <si>
    <t>1.7.6.</t>
  </si>
  <si>
    <t>1.7.7.</t>
  </si>
  <si>
    <t>1.7.8.</t>
  </si>
  <si>
    <t>1.7.9.</t>
  </si>
  <si>
    <t>1.7.10.</t>
  </si>
  <si>
    <t>1.7.11.</t>
  </si>
  <si>
    <t>1.7.12.</t>
  </si>
  <si>
    <t xml:space="preserve">Rankenėlės : 13 vnt. (1 spintelė  = 1 rankenėlė) </t>
  </si>
  <si>
    <t>1.8.</t>
  </si>
  <si>
    <t>Ūkinė spinta prie slaugos posto nr.2</t>
  </si>
  <si>
    <t>1.8.1.</t>
  </si>
  <si>
    <t>Matmenys 2630 x 770 x 370 mm (dvi spintos dalys)</t>
  </si>
  <si>
    <t>1.8.2.</t>
  </si>
  <si>
    <t>4 varstomos durys</t>
  </si>
  <si>
    <t>1.8.3.</t>
  </si>
  <si>
    <t>1.8.4.</t>
  </si>
  <si>
    <t>1.8.5.</t>
  </si>
  <si>
    <t>1.8.6.</t>
  </si>
  <si>
    <t>1.8.7.</t>
  </si>
  <si>
    <t>1.8.8.</t>
  </si>
  <si>
    <t>1.8.9.</t>
  </si>
  <si>
    <t>1.8.10.</t>
  </si>
  <si>
    <t>1.8.11.</t>
  </si>
  <si>
    <t>1.8.12.</t>
  </si>
  <si>
    <t xml:space="preserve">Rankenėlės : 4 vnt. (1 durys = 1 rankenėlė) </t>
  </si>
  <si>
    <t>1.9.</t>
  </si>
  <si>
    <t>Spintelės (pastatomos)</t>
  </si>
  <si>
    <t>1.9.1.</t>
  </si>
  <si>
    <t>Matmenys 1880 x 300 x 318 (pastatomos)</t>
  </si>
  <si>
    <t>1.9.2.</t>
  </si>
  <si>
    <t>1.9.3.</t>
  </si>
  <si>
    <t>1.9.4.</t>
  </si>
  <si>
    <t>1.9.5.</t>
  </si>
  <si>
    <t>1.9.6.</t>
  </si>
  <si>
    <t>1.9.7.</t>
  </si>
  <si>
    <t>1.9.8.</t>
  </si>
  <si>
    <t>1.9.9.</t>
  </si>
  <si>
    <t>1.9.10.</t>
  </si>
  <si>
    <t>1.9.11.</t>
  </si>
  <si>
    <t>1.9.12.</t>
  </si>
  <si>
    <t xml:space="preserve">Rankenėlės : 19 vnt. (1 spintelė  = 1 rankenėlė)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</si>
  <si>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</si>
  <si>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</si>
  <si>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</si>
  <si>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</si>
  <si>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</si>
  <si>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</si>
  <si>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</si>
  <si>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</si>
  <si>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</si>
  <si>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</si>
  <si>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</si>
  <si>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</si>
  <si>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</si>
  <si>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</si>
  <si>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</si>
  <si>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</si>
  <si>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</si>
  <si>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</si>
  <si>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</si>
  <si>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</si>
  <si>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</si>
  <si>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</si>
  <si>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</si>
  <si>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</si>
  <si>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3899-2 2026-02-05 11:20:51</t>
  </si>
  <si>
    <t>Mato vnt.</t>
  </si>
  <si>
    <t>Matmenys 1800 x 300 x 318 (tvirtinamos prie sienos)</t>
  </si>
  <si>
    <t>GAMINAMI BALDAI DIENOS CHIRURGIJOS CENTRUI (JŪROS KORPUSAS)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</si>
</sst>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2" borderId="0" xfId="0" applyFont="1" applyFill="1" applyAlignment="1">
      <alignment wrapText="1"/>
    </xf>
    <xf numFmtId="0" fontId="1" fillId="4" borderId="0" xfId="0" applyFont="1" applyFill="1" applyAlignment="1">
      <alignment horizontal="left" wrapText="1"/>
    </xf>
    <xf numFmtId="0" fontId="2" fillId="4" borderId="23" xfId="0" applyFont="1" applyFill="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48"/>
  <sheetViews>
    <sheetView tabSelected="1" workbookViewId="0">
      <selection activeCell="B8" sqref="B8"/>
    </sheetView>
  </sheetViews>
  <sheetFormatPr defaultColWidth="10.875" defaultRowHeight="15" x14ac:dyDescent="0.25"/>
  <cols>
    <col min="1" max="1" width="6.875" style="1" customWidth="1"/>
    <col min="2" max="2" width="41.375" style="1" customWidth="1"/>
    <col min="3" max="3" width="5.625" style="1" customWidth="1"/>
    <col min="4" max="4" width="8.875" style="1" customWidth="1"/>
    <col min="5" max="5" width="12.375" style="1" customWidth="1"/>
    <col min="6" max="6" width="12.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216</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9" t="s">
        <v>6</v>
      </c>
      <c r="B12" s="30"/>
      <c r="C12" s="26"/>
      <c r="D12" s="27"/>
      <c r="E12" s="27"/>
      <c r="F12" s="28"/>
    </row>
    <row r="13" spans="1:6" ht="15.95" customHeight="1" x14ac:dyDescent="0.25">
      <c r="A13" s="38" t="s">
        <v>7</v>
      </c>
      <c r="B13" s="33"/>
      <c r="C13" s="26"/>
      <c r="D13" s="27"/>
      <c r="E13" s="27"/>
      <c r="F13" s="28"/>
    </row>
    <row r="14" spans="1:6" ht="15.95" customHeight="1" x14ac:dyDescent="0.25">
      <c r="A14" s="38" t="s">
        <v>8</v>
      </c>
      <c r="B14" s="33"/>
      <c r="C14" s="26"/>
      <c r="D14" s="27"/>
      <c r="E14" s="27"/>
      <c r="F14" s="28"/>
    </row>
    <row r="15" spans="1:6" ht="15.95" customHeight="1" x14ac:dyDescent="0.25">
      <c r="A15" s="29" t="s">
        <v>9</v>
      </c>
      <c r="B15" s="30"/>
      <c r="C15" s="26"/>
      <c r="D15" s="27"/>
      <c r="E15" s="27"/>
      <c r="F15" s="28"/>
    </row>
    <row r="16" spans="1:6" ht="63" customHeight="1" x14ac:dyDescent="0.25">
      <c r="A16" s="32" t="s">
        <v>10</v>
      </c>
      <c r="B16" s="33"/>
      <c r="C16" s="26"/>
      <c r="D16" s="27"/>
      <c r="E16" s="27"/>
      <c r="F16" s="28"/>
    </row>
    <row r="17" spans="1:7" ht="15.95" customHeight="1" x14ac:dyDescent="0.25">
      <c r="A17" s="29" t="s">
        <v>11</v>
      </c>
      <c r="B17" s="30"/>
      <c r="C17" s="26"/>
      <c r="D17" s="27"/>
      <c r="E17" s="27"/>
      <c r="F17" s="28"/>
    </row>
    <row r="18" spans="1:7" ht="33" customHeight="1" x14ac:dyDescent="0.25">
      <c r="A18" s="29" t="s">
        <v>12</v>
      </c>
      <c r="B18" s="30"/>
      <c r="C18" s="26"/>
      <c r="D18" s="27"/>
      <c r="E18" s="27"/>
      <c r="F18" s="28"/>
    </row>
    <row r="19" spans="1:7" ht="48" customHeight="1" x14ac:dyDescent="0.25">
      <c r="A19" s="29" t="s">
        <v>13</v>
      </c>
      <c r="B19" s="30"/>
      <c r="C19" s="26"/>
      <c r="D19" s="27"/>
      <c r="E19" s="27"/>
      <c r="F19" s="28"/>
    </row>
    <row r="20" spans="1:7" ht="54.95" customHeight="1" x14ac:dyDescent="0.25">
      <c r="A20" s="29" t="s">
        <v>14</v>
      </c>
      <c r="B20" s="30"/>
      <c r="C20" s="26"/>
      <c r="D20" s="27"/>
      <c r="E20" s="27"/>
      <c r="F20" s="28"/>
    </row>
    <row r="21" spans="1:7" ht="105.75" customHeight="1" x14ac:dyDescent="0.25">
      <c r="A21" s="35" t="s">
        <v>15</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16</v>
      </c>
      <c r="B23" s="31"/>
      <c r="C23" s="31"/>
      <c r="D23" s="31"/>
      <c r="E23" s="31"/>
      <c r="F23" s="31"/>
    </row>
    <row r="24" spans="1:7" x14ac:dyDescent="0.25">
      <c r="A24" s="73" t="s">
        <v>17</v>
      </c>
      <c r="B24" s="73"/>
      <c r="C24" s="73"/>
      <c r="D24" s="73"/>
      <c r="E24" s="73"/>
      <c r="F24" s="73"/>
    </row>
    <row r="25" spans="1:7" x14ac:dyDescent="0.25">
      <c r="A25" s="73" t="s">
        <v>18</v>
      </c>
      <c r="B25" s="73"/>
      <c r="C25" s="73"/>
      <c r="D25" s="73"/>
      <c r="E25" s="73"/>
      <c r="F25" s="73"/>
    </row>
    <row r="26" spans="1:7" x14ac:dyDescent="0.25">
      <c r="A26" s="73" t="s">
        <v>19</v>
      </c>
      <c r="B26" s="73"/>
      <c r="C26" s="73"/>
      <c r="D26" s="73"/>
      <c r="E26" s="73"/>
      <c r="F26" s="73"/>
    </row>
    <row r="27" spans="1:7" ht="30.75" customHeight="1" x14ac:dyDescent="0.25">
      <c r="A27" s="73" t="s">
        <v>20</v>
      </c>
      <c r="B27" s="73"/>
      <c r="C27" s="73"/>
      <c r="D27" s="73"/>
      <c r="E27" s="73"/>
      <c r="F27" s="73"/>
    </row>
    <row r="28" spans="1:7" ht="32.1" customHeight="1" x14ac:dyDescent="0.25">
      <c r="A28" s="37" t="s">
        <v>21</v>
      </c>
      <c r="B28" s="73"/>
      <c r="C28" s="73"/>
      <c r="D28" s="73"/>
      <c r="E28" s="73"/>
      <c r="F28" s="73"/>
    </row>
    <row r="29" spans="1:7" x14ac:dyDescent="0.25">
      <c r="A29" s="73" t="s">
        <v>22</v>
      </c>
      <c r="B29" s="73"/>
      <c r="C29" s="73"/>
      <c r="D29" s="73"/>
      <c r="E29" s="73"/>
      <c r="F29" s="73"/>
    </row>
    <row r="30" spans="1:7" ht="46.5" customHeight="1" x14ac:dyDescent="0.25">
      <c r="A30" s="74" t="s">
        <v>23</v>
      </c>
      <c r="B30" s="74"/>
      <c r="D30" s="16"/>
    </row>
    <row r="31" spans="1:7" x14ac:dyDescent="0.25">
      <c r="A31" s="15" t="s">
        <v>24</v>
      </c>
    </row>
    <row r="32" spans="1:7" x14ac:dyDescent="0.25">
      <c r="A32" s="13" t="s">
        <v>25</v>
      </c>
    </row>
    <row r="33" spans="1:6" s="12" customFormat="1" ht="30" x14ac:dyDescent="0.25">
      <c r="A33" s="71" t="s">
        <v>26</v>
      </c>
      <c r="B33" s="71" t="s">
        <v>27</v>
      </c>
      <c r="C33" s="71" t="s">
        <v>28</v>
      </c>
      <c r="D33" s="71" t="s">
        <v>214</v>
      </c>
      <c r="E33" s="71" t="s">
        <v>29</v>
      </c>
      <c r="F33" s="71" t="s">
        <v>30</v>
      </c>
    </row>
    <row r="34" spans="1:6" x14ac:dyDescent="0.25">
      <c r="A34" s="18" t="s">
        <v>31</v>
      </c>
      <c r="B34" s="72" t="s">
        <v>32</v>
      </c>
      <c r="C34" s="18">
        <v>1</v>
      </c>
      <c r="D34" s="18" t="s">
        <v>33</v>
      </c>
      <c r="E34" s="19"/>
      <c r="F34" s="18" t="str">
        <f>IF(ISBLANK(E34),"", PRODUCT(C34,E34))</f>
        <v/>
      </c>
    </row>
    <row r="35" spans="1:6" x14ac:dyDescent="0.25">
      <c r="A35" s="18" t="s">
        <v>34</v>
      </c>
      <c r="B35" s="72" t="s">
        <v>35</v>
      </c>
      <c r="C35" s="18"/>
      <c r="D35" s="18"/>
      <c r="E35" s="18"/>
      <c r="F35" s="18"/>
    </row>
    <row r="36" spans="1:6" x14ac:dyDescent="0.25">
      <c r="A36" s="18" t="s">
        <v>36</v>
      </c>
      <c r="B36" s="72" t="s">
        <v>37</v>
      </c>
      <c r="C36" s="18"/>
      <c r="D36" s="18"/>
      <c r="E36" s="18"/>
      <c r="F36" s="18"/>
    </row>
    <row r="37" spans="1:6" x14ac:dyDescent="0.25">
      <c r="A37" s="18" t="s">
        <v>38</v>
      </c>
      <c r="B37" s="72" t="s">
        <v>39</v>
      </c>
      <c r="C37" s="18"/>
      <c r="D37" s="18"/>
      <c r="E37" s="18"/>
      <c r="F37" s="18"/>
    </row>
    <row r="38" spans="1:6" x14ac:dyDescent="0.25">
      <c r="A38" s="18" t="s">
        <v>40</v>
      </c>
      <c r="B38" s="72" t="s">
        <v>41</v>
      </c>
      <c r="C38" s="18"/>
      <c r="D38" s="18"/>
      <c r="E38" s="18"/>
      <c r="F38" s="18"/>
    </row>
    <row r="39" spans="1:6" ht="30" x14ac:dyDescent="0.25">
      <c r="A39" s="18" t="s">
        <v>42</v>
      </c>
      <c r="B39" s="72" t="s">
        <v>43</v>
      </c>
      <c r="C39" s="18"/>
      <c r="D39" s="18"/>
      <c r="E39" s="18"/>
      <c r="F39" s="18"/>
    </row>
    <row r="40" spans="1:6" ht="45" x14ac:dyDescent="0.25">
      <c r="A40" s="18" t="s">
        <v>44</v>
      </c>
      <c r="B40" s="72" t="s">
        <v>45</v>
      </c>
      <c r="C40" s="18"/>
      <c r="D40" s="18"/>
      <c r="E40" s="18"/>
      <c r="F40" s="18"/>
    </row>
    <row r="41" spans="1:6" x14ac:dyDescent="0.25">
      <c r="A41" s="18" t="s">
        <v>46</v>
      </c>
      <c r="B41" s="72" t="s">
        <v>47</v>
      </c>
      <c r="C41" s="18"/>
      <c r="D41" s="18"/>
      <c r="E41" s="18"/>
      <c r="F41" s="18"/>
    </row>
    <row r="42" spans="1:6" ht="30" x14ac:dyDescent="0.25">
      <c r="A42" s="18" t="s">
        <v>48</v>
      </c>
      <c r="B42" s="72" t="s">
        <v>49</v>
      </c>
      <c r="C42" s="18"/>
      <c r="D42" s="18"/>
      <c r="E42" s="18"/>
      <c r="F42" s="18"/>
    </row>
    <row r="43" spans="1:6" x14ac:dyDescent="0.25">
      <c r="A43" s="18" t="s">
        <v>50</v>
      </c>
      <c r="B43" s="72" t="s">
        <v>51</v>
      </c>
      <c r="C43" s="18"/>
      <c r="D43" s="18"/>
      <c r="E43" s="18"/>
      <c r="F43" s="18"/>
    </row>
    <row r="44" spans="1:6" ht="30" x14ac:dyDescent="0.25">
      <c r="A44" s="18" t="s">
        <v>52</v>
      </c>
      <c r="B44" s="72" t="s">
        <v>53</v>
      </c>
      <c r="C44" s="18"/>
      <c r="D44" s="18"/>
      <c r="E44" s="18"/>
      <c r="F44" s="18"/>
    </row>
    <row r="45" spans="1:6" ht="30" x14ac:dyDescent="0.25">
      <c r="A45" s="18" t="s">
        <v>54</v>
      </c>
      <c r="B45" s="72" t="s">
        <v>55</v>
      </c>
      <c r="C45" s="18"/>
      <c r="D45" s="18"/>
      <c r="E45" s="18"/>
      <c r="F45" s="18"/>
    </row>
    <row r="46" spans="1:6" x14ac:dyDescent="0.25">
      <c r="A46" s="18" t="s">
        <v>56</v>
      </c>
      <c r="B46" s="72" t="s">
        <v>57</v>
      </c>
      <c r="C46" s="18"/>
      <c r="D46" s="18"/>
      <c r="E46" s="18"/>
      <c r="F46" s="18"/>
    </row>
    <row r="47" spans="1:6" x14ac:dyDescent="0.25">
      <c r="A47" s="18" t="s">
        <v>58</v>
      </c>
      <c r="B47" s="72" t="s">
        <v>59</v>
      </c>
      <c r="C47" s="18"/>
      <c r="D47" s="18"/>
      <c r="E47" s="18"/>
      <c r="F47" s="18"/>
    </row>
    <row r="48" spans="1:6" x14ac:dyDescent="0.25">
      <c r="A48" s="18" t="s">
        <v>60</v>
      </c>
      <c r="B48" s="72" t="s">
        <v>61</v>
      </c>
      <c r="C48" s="18">
        <v>1</v>
      </c>
      <c r="D48" s="18" t="s">
        <v>33</v>
      </c>
      <c r="E48" s="19"/>
      <c r="F48" s="18" t="str">
        <f>IF(ISBLANK(E48),"", PRODUCT(C48,E48))</f>
        <v/>
      </c>
    </row>
    <row r="49" spans="1:6" x14ac:dyDescent="0.25">
      <c r="A49" s="18" t="s">
        <v>62</v>
      </c>
      <c r="B49" s="72" t="s">
        <v>63</v>
      </c>
      <c r="C49" s="18"/>
      <c r="D49" s="18"/>
      <c r="E49" s="18"/>
      <c r="F49" s="18"/>
    </row>
    <row r="50" spans="1:6" x14ac:dyDescent="0.25">
      <c r="A50" s="18" t="s">
        <v>64</v>
      </c>
      <c r="B50" s="72" t="s">
        <v>65</v>
      </c>
      <c r="C50" s="18"/>
      <c r="D50" s="18"/>
      <c r="E50" s="18"/>
      <c r="F50" s="18"/>
    </row>
    <row r="51" spans="1:6" x14ac:dyDescent="0.25">
      <c r="A51" s="18" t="s">
        <v>66</v>
      </c>
      <c r="B51" s="72" t="s">
        <v>67</v>
      </c>
      <c r="C51" s="18"/>
      <c r="D51" s="18"/>
      <c r="E51" s="18"/>
      <c r="F51" s="18"/>
    </row>
    <row r="52" spans="1:6" ht="30" x14ac:dyDescent="0.25">
      <c r="A52" s="18" t="s">
        <v>68</v>
      </c>
      <c r="B52" s="72" t="s">
        <v>43</v>
      </c>
      <c r="C52" s="18"/>
      <c r="D52" s="18"/>
      <c r="E52" s="18"/>
      <c r="F52" s="18"/>
    </row>
    <row r="53" spans="1:6" x14ac:dyDescent="0.25">
      <c r="A53" s="18" t="s">
        <v>69</v>
      </c>
      <c r="B53" s="72" t="s">
        <v>70</v>
      </c>
      <c r="C53" s="18"/>
      <c r="D53" s="18"/>
      <c r="E53" s="18"/>
      <c r="F53" s="18"/>
    </row>
    <row r="54" spans="1:6" x14ac:dyDescent="0.25">
      <c r="A54" s="18" t="s">
        <v>71</v>
      </c>
      <c r="B54" s="72" t="s">
        <v>41</v>
      </c>
      <c r="C54" s="18"/>
      <c r="D54" s="18"/>
      <c r="E54" s="18"/>
      <c r="F54" s="18"/>
    </row>
    <row r="55" spans="1:6" x14ac:dyDescent="0.25">
      <c r="A55" s="18" t="s">
        <v>72</v>
      </c>
      <c r="B55" s="72" t="s">
        <v>47</v>
      </c>
      <c r="C55" s="18"/>
      <c r="D55" s="18"/>
      <c r="E55" s="18"/>
      <c r="F55" s="18"/>
    </row>
    <row r="56" spans="1:6" ht="45" x14ac:dyDescent="0.25">
      <c r="A56" s="18" t="s">
        <v>73</v>
      </c>
      <c r="B56" s="72" t="s">
        <v>45</v>
      </c>
      <c r="C56" s="18"/>
      <c r="D56" s="18"/>
      <c r="E56" s="18"/>
      <c r="F56" s="18"/>
    </row>
    <row r="57" spans="1:6" ht="30" x14ac:dyDescent="0.25">
      <c r="A57" s="18" t="s">
        <v>74</v>
      </c>
      <c r="B57" s="72" t="s">
        <v>49</v>
      </c>
      <c r="C57" s="18"/>
      <c r="D57" s="18"/>
      <c r="E57" s="18"/>
      <c r="F57" s="18"/>
    </row>
    <row r="58" spans="1:6" ht="30" x14ac:dyDescent="0.25">
      <c r="A58" s="18" t="s">
        <v>75</v>
      </c>
      <c r="B58" s="72" t="s">
        <v>55</v>
      </c>
      <c r="C58" s="18"/>
      <c r="D58" s="18"/>
      <c r="E58" s="18"/>
      <c r="F58" s="18"/>
    </row>
    <row r="59" spans="1:6" x14ac:dyDescent="0.25">
      <c r="A59" s="18" t="s">
        <v>76</v>
      </c>
      <c r="B59" s="72" t="s">
        <v>51</v>
      </c>
      <c r="C59" s="18"/>
      <c r="D59" s="18"/>
      <c r="E59" s="18"/>
      <c r="F59" s="18"/>
    </row>
    <row r="60" spans="1:6" ht="30" x14ac:dyDescent="0.25">
      <c r="A60" s="18" t="s">
        <v>77</v>
      </c>
      <c r="B60" s="72" t="s">
        <v>53</v>
      </c>
      <c r="C60" s="18"/>
      <c r="D60" s="18"/>
      <c r="E60" s="18"/>
      <c r="F60" s="18"/>
    </row>
    <row r="61" spans="1:6" x14ac:dyDescent="0.25">
      <c r="A61" s="18" t="s">
        <v>78</v>
      </c>
      <c r="B61" s="72" t="s">
        <v>57</v>
      </c>
      <c r="C61" s="18"/>
      <c r="D61" s="18"/>
      <c r="E61" s="18"/>
      <c r="F61" s="18"/>
    </row>
    <row r="62" spans="1:6" x14ac:dyDescent="0.25">
      <c r="A62" s="18" t="s">
        <v>79</v>
      </c>
      <c r="B62" s="72" t="s">
        <v>80</v>
      </c>
      <c r="C62" s="18"/>
      <c r="D62" s="18"/>
      <c r="E62" s="18"/>
      <c r="F62" s="18"/>
    </row>
    <row r="63" spans="1:6" x14ac:dyDescent="0.25">
      <c r="A63" s="18" t="s">
        <v>81</v>
      </c>
      <c r="B63" s="72" t="s">
        <v>82</v>
      </c>
      <c r="C63" s="18">
        <v>1</v>
      </c>
      <c r="D63" s="18" t="s">
        <v>33</v>
      </c>
      <c r="E63" s="19"/>
      <c r="F63" s="18" t="str">
        <f>IF(ISBLANK(E63),"", PRODUCT(C63,E63))</f>
        <v/>
      </c>
    </row>
    <row r="64" spans="1:6" x14ac:dyDescent="0.25">
      <c r="A64" s="18" t="s">
        <v>83</v>
      </c>
      <c r="B64" s="72" t="s">
        <v>84</v>
      </c>
      <c r="C64" s="18"/>
      <c r="D64" s="18"/>
      <c r="E64" s="18"/>
      <c r="F64" s="18"/>
    </row>
    <row r="65" spans="1:6" x14ac:dyDescent="0.25">
      <c r="A65" s="18" t="s">
        <v>85</v>
      </c>
      <c r="B65" s="72" t="s">
        <v>86</v>
      </c>
      <c r="C65" s="18"/>
      <c r="D65" s="18"/>
      <c r="E65" s="18"/>
      <c r="F65" s="18"/>
    </row>
    <row r="66" spans="1:6" ht="45" x14ac:dyDescent="0.25">
      <c r="A66" s="18" t="s">
        <v>87</v>
      </c>
      <c r="B66" s="72" t="s">
        <v>45</v>
      </c>
      <c r="C66" s="18"/>
      <c r="D66" s="18"/>
      <c r="E66" s="18"/>
      <c r="F66" s="18"/>
    </row>
    <row r="67" spans="1:6" ht="30" x14ac:dyDescent="0.25">
      <c r="A67" s="18" t="s">
        <v>88</v>
      </c>
      <c r="B67" s="72" t="s">
        <v>49</v>
      </c>
      <c r="C67" s="18"/>
      <c r="D67" s="18"/>
      <c r="E67" s="18"/>
      <c r="F67" s="18"/>
    </row>
    <row r="68" spans="1:6" x14ac:dyDescent="0.25">
      <c r="A68" s="18" t="s">
        <v>89</v>
      </c>
      <c r="B68" s="72" t="s">
        <v>51</v>
      </c>
      <c r="C68" s="18"/>
      <c r="D68" s="18"/>
      <c r="E68" s="18"/>
      <c r="F68" s="18"/>
    </row>
    <row r="69" spans="1:6" ht="30" x14ac:dyDescent="0.25">
      <c r="A69" s="18" t="s">
        <v>90</v>
      </c>
      <c r="B69" s="72" t="s">
        <v>53</v>
      </c>
      <c r="C69" s="18"/>
      <c r="D69" s="18"/>
      <c r="E69" s="18"/>
      <c r="F69" s="18"/>
    </row>
    <row r="70" spans="1:6" ht="30" x14ac:dyDescent="0.25">
      <c r="A70" s="18" t="s">
        <v>91</v>
      </c>
      <c r="B70" s="72" t="s">
        <v>55</v>
      </c>
      <c r="C70" s="18"/>
      <c r="D70" s="18"/>
      <c r="E70" s="18"/>
      <c r="F70" s="18"/>
    </row>
    <row r="71" spans="1:6" x14ac:dyDescent="0.25">
      <c r="A71" s="18" t="s">
        <v>92</v>
      </c>
      <c r="B71" s="72" t="s">
        <v>93</v>
      </c>
      <c r="C71" s="18">
        <v>1</v>
      </c>
      <c r="D71" s="18" t="s">
        <v>33</v>
      </c>
      <c r="E71" s="19"/>
      <c r="F71" s="18" t="str">
        <f>IF(ISBLANK(E71),"", PRODUCT(C71,E71))</f>
        <v/>
      </c>
    </row>
    <row r="72" spans="1:6" x14ac:dyDescent="0.25">
      <c r="A72" s="18" t="s">
        <v>94</v>
      </c>
      <c r="B72" s="72" t="s">
        <v>95</v>
      </c>
      <c r="C72" s="18"/>
      <c r="D72" s="18"/>
      <c r="E72" s="18"/>
      <c r="F72" s="18"/>
    </row>
    <row r="73" spans="1:6" x14ac:dyDescent="0.25">
      <c r="A73" s="18" t="s">
        <v>96</v>
      </c>
      <c r="B73" s="72" t="s">
        <v>97</v>
      </c>
      <c r="C73" s="18"/>
      <c r="D73" s="18"/>
      <c r="E73" s="18"/>
      <c r="F73" s="18"/>
    </row>
    <row r="74" spans="1:6" x14ac:dyDescent="0.25">
      <c r="A74" s="18" t="s">
        <v>98</v>
      </c>
      <c r="B74" s="72" t="s">
        <v>99</v>
      </c>
      <c r="C74" s="18"/>
      <c r="D74" s="18"/>
      <c r="E74" s="18"/>
      <c r="F74" s="18"/>
    </row>
    <row r="75" spans="1:6" x14ac:dyDescent="0.25">
      <c r="A75" s="18" t="s">
        <v>100</v>
      </c>
      <c r="B75" s="72" t="s">
        <v>41</v>
      </c>
      <c r="C75" s="18"/>
      <c r="D75" s="18"/>
      <c r="E75" s="18"/>
      <c r="F75" s="18"/>
    </row>
    <row r="76" spans="1:6" ht="30" x14ac:dyDescent="0.25">
      <c r="A76" s="18" t="s">
        <v>101</v>
      </c>
      <c r="B76" s="72" t="s">
        <v>43</v>
      </c>
      <c r="C76" s="18"/>
      <c r="D76" s="18"/>
      <c r="E76" s="18"/>
      <c r="F76" s="18"/>
    </row>
    <row r="77" spans="1:6" ht="45" x14ac:dyDescent="0.25">
      <c r="A77" s="18" t="s">
        <v>102</v>
      </c>
      <c r="B77" s="72" t="s">
        <v>45</v>
      </c>
      <c r="C77" s="18"/>
      <c r="D77" s="18"/>
      <c r="E77" s="18"/>
      <c r="F77" s="18"/>
    </row>
    <row r="78" spans="1:6" x14ac:dyDescent="0.25">
      <c r="A78" s="18" t="s">
        <v>103</v>
      </c>
      <c r="B78" s="72" t="s">
        <v>47</v>
      </c>
      <c r="C78" s="18"/>
      <c r="D78" s="18"/>
      <c r="E78" s="18"/>
      <c r="F78" s="18"/>
    </row>
    <row r="79" spans="1:6" ht="30" x14ac:dyDescent="0.25">
      <c r="A79" s="18" t="s">
        <v>104</v>
      </c>
      <c r="B79" s="72" t="s">
        <v>49</v>
      </c>
      <c r="C79" s="18"/>
      <c r="D79" s="18"/>
      <c r="E79" s="18"/>
      <c r="F79" s="18"/>
    </row>
    <row r="80" spans="1:6" x14ac:dyDescent="0.25">
      <c r="A80" s="18" t="s">
        <v>105</v>
      </c>
      <c r="B80" s="72" t="s">
        <v>51</v>
      </c>
      <c r="C80" s="18"/>
      <c r="D80" s="18"/>
      <c r="E80" s="18"/>
      <c r="F80" s="18"/>
    </row>
    <row r="81" spans="1:6" ht="30" x14ac:dyDescent="0.25">
      <c r="A81" s="18" t="s">
        <v>106</v>
      </c>
      <c r="B81" s="72" t="s">
        <v>53</v>
      </c>
      <c r="C81" s="18"/>
      <c r="D81" s="18"/>
      <c r="E81" s="18"/>
      <c r="F81" s="18"/>
    </row>
    <row r="82" spans="1:6" ht="30" x14ac:dyDescent="0.25">
      <c r="A82" s="18" t="s">
        <v>107</v>
      </c>
      <c r="B82" s="72" t="s">
        <v>55</v>
      </c>
      <c r="C82" s="18"/>
      <c r="D82" s="18"/>
      <c r="E82" s="18"/>
      <c r="F82" s="18"/>
    </row>
    <row r="83" spans="1:6" x14ac:dyDescent="0.25">
      <c r="A83" s="18" t="s">
        <v>108</v>
      </c>
      <c r="B83" s="72" t="s">
        <v>57</v>
      </c>
      <c r="C83" s="18"/>
      <c r="D83" s="18"/>
      <c r="E83" s="18"/>
      <c r="F83" s="18"/>
    </row>
    <row r="84" spans="1:6" x14ac:dyDescent="0.25">
      <c r="A84" s="18" t="s">
        <v>109</v>
      </c>
      <c r="B84" s="72" t="s">
        <v>110</v>
      </c>
      <c r="C84" s="18"/>
      <c r="D84" s="18"/>
      <c r="E84" s="18"/>
      <c r="F84" s="18"/>
    </row>
    <row r="85" spans="1:6" x14ac:dyDescent="0.25">
      <c r="A85" s="18" t="s">
        <v>111</v>
      </c>
      <c r="B85" s="72" t="s">
        <v>112</v>
      </c>
      <c r="C85" s="18">
        <v>1</v>
      </c>
      <c r="D85" s="18" t="s">
        <v>33</v>
      </c>
      <c r="E85" s="19"/>
      <c r="F85" s="18" t="str">
        <f>IF(ISBLANK(E85),"", PRODUCT(C85,E85))</f>
        <v/>
      </c>
    </row>
    <row r="86" spans="1:6" ht="30" x14ac:dyDescent="0.25">
      <c r="A86" s="18" t="s">
        <v>113</v>
      </c>
      <c r="B86" s="72" t="s">
        <v>114</v>
      </c>
      <c r="C86" s="18"/>
      <c r="D86" s="18"/>
      <c r="E86" s="18"/>
      <c r="F86" s="18"/>
    </row>
    <row r="87" spans="1:6" x14ac:dyDescent="0.25">
      <c r="A87" s="18" t="s">
        <v>115</v>
      </c>
      <c r="B87" s="72" t="s">
        <v>116</v>
      </c>
      <c r="C87" s="18"/>
      <c r="D87" s="18"/>
      <c r="E87" s="18"/>
      <c r="F87" s="18"/>
    </row>
    <row r="88" spans="1:6" x14ac:dyDescent="0.25">
      <c r="A88" s="18" t="s">
        <v>117</v>
      </c>
      <c r="B88" s="72" t="s">
        <v>41</v>
      </c>
      <c r="C88" s="18"/>
      <c r="D88" s="18"/>
      <c r="E88" s="18"/>
      <c r="F88" s="18"/>
    </row>
    <row r="89" spans="1:6" ht="30" x14ac:dyDescent="0.25">
      <c r="A89" s="18" t="s">
        <v>118</v>
      </c>
      <c r="B89" s="72" t="s">
        <v>43</v>
      </c>
      <c r="C89" s="18"/>
      <c r="D89" s="18"/>
      <c r="E89" s="18"/>
      <c r="F89" s="18"/>
    </row>
    <row r="90" spans="1:6" ht="45" x14ac:dyDescent="0.25">
      <c r="A90" s="18" t="s">
        <v>119</v>
      </c>
      <c r="B90" s="72" t="s">
        <v>45</v>
      </c>
      <c r="C90" s="18"/>
      <c r="D90" s="18"/>
      <c r="E90" s="18"/>
      <c r="F90" s="18"/>
    </row>
    <row r="91" spans="1:6" x14ac:dyDescent="0.25">
      <c r="A91" s="18" t="s">
        <v>120</v>
      </c>
      <c r="B91" s="72" t="s">
        <v>47</v>
      </c>
      <c r="C91" s="18"/>
      <c r="D91" s="18"/>
      <c r="E91" s="18"/>
      <c r="F91" s="18"/>
    </row>
    <row r="92" spans="1:6" ht="30" x14ac:dyDescent="0.25">
      <c r="A92" s="18" t="s">
        <v>121</v>
      </c>
      <c r="B92" s="72" t="s">
        <v>49</v>
      </c>
      <c r="C92" s="18"/>
      <c r="D92" s="18"/>
      <c r="E92" s="18"/>
      <c r="F92" s="18"/>
    </row>
    <row r="93" spans="1:6" x14ac:dyDescent="0.25">
      <c r="A93" s="18" t="s">
        <v>122</v>
      </c>
      <c r="B93" s="72" t="s">
        <v>51</v>
      </c>
      <c r="C93" s="18"/>
      <c r="D93" s="18"/>
      <c r="E93" s="18"/>
      <c r="F93" s="18"/>
    </row>
    <row r="94" spans="1:6" ht="30" x14ac:dyDescent="0.25">
      <c r="A94" s="18" t="s">
        <v>123</v>
      </c>
      <c r="B94" s="72" t="s">
        <v>53</v>
      </c>
      <c r="C94" s="18"/>
      <c r="D94" s="18"/>
      <c r="E94" s="18"/>
      <c r="F94" s="18"/>
    </row>
    <row r="95" spans="1:6" ht="30" x14ac:dyDescent="0.25">
      <c r="A95" s="18" t="s">
        <v>124</v>
      </c>
      <c r="B95" s="72" t="s">
        <v>55</v>
      </c>
      <c r="C95" s="18"/>
      <c r="D95" s="18"/>
      <c r="E95" s="18"/>
      <c r="F95" s="18"/>
    </row>
    <row r="96" spans="1:6" x14ac:dyDescent="0.25">
      <c r="A96" s="18" t="s">
        <v>125</v>
      </c>
      <c r="B96" s="72" t="s">
        <v>57</v>
      </c>
      <c r="C96" s="18"/>
      <c r="D96" s="18"/>
      <c r="E96" s="18"/>
      <c r="F96" s="18"/>
    </row>
    <row r="97" spans="1:6" x14ac:dyDescent="0.25">
      <c r="A97" s="18" t="s">
        <v>126</v>
      </c>
      <c r="B97" s="72" t="s">
        <v>127</v>
      </c>
      <c r="C97" s="18"/>
      <c r="D97" s="18"/>
      <c r="E97" s="18"/>
      <c r="F97" s="18"/>
    </row>
    <row r="98" spans="1:6" x14ac:dyDescent="0.25">
      <c r="A98" s="18" t="s">
        <v>128</v>
      </c>
      <c r="B98" s="72" t="s">
        <v>129</v>
      </c>
      <c r="C98" s="18">
        <v>1</v>
      </c>
      <c r="D98" s="18" t="s">
        <v>33</v>
      </c>
      <c r="E98" s="19"/>
      <c r="F98" s="18" t="str">
        <f>IF(ISBLANK(E98),"", PRODUCT(C98,E98))</f>
        <v/>
      </c>
    </row>
    <row r="99" spans="1:6" x14ac:dyDescent="0.25">
      <c r="A99" s="18" t="s">
        <v>130</v>
      </c>
      <c r="B99" s="72" t="s">
        <v>131</v>
      </c>
      <c r="C99" s="18"/>
      <c r="D99" s="18"/>
      <c r="E99" s="18"/>
      <c r="F99" s="18"/>
    </row>
    <row r="100" spans="1:6" x14ac:dyDescent="0.25">
      <c r="A100" s="18" t="s">
        <v>132</v>
      </c>
      <c r="B100" s="72" t="s">
        <v>133</v>
      </c>
      <c r="C100" s="18"/>
      <c r="D100" s="18"/>
      <c r="E100" s="18"/>
      <c r="F100" s="18"/>
    </row>
    <row r="101" spans="1:6" ht="45" x14ac:dyDescent="0.25">
      <c r="A101" s="18" t="s">
        <v>134</v>
      </c>
      <c r="B101" s="72" t="s">
        <v>45</v>
      </c>
      <c r="C101" s="18"/>
      <c r="D101" s="18"/>
      <c r="E101" s="18"/>
      <c r="F101" s="18"/>
    </row>
    <row r="102" spans="1:6" x14ac:dyDescent="0.25">
      <c r="A102" s="18" t="s">
        <v>135</v>
      </c>
      <c r="B102" s="72" t="s">
        <v>47</v>
      </c>
      <c r="C102" s="18"/>
      <c r="D102" s="18"/>
      <c r="E102" s="18"/>
      <c r="F102" s="18"/>
    </row>
    <row r="103" spans="1:6" ht="30" x14ac:dyDescent="0.25">
      <c r="A103" s="18" t="s">
        <v>136</v>
      </c>
      <c r="B103" s="72" t="s">
        <v>49</v>
      </c>
      <c r="C103" s="18"/>
      <c r="D103" s="18"/>
      <c r="E103" s="18"/>
      <c r="F103" s="18"/>
    </row>
    <row r="104" spans="1:6" x14ac:dyDescent="0.25">
      <c r="A104" s="18" t="s">
        <v>137</v>
      </c>
      <c r="B104" s="72" t="s">
        <v>51</v>
      </c>
      <c r="C104" s="18"/>
      <c r="D104" s="18"/>
      <c r="E104" s="18"/>
      <c r="F104" s="18"/>
    </row>
    <row r="105" spans="1:6" ht="30" x14ac:dyDescent="0.25">
      <c r="A105" s="18" t="s">
        <v>138</v>
      </c>
      <c r="B105" s="72" t="s">
        <v>53</v>
      </c>
      <c r="C105" s="18"/>
      <c r="D105" s="18"/>
      <c r="E105" s="18"/>
      <c r="F105" s="18"/>
    </row>
    <row r="106" spans="1:6" ht="30" x14ac:dyDescent="0.25">
      <c r="A106" s="18" t="s">
        <v>139</v>
      </c>
      <c r="B106" s="72" t="s">
        <v>55</v>
      </c>
      <c r="C106" s="18"/>
      <c r="D106" s="18"/>
      <c r="E106" s="18"/>
      <c r="F106" s="18"/>
    </row>
    <row r="107" spans="1:6" x14ac:dyDescent="0.25">
      <c r="A107" s="18" t="s">
        <v>140</v>
      </c>
      <c r="B107" s="72" t="s">
        <v>141</v>
      </c>
      <c r="C107" s="18">
        <v>13</v>
      </c>
      <c r="D107" s="18" t="s">
        <v>33</v>
      </c>
      <c r="E107" s="19"/>
      <c r="F107" s="18" t="str">
        <f>IF(ISBLANK(E107),"", PRODUCT(C107,E107))</f>
        <v/>
      </c>
    </row>
    <row r="108" spans="1:6" ht="30" x14ac:dyDescent="0.25">
      <c r="A108" s="18" t="s">
        <v>142</v>
      </c>
      <c r="B108" s="72" t="s">
        <v>215</v>
      </c>
      <c r="C108" s="18"/>
      <c r="D108" s="18"/>
      <c r="E108" s="18"/>
      <c r="F108" s="18"/>
    </row>
    <row r="109" spans="1:6" x14ac:dyDescent="0.25">
      <c r="A109" s="18" t="s">
        <v>143</v>
      </c>
      <c r="B109" s="72" t="s">
        <v>144</v>
      </c>
      <c r="C109" s="18"/>
      <c r="D109" s="18"/>
      <c r="E109" s="18"/>
      <c r="F109" s="18"/>
    </row>
    <row r="110" spans="1:6" x14ac:dyDescent="0.25">
      <c r="A110" s="18" t="s">
        <v>145</v>
      </c>
      <c r="B110" s="72" t="s">
        <v>41</v>
      </c>
      <c r="C110" s="18"/>
      <c r="D110" s="18"/>
      <c r="E110" s="18"/>
      <c r="F110" s="18"/>
    </row>
    <row r="111" spans="1:6" ht="45" x14ac:dyDescent="0.25">
      <c r="A111" s="18" t="s">
        <v>146</v>
      </c>
      <c r="B111" s="72" t="s">
        <v>45</v>
      </c>
      <c r="C111" s="18"/>
      <c r="D111" s="18"/>
      <c r="E111" s="18"/>
      <c r="F111" s="18"/>
    </row>
    <row r="112" spans="1:6" ht="30" x14ac:dyDescent="0.25">
      <c r="A112" s="18" t="s">
        <v>147</v>
      </c>
      <c r="B112" s="72" t="s">
        <v>43</v>
      </c>
      <c r="C112" s="18"/>
      <c r="D112" s="18"/>
      <c r="E112" s="18"/>
      <c r="F112" s="18"/>
    </row>
    <row r="113" spans="1:6" x14ac:dyDescent="0.25">
      <c r="A113" s="18" t="s">
        <v>148</v>
      </c>
      <c r="B113" s="72" t="s">
        <v>47</v>
      </c>
      <c r="C113" s="18"/>
      <c r="D113" s="18"/>
      <c r="E113" s="18"/>
      <c r="F113" s="18"/>
    </row>
    <row r="114" spans="1:6" ht="30" x14ac:dyDescent="0.25">
      <c r="A114" s="18" t="s">
        <v>149</v>
      </c>
      <c r="B114" s="72" t="s">
        <v>49</v>
      </c>
      <c r="C114" s="18"/>
      <c r="D114" s="18"/>
      <c r="E114" s="18"/>
      <c r="F114" s="18"/>
    </row>
    <row r="115" spans="1:6" x14ac:dyDescent="0.25">
      <c r="A115" s="18" t="s">
        <v>150</v>
      </c>
      <c r="B115" s="72" t="s">
        <v>51</v>
      </c>
      <c r="C115" s="18"/>
      <c r="D115" s="18"/>
      <c r="E115" s="18"/>
      <c r="F115" s="18"/>
    </row>
    <row r="116" spans="1:6" ht="30" x14ac:dyDescent="0.25">
      <c r="A116" s="18" t="s">
        <v>151</v>
      </c>
      <c r="B116" s="72" t="s">
        <v>53</v>
      </c>
      <c r="C116" s="18"/>
      <c r="D116" s="18"/>
      <c r="E116" s="18"/>
      <c r="F116" s="18"/>
    </row>
    <row r="117" spans="1:6" ht="30" x14ac:dyDescent="0.25">
      <c r="A117" s="18" t="s">
        <v>152</v>
      </c>
      <c r="B117" s="72" t="s">
        <v>55</v>
      </c>
      <c r="C117" s="18"/>
      <c r="D117" s="18"/>
      <c r="E117" s="18"/>
      <c r="F117" s="18"/>
    </row>
    <row r="118" spans="1:6" x14ac:dyDescent="0.25">
      <c r="A118" s="18" t="s">
        <v>153</v>
      </c>
      <c r="B118" s="72" t="s">
        <v>57</v>
      </c>
      <c r="C118" s="18"/>
      <c r="D118" s="18"/>
      <c r="E118" s="18"/>
      <c r="F118" s="18"/>
    </row>
    <row r="119" spans="1:6" x14ac:dyDescent="0.25">
      <c r="A119" s="18" t="s">
        <v>154</v>
      </c>
      <c r="B119" s="72" t="s">
        <v>155</v>
      </c>
      <c r="C119" s="18"/>
      <c r="D119" s="18"/>
      <c r="E119" s="18"/>
      <c r="F119" s="18"/>
    </row>
    <row r="120" spans="1:6" x14ac:dyDescent="0.25">
      <c r="A120" s="18" t="s">
        <v>156</v>
      </c>
      <c r="B120" s="72" t="s">
        <v>157</v>
      </c>
      <c r="C120" s="18">
        <v>1</v>
      </c>
      <c r="D120" s="18" t="s">
        <v>33</v>
      </c>
      <c r="E120" s="19"/>
      <c r="F120" s="18" t="str">
        <f>IF(ISBLANK(E120),"", PRODUCT(C120,E120))</f>
        <v/>
      </c>
    </row>
    <row r="121" spans="1:6" x14ac:dyDescent="0.25">
      <c r="A121" s="18" t="s">
        <v>158</v>
      </c>
      <c r="B121" s="72" t="s">
        <v>159</v>
      </c>
      <c r="C121" s="18"/>
      <c r="D121" s="18"/>
      <c r="E121" s="18"/>
      <c r="F121" s="18"/>
    </row>
    <row r="122" spans="1:6" x14ac:dyDescent="0.25">
      <c r="A122" s="18" t="s">
        <v>160</v>
      </c>
      <c r="B122" s="72" t="s">
        <v>161</v>
      </c>
      <c r="C122" s="18"/>
      <c r="D122" s="18"/>
      <c r="E122" s="18"/>
      <c r="F122" s="18"/>
    </row>
    <row r="123" spans="1:6" ht="30" x14ac:dyDescent="0.25">
      <c r="A123" s="18" t="s">
        <v>162</v>
      </c>
      <c r="B123" s="72" t="s">
        <v>43</v>
      </c>
      <c r="C123" s="18"/>
      <c r="D123" s="18"/>
      <c r="E123" s="18"/>
      <c r="F123" s="18"/>
    </row>
    <row r="124" spans="1:6" x14ac:dyDescent="0.25">
      <c r="A124" s="18" t="s">
        <v>163</v>
      </c>
      <c r="B124" s="72" t="s">
        <v>41</v>
      </c>
      <c r="C124" s="18"/>
      <c r="D124" s="18"/>
      <c r="E124" s="18"/>
      <c r="F124" s="18"/>
    </row>
    <row r="125" spans="1:6" ht="45" x14ac:dyDescent="0.25">
      <c r="A125" s="18" t="s">
        <v>164</v>
      </c>
      <c r="B125" s="72" t="s">
        <v>45</v>
      </c>
      <c r="C125" s="18"/>
      <c r="D125" s="18"/>
      <c r="E125" s="18"/>
      <c r="F125" s="18"/>
    </row>
    <row r="126" spans="1:6" x14ac:dyDescent="0.25">
      <c r="A126" s="18" t="s">
        <v>165</v>
      </c>
      <c r="B126" s="72" t="s">
        <v>47</v>
      </c>
      <c r="C126" s="18"/>
      <c r="D126" s="18"/>
      <c r="E126" s="18"/>
      <c r="F126" s="18"/>
    </row>
    <row r="127" spans="1:6" ht="30" x14ac:dyDescent="0.25">
      <c r="A127" s="18" t="s">
        <v>166</v>
      </c>
      <c r="B127" s="72" t="s">
        <v>49</v>
      </c>
      <c r="C127" s="18"/>
      <c r="D127" s="18"/>
      <c r="E127" s="18"/>
      <c r="F127" s="18"/>
    </row>
    <row r="128" spans="1:6" x14ac:dyDescent="0.25">
      <c r="A128" s="18" t="s">
        <v>167</v>
      </c>
      <c r="B128" s="72" t="s">
        <v>51</v>
      </c>
      <c r="C128" s="18"/>
      <c r="D128" s="18"/>
      <c r="E128" s="18"/>
      <c r="F128" s="18"/>
    </row>
    <row r="129" spans="1:6" ht="30" x14ac:dyDescent="0.25">
      <c r="A129" s="18" t="s">
        <v>168</v>
      </c>
      <c r="B129" s="72" t="s">
        <v>53</v>
      </c>
      <c r="C129" s="18"/>
      <c r="D129" s="18"/>
      <c r="E129" s="18"/>
      <c r="F129" s="18"/>
    </row>
    <row r="130" spans="1:6" ht="30" x14ac:dyDescent="0.25">
      <c r="A130" s="18" t="s">
        <v>169</v>
      </c>
      <c r="B130" s="72" t="s">
        <v>55</v>
      </c>
      <c r="C130" s="18"/>
      <c r="D130" s="18"/>
      <c r="E130" s="18"/>
      <c r="F130" s="18"/>
    </row>
    <row r="131" spans="1:6" x14ac:dyDescent="0.25">
      <c r="A131" s="18" t="s">
        <v>170</v>
      </c>
      <c r="B131" s="72" t="s">
        <v>57</v>
      </c>
      <c r="C131" s="18"/>
      <c r="D131" s="18"/>
      <c r="E131" s="18"/>
      <c r="F131" s="18"/>
    </row>
    <row r="132" spans="1:6" x14ac:dyDescent="0.25">
      <c r="A132" s="18" t="s">
        <v>171</v>
      </c>
      <c r="B132" s="72" t="s">
        <v>172</v>
      </c>
      <c r="C132" s="18"/>
      <c r="D132" s="18"/>
      <c r="E132" s="18"/>
      <c r="F132" s="18"/>
    </row>
    <row r="133" spans="1:6" x14ac:dyDescent="0.25">
      <c r="A133" s="18" t="s">
        <v>173</v>
      </c>
      <c r="B133" s="72" t="s">
        <v>174</v>
      </c>
      <c r="C133" s="18">
        <v>19</v>
      </c>
      <c r="D133" s="18" t="s">
        <v>33</v>
      </c>
      <c r="E133" s="19"/>
      <c r="F133" s="18" t="str">
        <f>IF(ISBLANK(E133),"", PRODUCT(C133,E133))</f>
        <v/>
      </c>
    </row>
    <row r="134" spans="1:6" x14ac:dyDescent="0.25">
      <c r="A134" s="18" t="s">
        <v>175</v>
      </c>
      <c r="B134" s="72" t="s">
        <v>176</v>
      </c>
      <c r="C134" s="18"/>
      <c r="D134" s="18"/>
      <c r="E134" s="18"/>
      <c r="F134" s="18"/>
    </row>
    <row r="135" spans="1:6" x14ac:dyDescent="0.25">
      <c r="A135" s="18" t="s">
        <v>177</v>
      </c>
      <c r="B135" s="72" t="s">
        <v>144</v>
      </c>
      <c r="C135" s="18"/>
      <c r="D135" s="18"/>
      <c r="E135" s="18"/>
      <c r="F135" s="18"/>
    </row>
    <row r="136" spans="1:6" x14ac:dyDescent="0.25">
      <c r="A136" s="18" t="s">
        <v>178</v>
      </c>
      <c r="B136" s="72" t="s">
        <v>41</v>
      </c>
      <c r="C136" s="18"/>
      <c r="D136" s="18"/>
      <c r="E136" s="18"/>
      <c r="F136" s="18"/>
    </row>
    <row r="137" spans="1:6" ht="45" x14ac:dyDescent="0.25">
      <c r="A137" s="18" t="s">
        <v>179</v>
      </c>
      <c r="B137" s="72" t="s">
        <v>45</v>
      </c>
      <c r="C137" s="18"/>
      <c r="D137" s="18"/>
      <c r="E137" s="18"/>
      <c r="F137" s="18"/>
    </row>
    <row r="138" spans="1:6" ht="30" x14ac:dyDescent="0.25">
      <c r="A138" s="18" t="s">
        <v>180</v>
      </c>
      <c r="B138" s="72" t="s">
        <v>43</v>
      </c>
      <c r="C138" s="18"/>
      <c r="D138" s="18"/>
      <c r="E138" s="18"/>
      <c r="F138" s="18"/>
    </row>
    <row r="139" spans="1:6" x14ac:dyDescent="0.25">
      <c r="A139" s="18" t="s">
        <v>181</v>
      </c>
      <c r="B139" s="72" t="s">
        <v>47</v>
      </c>
      <c r="C139" s="18"/>
      <c r="D139" s="18"/>
      <c r="E139" s="18"/>
      <c r="F139" s="18"/>
    </row>
    <row r="140" spans="1:6" ht="30" x14ac:dyDescent="0.25">
      <c r="A140" s="18" t="s">
        <v>182</v>
      </c>
      <c r="B140" s="72" t="s">
        <v>49</v>
      </c>
      <c r="C140" s="18"/>
      <c r="D140" s="18"/>
      <c r="E140" s="18"/>
      <c r="F140" s="18"/>
    </row>
    <row r="141" spans="1:6" x14ac:dyDescent="0.25">
      <c r="A141" s="18" t="s">
        <v>183</v>
      </c>
      <c r="B141" s="72" t="s">
        <v>51</v>
      </c>
      <c r="C141" s="18"/>
      <c r="D141" s="18"/>
      <c r="E141" s="18"/>
      <c r="F141" s="18"/>
    </row>
    <row r="142" spans="1:6" ht="30" x14ac:dyDescent="0.25">
      <c r="A142" s="18" t="s">
        <v>184</v>
      </c>
      <c r="B142" s="72" t="s">
        <v>53</v>
      </c>
      <c r="C142" s="18"/>
      <c r="D142" s="18"/>
      <c r="E142" s="18"/>
      <c r="F142" s="18"/>
    </row>
    <row r="143" spans="1:6" ht="30" x14ac:dyDescent="0.25">
      <c r="A143" s="18" t="s">
        <v>185</v>
      </c>
      <c r="B143" s="72" t="s">
        <v>55</v>
      </c>
      <c r="C143" s="18"/>
      <c r="D143" s="18"/>
      <c r="E143" s="18"/>
      <c r="F143" s="18"/>
    </row>
    <row r="144" spans="1:6" x14ac:dyDescent="0.25">
      <c r="A144" s="18" t="s">
        <v>186</v>
      </c>
      <c r="B144" s="72" t="s">
        <v>57</v>
      </c>
      <c r="C144" s="18"/>
      <c r="D144" s="18"/>
      <c r="E144" s="18"/>
      <c r="F144" s="18"/>
    </row>
    <row r="145" spans="1:7" x14ac:dyDescent="0.25">
      <c r="A145" s="18" t="s">
        <v>187</v>
      </c>
      <c r="B145" s="72" t="s">
        <v>188</v>
      </c>
      <c r="C145" s="18"/>
      <c r="D145" s="18"/>
      <c r="E145" s="18"/>
      <c r="F145" s="18"/>
    </row>
    <row r="146" spans="1:7" x14ac:dyDescent="0.25">
      <c r="E146" s="75" t="s">
        <v>189</v>
      </c>
      <c r="F146" s="17" t="str">
        <f>IF((COUNT(C34:C145)&lt;&gt;COUNT(F34:F145)),"", ROUND(SUM(F34:F145),2))</f>
        <v/>
      </c>
      <c r="G146" s="15" t="str">
        <f>IF((COUNT(C34:C145)&lt;&gt;COUNT(F34:F145)),"Neužpildytos visų objektų kainos", "")</f>
        <v>Neužpildytos visų objektų kainos</v>
      </c>
    </row>
    <row r="147" spans="1:7" x14ac:dyDescent="0.25">
      <c r="C147" s="75" t="s">
        <v>190</v>
      </c>
      <c r="D147" s="20"/>
      <c r="E147" s="75" t="s">
        <v>191</v>
      </c>
      <c r="F147" s="17" t="str">
        <f>IF(OR(F146="",D147=""),"", ROUND(PRODUCT(D147,F146)/100,2))</f>
        <v/>
      </c>
      <c r="G147" s="15" t="str">
        <f>IF(D147="", "Nurodykite taikomą PVM dydį", "")</f>
        <v>Nurodykite taikomą PVM dydį</v>
      </c>
    </row>
    <row r="148" spans="1:7" x14ac:dyDescent="0.25">
      <c r="E148" s="75" t="s">
        <v>192</v>
      </c>
      <c r="F148" s="17">
        <f>IF(ISBLANK(F147), "", ROUND(SUM(F146:F147),2))</f>
        <v>0</v>
      </c>
    </row>
  </sheetData>
  <sheetProtection algorithmName="SHA-512" hashValue="RWmHXGb8ysBOTtRbMxeTxUK0bqYQhAoesB/JXMGcCU7+njkTgVB57P0Ol5JHQgL9EuwdkJ+Qz5b0iDY6w7/4TQ==" saltValue="3nB8+sAj+Kn7ZIR17KiIV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9" t="s">
        <v>193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194</v>
      </c>
      <c r="B5" s="45"/>
      <c r="C5" s="43" t="s">
        <v>195</v>
      </c>
      <c r="D5" s="44"/>
      <c r="E5" s="45"/>
      <c r="F5" s="43" t="s">
        <v>196</v>
      </c>
      <c r="G5" s="44"/>
      <c r="H5" s="45"/>
      <c r="I5" s="43" t="s">
        <v>197</v>
      </c>
      <c r="J5" s="45"/>
      <c r="K5" s="9" t="s">
        <v>198</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199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27</v>
      </c>
      <c r="B19" s="45"/>
      <c r="C19" s="43" t="s">
        <v>195</v>
      </c>
      <c r="D19" s="44"/>
      <c r="E19" s="45"/>
      <c r="F19" s="43" t="s">
        <v>200</v>
      </c>
      <c r="G19" s="44"/>
      <c r="H19" s="45"/>
      <c r="I19" s="64" t="s">
        <v>197</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201</v>
      </c>
      <c r="B33" s="31"/>
      <c r="C33" s="31"/>
      <c r="D33" s="31"/>
      <c r="E33" s="31"/>
      <c r="F33" s="31"/>
      <c r="G33" s="31"/>
      <c r="H33" s="31"/>
      <c r="I33" s="31"/>
      <c r="J33" s="31"/>
    </row>
    <row r="34" spans="1:10" ht="15.95" customHeight="1" thickBot="1" x14ac:dyDescent="0.3"/>
    <row r="35" spans="1:10" ht="15.95" customHeight="1" x14ac:dyDescent="0.25">
      <c r="A35" s="8" t="s">
        <v>26</v>
      </c>
      <c r="B35" s="60" t="s">
        <v>202</v>
      </c>
      <c r="C35" s="44"/>
      <c r="D35" s="44"/>
      <c r="E35" s="44"/>
      <c r="F35" s="44"/>
      <c r="G35" s="45"/>
      <c r="H35" s="61" t="s">
        <v>203</v>
      </c>
      <c r="I35" s="44"/>
      <c r="J35" s="62"/>
    </row>
    <row r="36" spans="1:10" ht="48" customHeight="1" x14ac:dyDescent="0.25">
      <c r="A36" s="23" t="s">
        <v>204</v>
      </c>
      <c r="B36" s="52" t="s">
        <v>205</v>
      </c>
      <c r="C36" s="47"/>
      <c r="D36" s="47"/>
      <c r="E36" s="47"/>
      <c r="F36" s="47"/>
      <c r="G36" s="30"/>
      <c r="H36" s="55"/>
      <c r="I36" s="47"/>
      <c r="J36" s="49"/>
    </row>
    <row r="37" spans="1:10" ht="48" customHeight="1" x14ac:dyDescent="0.25">
      <c r="A37" s="23" t="s">
        <v>206</v>
      </c>
      <c r="B37" s="52" t="s">
        <v>207</v>
      </c>
      <c r="C37" s="47"/>
      <c r="D37" s="47"/>
      <c r="E37" s="47"/>
      <c r="F37" s="47"/>
      <c r="G37" s="30"/>
      <c r="H37" s="55"/>
      <c r="I37" s="47"/>
      <c r="J37" s="49"/>
    </row>
    <row r="38" spans="1:10" ht="48" customHeight="1" x14ac:dyDescent="0.25">
      <c r="A38" s="23" t="s">
        <v>208</v>
      </c>
      <c r="B38" s="52" t="s">
        <v>209</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210</v>
      </c>
      <c r="B48" s="31"/>
      <c r="C48" s="31"/>
      <c r="D48" s="31"/>
      <c r="E48" s="31"/>
      <c r="F48" s="31"/>
      <c r="G48" s="31"/>
      <c r="H48" s="31"/>
      <c r="I48" s="31"/>
      <c r="J48" s="31"/>
    </row>
    <row r="51" spans="1:10" x14ac:dyDescent="0.25">
      <c r="A51" s="51" t="s">
        <v>211</v>
      </c>
      <c r="B51" s="31"/>
      <c r="C51" s="31"/>
      <c r="D51" s="31"/>
      <c r="E51" s="57"/>
      <c r="F51" s="31"/>
      <c r="G51" s="31"/>
      <c r="H51" s="31"/>
      <c r="I51" s="31"/>
      <c r="J51" s="31"/>
    </row>
    <row r="53" spans="1:10" x14ac:dyDescent="0.25">
      <c r="A53" s="51" t="s">
        <v>212</v>
      </c>
      <c r="B53" s="31"/>
      <c r="C53" s="31"/>
      <c r="D53" s="31"/>
      <c r="E53" s="57"/>
      <c r="F53" s="31"/>
      <c r="G53" s="31"/>
      <c r="H53" s="31"/>
      <c r="I53" s="31"/>
      <c r="J53" s="31"/>
    </row>
    <row r="100" spans="1:1" ht="15.75" x14ac:dyDescent="0.25">
      <c r="A100" t="s">
        <v>213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2026-02-05T09:53:29Z</cp:lastPrinted>
  <dcterms:created xsi:type="dcterms:W3CDTF">2023-04-04T12:16:45Z</dcterms:created>
  <dcterms:modified xsi:type="dcterms:W3CDTF">2026-02-05T09:54:56Z</dcterms:modified>
</cp:coreProperties>
</file>