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nk.med.pr. indai hist.medž. 4718 AV\CVPIS\"/>
    </mc:Choice>
  </mc:AlternateContent>
  <xr:revisionPtr revIDLastSave="0" documentId="13_ncr:1_{26E7A9A4-BA01-4433-B295-20BC3F0CAD3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3" i="1" l="1"/>
  <c r="F88" i="1"/>
  <c r="F84" i="1"/>
  <c r="F80" i="1"/>
  <c r="F76" i="1"/>
  <c r="F72" i="1"/>
  <c r="F68" i="1"/>
  <c r="F64" i="1"/>
  <c r="F60" i="1"/>
  <c r="G92" i="1" s="1"/>
  <c r="G50" i="1"/>
  <c r="G49" i="1"/>
  <c r="F44" i="1"/>
  <c r="F37" i="1"/>
  <c r="F49" i="1" s="1"/>
  <c r="F50" i="1" s="1"/>
  <c r="F51" i="1" s="1"/>
  <c r="G21" i="1"/>
  <c r="F92" i="1" l="1"/>
  <c r="F93" i="1" s="1"/>
  <c r="F94" i="1" s="1"/>
</calcChain>
</file>

<file path=xl/sharedStrings.xml><?xml version="1.0" encoding="utf-8"?>
<sst xmlns="http://schemas.openxmlformats.org/spreadsheetml/2006/main" count="185" uniqueCount="138">
  <si>
    <t>PIRKIMO SĄLYGŲ PRIEDAS "PASIŪLYMO FORMA"</t>
  </si>
  <si>
    <t>VIENKARTINĖS MEDICINOS PRIEMONĖS. INDAI HISTOLOGINĖS MEDŽIAGOS TRANSPORTAVIMUI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</si>
  <si>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</si>
  <si>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</si>
  <si>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</si>
  <si>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</si>
  <si>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</si>
  <si>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</si>
  <si>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</si>
  <si>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</si>
  <si>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</si>
  <si>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</si>
  <si>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</si>
  <si>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</si>
  <si>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</si>
  <si>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</si>
  <si>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</si>
  <si>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</si>
  <si>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</si>
  <si>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</si>
  <si>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</si>
  <si>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</si>
  <si>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</si>
  <si>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</si>
  <si>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</si>
  <si>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</si>
  <si>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</si>
  <si>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KONTEINERIAI OPERACINĖS IR BIOPSINĖS MEDŽIAGOS TRANPORTAVIMUI SU 10% FORMALINO TIRPALU </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</si>
  <si>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</si>
  <si>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</si>
  <si>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</si>
  <si>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</si>
  <si>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</si>
  <si>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</si>
  <si>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</si>
  <si>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</si>
  <si>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</si>
  <si>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</si>
  <si>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</si>
  <si>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 xml:space="preserve">Konteineriai operacinės ir biopsinės medžiagos tranportavimui su 10% formalino tirpalu </t>
  </si>
  <si>
    <t>1.1.</t>
  </si>
  <si>
    <t xml:space="preserve">Konteineriai operacinės ir biopsinės m-gos tranportavimui su 10% formalino tirpalu 30ml </t>
  </si>
  <si>
    <t>vnt</t>
  </si>
  <si>
    <t>1.1.1.</t>
  </si>
  <si>
    <t xml:space="preserve">Vienkartinis 40 ml(±2 ml) konteineris biologinių mėginių fiksavimui ir transportavimui, </t>
  </si>
  <si>
    <t>1.1.2.</t>
  </si>
  <si>
    <t>Sudarytas iš indo su vandeniu, palengvinančiu mėginio atsiskyrimą nuo adatos</t>
  </si>
  <si>
    <t>1.1.3.</t>
  </si>
  <si>
    <t>Sriegiamo dangtelio su rievėtais kraštais ir saugos plomba aktyvavimo kontrolei</t>
  </si>
  <si>
    <t>1.1.4.</t>
  </si>
  <si>
    <t>Sandarios kapsulės su 10 ml(±2 ml) 8 % buferinio formaldehido (pH 6,9–7,1)</t>
  </si>
  <si>
    <t>1.1.5.</t>
  </si>
  <si>
    <t>Paspaudus dangtelį susimaišo su 10 ml(±1ml) vandens ir sudaro 4 % formaldehido tirpalą</t>
  </si>
  <si>
    <t>1.1.6.</t>
  </si>
  <si>
    <t>Užtikrinantį visišką mėginio panardinimą ir saugų naudojimą be kontakto</t>
  </si>
  <si>
    <t>1.2.</t>
  </si>
  <si>
    <t xml:space="preserve">Konteineriai operacinės ir biopsinės m-gos tranportavimui su 10% formalino tirpalu 60ml </t>
  </si>
  <si>
    <t>1.2.1.</t>
  </si>
  <si>
    <t xml:space="preserve">Vienkartinis 60 ml(±2 ml) konteineris biologinių mėginių fiksavimui ir transportavimui, </t>
  </si>
  <si>
    <t>1.2.2.</t>
  </si>
  <si>
    <t xml:space="preserve">formaldehido kiekis 40 ml (4 % buferinis, pH 7,0 ± 0,1), </t>
  </si>
  <si>
    <t>1.2.3.</t>
  </si>
  <si>
    <t xml:space="preserve">laikomas sandarioje kapsulėje po dangteliu ir išleidžiamas į indą pilnai užsukus dangtelį, </t>
  </si>
  <si>
    <t>1.2.4.</t>
  </si>
  <si>
    <t>užtikrinant visišką mėginio panardinimą ir saugumą be kontakto su fiksatoriumi.</t>
  </si>
  <si>
    <t>Suma be PVM</t>
  </si>
  <si>
    <t>Taikomas PVM dydis (%)</t>
  </si>
  <si>
    <t>PVM suma</t>
  </si>
  <si>
    <t>Suma su PVM</t>
  </si>
  <si>
    <t>2. DALIS</t>
  </si>
  <si>
    <t>VIENKARTINIS INDAS OPERACINĖS MEDŽIAGOS TRANSPORATAVIMUI</t>
  </si>
  <si>
    <t>2.</t>
  </si>
  <si>
    <t>Vienkartinis indas operacinės medžiagos transporatavimui</t>
  </si>
  <si>
    <t>2.1.</t>
  </si>
  <si>
    <t>Vienkartinis indas operacinės medž.transporatavimui</t>
  </si>
  <si>
    <t>2.1.1.</t>
  </si>
  <si>
    <t xml:space="preserve">5 L-5,5L talpos, pagaminti iš polipropileno (be latekso ), </t>
  </si>
  <si>
    <t>2.1.2.</t>
  </si>
  <si>
    <t xml:space="preserve">Neutralios (pusiau skaidrios baltos) spalvos, </t>
  </si>
  <si>
    <t>2.1.3.</t>
  </si>
  <si>
    <t>Užspaudžiamu dangteliu, užpildyti 10 % buferiniu formalinu, pH 7,0 ± 0,1.</t>
  </si>
  <si>
    <t>2.2.</t>
  </si>
  <si>
    <t xml:space="preserve">PlastIkinis  indas operacinei  medžiagai  transportuoti </t>
  </si>
  <si>
    <t>2.2.1.</t>
  </si>
  <si>
    <t xml:space="preserve">2000–2500 ml talpos, pagaminti iš polipropileno (be latekso ), </t>
  </si>
  <si>
    <t>2.2.2.</t>
  </si>
  <si>
    <t>2.2.3.</t>
  </si>
  <si>
    <t>2.3.</t>
  </si>
  <si>
    <t>2.3.1.</t>
  </si>
  <si>
    <t xml:space="preserve">1000–1500 ml talpos, pagaminti iš polipropileno (be latekso ), </t>
  </si>
  <si>
    <t>2.3.2.</t>
  </si>
  <si>
    <t>2.3.3.</t>
  </si>
  <si>
    <t>2.4.</t>
  </si>
  <si>
    <t>2.4.1.</t>
  </si>
  <si>
    <t xml:space="preserve">10L-11L talpos, pagaminti iš polipropileno (be latekso ), </t>
  </si>
  <si>
    <t>2.4.2.</t>
  </si>
  <si>
    <t>2.4.3.</t>
  </si>
  <si>
    <t>2.5.</t>
  </si>
  <si>
    <t>2.5.1.</t>
  </si>
  <si>
    <t xml:space="preserve">500–600 ml talpos, pagaminti iš polipropileno (be latekso ), </t>
  </si>
  <si>
    <t>2.5.2.</t>
  </si>
  <si>
    <t>2.5.3.</t>
  </si>
  <si>
    <t>2.6.</t>
  </si>
  <si>
    <t>2.6.1.</t>
  </si>
  <si>
    <t xml:space="preserve">200–250 ml talpos, pagaminti iš polipropileno (be latekso ), </t>
  </si>
  <si>
    <t>2.6.2.</t>
  </si>
  <si>
    <t>2.6.3.</t>
  </si>
  <si>
    <t>2.7.</t>
  </si>
  <si>
    <t>2.7.1.</t>
  </si>
  <si>
    <t xml:space="preserve">100–150 ml talpos, pagaminti iš polipropileno (be latekso ), </t>
  </si>
  <si>
    <t>2.7.2.</t>
  </si>
  <si>
    <t>2.7.3.</t>
  </si>
  <si>
    <t>2.8.</t>
  </si>
  <si>
    <t>2.8.1.</t>
  </si>
  <si>
    <t xml:space="preserve">30-35 ml talpos, pagaminti iš polipropileno (be latekso ), </t>
  </si>
  <si>
    <t>2.8.2.</t>
  </si>
  <si>
    <t>2.8.3.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</si>
  <si>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</si>
  <si>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</si>
  <si>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</si>
  <si>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</si>
  <si>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</si>
  <si>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</si>
  <si>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</si>
  <si>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</si>
  <si>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</si>
  <si>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</si>
  <si>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</si>
  <si>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</si>
  <si>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</si>
  <si>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</si>
  <si>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</si>
  <si>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</si>
  <si>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</si>
  <si>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</si>
  <si>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</si>
  <si>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</si>
  <si>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4718 2026-02-03 14:35:21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</si>
</sst>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4"/>
  <sheetViews>
    <sheetView tabSelected="1" topLeftCell="A46" workbookViewId="0">
      <selection activeCell="A6" sqref="A6"/>
    </sheetView>
  </sheetViews>
  <sheetFormatPr defaultColWidth="10.875" defaultRowHeight="15" x14ac:dyDescent="0.25"/>
  <cols>
    <col min="1" max="1" width="9.125" style="1" customWidth="1"/>
    <col min="2" max="2" width="54.125" style="1" customWidth="1"/>
    <col min="3" max="3" width="16.5" style="1" customWidth="1"/>
    <col min="4" max="4" width="12" style="1" customWidth="1"/>
    <col min="5" max="5" width="14.25" style="1" customWidth="1"/>
    <col min="6" max="6" width="14.5" style="1" customWidth="1"/>
    <col min="7" max="7" width="24.125" style="1" customWidth="1"/>
    <col min="8" max="8" width="27.5" style="1" customWidth="1"/>
    <col min="9" max="9" width="26.2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7" ht="15.95" customHeight="1" x14ac:dyDescent="0.25">
      <c r="A17" s="35" t="s">
        <v>12</v>
      </c>
      <c r="B17" s="36"/>
      <c r="C17" s="32"/>
      <c r="D17" s="33"/>
      <c r="E17" s="33"/>
      <c r="F17" s="34"/>
    </row>
    <row r="18" spans="1:7" ht="15.9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71.099999999999994" customHeight="1" x14ac:dyDescent="0.25">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ht="36.75" customHeight="1" x14ac:dyDescent="0.25">
      <c r="A30" s="30" t="s">
        <v>24</v>
      </c>
      <c r="B30" s="30"/>
      <c r="C30" s="30"/>
      <c r="D30" s="15"/>
    </row>
    <row r="31" spans="1:7" x14ac:dyDescent="0.25">
      <c r="A31" s="14" t="s">
        <v>25</v>
      </c>
    </row>
    <row r="32" spans="1:7" x14ac:dyDescent="0.25">
      <c r="A32" s="12" t="s">
        <v>26</v>
      </c>
      <c r="B32" s="12" t="s">
        <v>27</v>
      </c>
    </row>
    <row r="34" spans="1:9" x14ac:dyDescent="0.25">
      <c r="A34" s="12" t="s">
        <v>28</v>
      </c>
    </row>
    <row r="35" spans="1:9" ht="120" x14ac:dyDescent="0.25">
      <c r="A35" s="28" t="s">
        <v>29</v>
      </c>
      <c r="B35" s="28" t="s">
        <v>30</v>
      </c>
      <c r="C35" s="28" t="s">
        <v>31</v>
      </c>
      <c r="D35" s="28" t="s">
        <v>32</v>
      </c>
      <c r="E35" s="28" t="s">
        <v>33</v>
      </c>
      <c r="F35" s="28" t="s">
        <v>34</v>
      </c>
      <c r="G35" s="28" t="s">
        <v>35</v>
      </c>
      <c r="H35" s="28" t="s">
        <v>36</v>
      </c>
      <c r="I35" s="28" t="s">
        <v>37</v>
      </c>
    </row>
    <row r="36" spans="1:9" ht="30" x14ac:dyDescent="0.25">
      <c r="A36" s="24" t="s">
        <v>38</v>
      </c>
      <c r="B36" s="24" t="s">
        <v>39</v>
      </c>
      <c r="C36" s="25"/>
      <c r="D36" s="25"/>
      <c r="E36" s="25"/>
      <c r="F36" s="25"/>
      <c r="G36" s="25"/>
      <c r="H36" s="25"/>
      <c r="I36" s="25"/>
    </row>
    <row r="37" spans="1:9" ht="30" x14ac:dyDescent="0.25">
      <c r="A37" s="25" t="s">
        <v>40</v>
      </c>
      <c r="B37" s="25" t="s">
        <v>41</v>
      </c>
      <c r="C37" s="29">
        <v>3000</v>
      </c>
      <c r="D37" s="29" t="s">
        <v>42</v>
      </c>
      <c r="E37" s="26"/>
      <c r="F37" s="25" t="str">
        <f>IF(ISBLANK(E37),"", PRODUCT(C37,E37))</f>
        <v/>
      </c>
      <c r="G37" s="27"/>
      <c r="H37" s="25"/>
      <c r="I37" s="25"/>
    </row>
    <row r="38" spans="1:9" ht="30" x14ac:dyDescent="0.25">
      <c r="A38" s="25" t="s">
        <v>43</v>
      </c>
      <c r="B38" s="25" t="s">
        <v>44</v>
      </c>
      <c r="C38" s="25"/>
      <c r="D38" s="25"/>
      <c r="E38" s="25"/>
      <c r="F38" s="25"/>
      <c r="G38" s="25"/>
      <c r="H38" s="27"/>
      <c r="I38" s="27"/>
    </row>
    <row r="39" spans="1:9" ht="30" x14ac:dyDescent="0.25">
      <c r="A39" s="25" t="s">
        <v>45</v>
      </c>
      <c r="B39" s="25" t="s">
        <v>46</v>
      </c>
      <c r="C39" s="25"/>
      <c r="D39" s="25"/>
      <c r="E39" s="25"/>
      <c r="F39" s="25"/>
      <c r="G39" s="25"/>
      <c r="H39" s="27"/>
      <c r="I39" s="27"/>
    </row>
    <row r="40" spans="1:9" ht="30" x14ac:dyDescent="0.25">
      <c r="A40" s="25" t="s">
        <v>47</v>
      </c>
      <c r="B40" s="25" t="s">
        <v>48</v>
      </c>
      <c r="C40" s="25"/>
      <c r="D40" s="25"/>
      <c r="E40" s="25"/>
      <c r="F40" s="25"/>
      <c r="G40" s="25"/>
      <c r="H40" s="27"/>
      <c r="I40" s="27"/>
    </row>
    <row r="41" spans="1:9" ht="30" x14ac:dyDescent="0.25">
      <c r="A41" s="25" t="s">
        <v>49</v>
      </c>
      <c r="B41" s="25" t="s">
        <v>50</v>
      </c>
      <c r="C41" s="25"/>
      <c r="D41" s="25"/>
      <c r="E41" s="25"/>
      <c r="F41" s="25"/>
      <c r="G41" s="25"/>
      <c r="H41" s="27"/>
      <c r="I41" s="27"/>
    </row>
    <row r="42" spans="1:9" ht="30" x14ac:dyDescent="0.25">
      <c r="A42" s="25" t="s">
        <v>51</v>
      </c>
      <c r="B42" s="25" t="s">
        <v>52</v>
      </c>
      <c r="C42" s="25"/>
      <c r="D42" s="25"/>
      <c r="E42" s="25"/>
      <c r="F42" s="25"/>
      <c r="G42" s="25"/>
      <c r="H42" s="27"/>
      <c r="I42" s="27"/>
    </row>
    <row r="43" spans="1:9" ht="30" x14ac:dyDescent="0.25">
      <c r="A43" s="25" t="s">
        <v>53</v>
      </c>
      <c r="B43" s="25" t="s">
        <v>54</v>
      </c>
      <c r="C43" s="25"/>
      <c r="D43" s="25"/>
      <c r="E43" s="25"/>
      <c r="F43" s="25"/>
      <c r="G43" s="25"/>
      <c r="H43" s="27"/>
      <c r="I43" s="27"/>
    </row>
    <row r="44" spans="1:9" ht="30" x14ac:dyDescent="0.25">
      <c r="A44" s="25" t="s">
        <v>55</v>
      </c>
      <c r="B44" s="25" t="s">
        <v>56</v>
      </c>
      <c r="C44" s="29">
        <v>3000</v>
      </c>
      <c r="D44" s="29" t="s">
        <v>42</v>
      </c>
      <c r="E44" s="26"/>
      <c r="F44" s="25" t="str">
        <f>IF(ISBLANK(E44),"", PRODUCT(C44,E44))</f>
        <v/>
      </c>
      <c r="G44" s="27"/>
      <c r="H44" s="25"/>
      <c r="I44" s="25"/>
    </row>
    <row r="45" spans="1:9" ht="30" x14ac:dyDescent="0.25">
      <c r="A45" s="25" t="s">
        <v>57</v>
      </c>
      <c r="B45" s="25" t="s">
        <v>58</v>
      </c>
      <c r="C45" s="25"/>
      <c r="D45" s="25"/>
      <c r="E45" s="25"/>
      <c r="F45" s="25"/>
      <c r="G45" s="25"/>
      <c r="H45" s="27"/>
      <c r="I45" s="27"/>
    </row>
    <row r="46" spans="1:9" x14ac:dyDescent="0.25">
      <c r="A46" s="25" t="s">
        <v>59</v>
      </c>
      <c r="B46" s="25" t="s">
        <v>60</v>
      </c>
      <c r="C46" s="25"/>
      <c r="D46" s="25"/>
      <c r="E46" s="25"/>
      <c r="F46" s="25"/>
      <c r="G46" s="25"/>
      <c r="H46" s="27"/>
      <c r="I46" s="27"/>
    </row>
    <row r="47" spans="1:9" ht="30" x14ac:dyDescent="0.25">
      <c r="A47" s="25" t="s">
        <v>61</v>
      </c>
      <c r="B47" s="25" t="s">
        <v>62</v>
      </c>
      <c r="C47" s="25"/>
      <c r="D47" s="25"/>
      <c r="E47" s="25"/>
      <c r="F47" s="25"/>
      <c r="G47" s="25"/>
      <c r="H47" s="27"/>
      <c r="I47" s="27"/>
    </row>
    <row r="48" spans="1:9" ht="30" x14ac:dyDescent="0.25">
      <c r="A48" s="25" t="s">
        <v>63</v>
      </c>
      <c r="B48" s="25" t="s">
        <v>64</v>
      </c>
      <c r="C48" s="25"/>
      <c r="D48" s="25"/>
      <c r="E48" s="25"/>
      <c r="F48" s="25"/>
      <c r="G48" s="25"/>
      <c r="H48" s="27"/>
      <c r="I48" s="27"/>
    </row>
    <row r="49" spans="1:9" x14ac:dyDescent="0.25">
      <c r="E49" s="16" t="s">
        <v>65</v>
      </c>
      <c r="F49" s="16" t="str">
        <f>IF((COUNT(C37:C48)&lt;&gt;COUNT(F37:F48)),"", ROUND(SUM(F37:F48),2))</f>
        <v/>
      </c>
      <c r="G49" s="14" t="str">
        <f>IF((COUNT(C37:C48)&lt;&gt;COUNT(F37:F48)),"Neužpildytos visų objektų kainos", "")</f>
        <v>Neužpildytos visų objektų kainos</v>
      </c>
    </row>
    <row r="50" spans="1:9" ht="30" x14ac:dyDescent="0.25">
      <c r="C50" s="23" t="s">
        <v>66</v>
      </c>
      <c r="D50" s="17"/>
      <c r="E50" s="16" t="s">
        <v>67</v>
      </c>
      <c r="F50" s="16" t="str">
        <f>IF(OR(F49="",D50=""),"", ROUND(PRODUCT(D50,F49)/100,2))</f>
        <v/>
      </c>
      <c r="G50" s="14" t="str">
        <f>IF(D50="", "Nurodykite taikomą PVM dydį", "")</f>
        <v>Nurodykite taikomą PVM dydį</v>
      </c>
    </row>
    <row r="51" spans="1:9" x14ac:dyDescent="0.25">
      <c r="E51" s="16" t="s">
        <v>68</v>
      </c>
      <c r="F51" s="16">
        <f>IF(ISBLANK(F50), "", ROUND(SUM(F49:F50),2))</f>
        <v>0</v>
      </c>
    </row>
    <row r="55" spans="1:9" x14ac:dyDescent="0.25">
      <c r="A55" s="12" t="s">
        <v>69</v>
      </c>
      <c r="B55" s="12" t="s">
        <v>70</v>
      </c>
    </row>
    <row r="57" spans="1:9" x14ac:dyDescent="0.25">
      <c r="A57" s="12" t="s">
        <v>28</v>
      </c>
    </row>
    <row r="58" spans="1:9" ht="120" x14ac:dyDescent="0.25">
      <c r="A58" s="28" t="s">
        <v>29</v>
      </c>
      <c r="B58" s="28" t="s">
        <v>30</v>
      </c>
      <c r="C58" s="28" t="s">
        <v>31</v>
      </c>
      <c r="D58" s="28" t="s">
        <v>32</v>
      </c>
      <c r="E58" s="28" t="s">
        <v>33</v>
      </c>
      <c r="F58" s="28" t="s">
        <v>34</v>
      </c>
      <c r="G58" s="28" t="s">
        <v>35</v>
      </c>
      <c r="H58" s="28" t="s">
        <v>36</v>
      </c>
      <c r="I58" s="28" t="s">
        <v>37</v>
      </c>
    </row>
    <row r="59" spans="1:9" x14ac:dyDescent="0.25">
      <c r="A59" s="24" t="s">
        <v>71</v>
      </c>
      <c r="B59" s="24" t="s">
        <v>72</v>
      </c>
      <c r="C59" s="25"/>
      <c r="D59" s="25"/>
      <c r="E59" s="25"/>
      <c r="F59" s="25"/>
      <c r="G59" s="25"/>
      <c r="H59" s="25"/>
      <c r="I59" s="25"/>
    </row>
    <row r="60" spans="1:9" x14ac:dyDescent="0.25">
      <c r="A60" s="25" t="s">
        <v>73</v>
      </c>
      <c r="B60" s="25" t="s">
        <v>74</v>
      </c>
      <c r="C60" s="29">
        <v>4000</v>
      </c>
      <c r="D60" s="29" t="s">
        <v>42</v>
      </c>
      <c r="E60" s="26"/>
      <c r="F60" s="25" t="str">
        <f>IF(ISBLANK(E60),"", PRODUCT(C60,E60))</f>
        <v/>
      </c>
      <c r="G60" s="27"/>
      <c r="H60" s="25"/>
      <c r="I60" s="25"/>
    </row>
    <row r="61" spans="1:9" x14ac:dyDescent="0.25">
      <c r="A61" s="25" t="s">
        <v>75</v>
      </c>
      <c r="B61" s="25" t="s">
        <v>76</v>
      </c>
      <c r="C61" s="29"/>
      <c r="D61" s="29"/>
      <c r="E61" s="25"/>
      <c r="F61" s="25"/>
      <c r="G61" s="25"/>
      <c r="H61" s="27"/>
      <c r="I61" s="27"/>
    </row>
    <row r="62" spans="1:9" x14ac:dyDescent="0.25">
      <c r="A62" s="25" t="s">
        <v>77</v>
      </c>
      <c r="B62" s="25" t="s">
        <v>78</v>
      </c>
      <c r="C62" s="29"/>
      <c r="D62" s="29"/>
      <c r="E62" s="25"/>
      <c r="F62" s="25"/>
      <c r="G62" s="25"/>
      <c r="H62" s="27"/>
      <c r="I62" s="27"/>
    </row>
    <row r="63" spans="1:9" ht="30" x14ac:dyDescent="0.25">
      <c r="A63" s="25" t="s">
        <v>79</v>
      </c>
      <c r="B63" s="25" t="s">
        <v>80</v>
      </c>
      <c r="C63" s="29"/>
      <c r="D63" s="29"/>
      <c r="E63" s="25"/>
      <c r="F63" s="25"/>
      <c r="G63" s="25"/>
      <c r="H63" s="27"/>
      <c r="I63" s="27"/>
    </row>
    <row r="64" spans="1:9" x14ac:dyDescent="0.25">
      <c r="A64" s="25" t="s">
        <v>81</v>
      </c>
      <c r="B64" s="25" t="s">
        <v>82</v>
      </c>
      <c r="C64" s="29">
        <v>3000</v>
      </c>
      <c r="D64" s="29" t="s">
        <v>42</v>
      </c>
      <c r="E64" s="26"/>
      <c r="F64" s="25" t="str">
        <f>IF(ISBLANK(E64),"", PRODUCT(C64,E64))</f>
        <v/>
      </c>
      <c r="G64" s="27"/>
      <c r="H64" s="25"/>
      <c r="I64" s="25"/>
    </row>
    <row r="65" spans="1:9" x14ac:dyDescent="0.25">
      <c r="A65" s="25" t="s">
        <v>83</v>
      </c>
      <c r="B65" s="25" t="s">
        <v>84</v>
      </c>
      <c r="C65" s="29"/>
      <c r="D65" s="29"/>
      <c r="E65" s="25"/>
      <c r="F65" s="25"/>
      <c r="G65" s="25"/>
      <c r="H65" s="27"/>
      <c r="I65" s="27"/>
    </row>
    <row r="66" spans="1:9" x14ac:dyDescent="0.25">
      <c r="A66" s="25" t="s">
        <v>85</v>
      </c>
      <c r="B66" s="25" t="s">
        <v>78</v>
      </c>
      <c r="C66" s="29"/>
      <c r="D66" s="29"/>
      <c r="E66" s="25"/>
      <c r="F66" s="25"/>
      <c r="G66" s="25"/>
      <c r="H66" s="27"/>
      <c r="I66" s="27"/>
    </row>
    <row r="67" spans="1:9" ht="30" x14ac:dyDescent="0.25">
      <c r="A67" s="25" t="s">
        <v>86</v>
      </c>
      <c r="B67" s="25" t="s">
        <v>80</v>
      </c>
      <c r="C67" s="29"/>
      <c r="D67" s="29"/>
      <c r="E67" s="25"/>
      <c r="F67" s="25"/>
      <c r="G67" s="25"/>
      <c r="H67" s="27"/>
      <c r="I67" s="27"/>
    </row>
    <row r="68" spans="1:9" x14ac:dyDescent="0.25">
      <c r="A68" s="25" t="s">
        <v>87</v>
      </c>
      <c r="B68" s="25" t="s">
        <v>82</v>
      </c>
      <c r="C68" s="29">
        <v>3000</v>
      </c>
      <c r="D68" s="29" t="s">
        <v>42</v>
      </c>
      <c r="E68" s="26"/>
      <c r="F68" s="25" t="str">
        <f>IF(ISBLANK(E68),"", PRODUCT(C68,E68))</f>
        <v/>
      </c>
      <c r="G68" s="27"/>
      <c r="H68" s="25"/>
      <c r="I68" s="25"/>
    </row>
    <row r="69" spans="1:9" x14ac:dyDescent="0.25">
      <c r="A69" s="25" t="s">
        <v>88</v>
      </c>
      <c r="B69" s="25" t="s">
        <v>89</v>
      </c>
      <c r="C69" s="29"/>
      <c r="D69" s="29"/>
      <c r="E69" s="25"/>
      <c r="F69" s="25"/>
      <c r="G69" s="25"/>
      <c r="H69" s="27"/>
      <c r="I69" s="27"/>
    </row>
    <row r="70" spans="1:9" x14ac:dyDescent="0.25">
      <c r="A70" s="25" t="s">
        <v>90</v>
      </c>
      <c r="B70" s="25" t="s">
        <v>78</v>
      </c>
      <c r="C70" s="29"/>
      <c r="D70" s="29"/>
      <c r="E70" s="25"/>
      <c r="F70" s="25"/>
      <c r="G70" s="25"/>
      <c r="H70" s="27"/>
      <c r="I70" s="27"/>
    </row>
    <row r="71" spans="1:9" ht="30" x14ac:dyDescent="0.25">
      <c r="A71" s="25" t="s">
        <v>91</v>
      </c>
      <c r="B71" s="25" t="s">
        <v>80</v>
      </c>
      <c r="C71" s="29"/>
      <c r="D71" s="29"/>
      <c r="E71" s="25"/>
      <c r="F71" s="25"/>
      <c r="G71" s="25"/>
      <c r="H71" s="27"/>
      <c r="I71" s="27"/>
    </row>
    <row r="72" spans="1:9" x14ac:dyDescent="0.25">
      <c r="A72" s="25" t="s">
        <v>92</v>
      </c>
      <c r="B72" s="25" t="s">
        <v>82</v>
      </c>
      <c r="C72" s="29">
        <v>1000</v>
      </c>
      <c r="D72" s="29" t="s">
        <v>42</v>
      </c>
      <c r="E72" s="26"/>
      <c r="F72" s="25" t="str">
        <f>IF(ISBLANK(E72),"", PRODUCT(C72,E72))</f>
        <v/>
      </c>
      <c r="G72" s="27"/>
      <c r="H72" s="25"/>
      <c r="I72" s="25"/>
    </row>
    <row r="73" spans="1:9" x14ac:dyDescent="0.25">
      <c r="A73" s="25" t="s">
        <v>93</v>
      </c>
      <c r="B73" s="25" t="s">
        <v>94</v>
      </c>
      <c r="C73" s="29"/>
      <c r="D73" s="29"/>
      <c r="E73" s="25"/>
      <c r="F73" s="25"/>
      <c r="G73" s="25"/>
      <c r="H73" s="27"/>
      <c r="I73" s="27"/>
    </row>
    <row r="74" spans="1:9" x14ac:dyDescent="0.25">
      <c r="A74" s="25" t="s">
        <v>95</v>
      </c>
      <c r="B74" s="25" t="s">
        <v>78</v>
      </c>
      <c r="C74" s="29"/>
      <c r="D74" s="29"/>
      <c r="E74" s="25"/>
      <c r="F74" s="25"/>
      <c r="G74" s="25"/>
      <c r="H74" s="27"/>
      <c r="I74" s="27"/>
    </row>
    <row r="75" spans="1:9" ht="30" x14ac:dyDescent="0.25">
      <c r="A75" s="25" t="s">
        <v>96</v>
      </c>
      <c r="B75" s="25" t="s">
        <v>80</v>
      </c>
      <c r="C75" s="29"/>
      <c r="D75" s="29"/>
      <c r="E75" s="25"/>
      <c r="F75" s="25"/>
      <c r="G75" s="25"/>
      <c r="H75" s="27"/>
      <c r="I75" s="27"/>
    </row>
    <row r="76" spans="1:9" x14ac:dyDescent="0.25">
      <c r="A76" s="25" t="s">
        <v>97</v>
      </c>
      <c r="B76" s="25" t="s">
        <v>82</v>
      </c>
      <c r="C76" s="29">
        <v>5000</v>
      </c>
      <c r="D76" s="29" t="s">
        <v>42</v>
      </c>
      <c r="E76" s="26"/>
      <c r="F76" s="25" t="str">
        <f>IF(ISBLANK(E76),"", PRODUCT(C76,E76))</f>
        <v/>
      </c>
      <c r="G76" s="27"/>
      <c r="H76" s="25"/>
      <c r="I76" s="25"/>
    </row>
    <row r="77" spans="1:9" x14ac:dyDescent="0.25">
      <c r="A77" s="25" t="s">
        <v>98</v>
      </c>
      <c r="B77" s="25" t="s">
        <v>99</v>
      </c>
      <c r="C77" s="29"/>
      <c r="D77" s="29"/>
      <c r="E77" s="25"/>
      <c r="F77" s="25"/>
      <c r="G77" s="25"/>
      <c r="H77" s="27"/>
      <c r="I77" s="27"/>
    </row>
    <row r="78" spans="1:9" x14ac:dyDescent="0.25">
      <c r="A78" s="25" t="s">
        <v>100</v>
      </c>
      <c r="B78" s="25" t="s">
        <v>78</v>
      </c>
      <c r="C78" s="29"/>
      <c r="D78" s="29"/>
      <c r="E78" s="25"/>
      <c r="F78" s="25"/>
      <c r="G78" s="25"/>
      <c r="H78" s="27"/>
      <c r="I78" s="27"/>
    </row>
    <row r="79" spans="1:9" ht="30" x14ac:dyDescent="0.25">
      <c r="A79" s="25" t="s">
        <v>101</v>
      </c>
      <c r="B79" s="25" t="s">
        <v>80</v>
      </c>
      <c r="C79" s="29"/>
      <c r="D79" s="29"/>
      <c r="E79" s="25"/>
      <c r="F79" s="25"/>
      <c r="G79" s="25"/>
      <c r="H79" s="27"/>
      <c r="I79" s="27"/>
    </row>
    <row r="80" spans="1:9" x14ac:dyDescent="0.25">
      <c r="A80" s="25" t="s">
        <v>102</v>
      </c>
      <c r="B80" s="25" t="s">
        <v>82</v>
      </c>
      <c r="C80" s="29">
        <v>1500</v>
      </c>
      <c r="D80" s="29" t="s">
        <v>42</v>
      </c>
      <c r="E80" s="26"/>
      <c r="F80" s="25" t="str">
        <f>IF(ISBLANK(E80),"", PRODUCT(C80,E80))</f>
        <v/>
      </c>
      <c r="G80" s="27"/>
      <c r="H80" s="25"/>
      <c r="I80" s="25"/>
    </row>
    <row r="81" spans="1:9" x14ac:dyDescent="0.25">
      <c r="A81" s="25" t="s">
        <v>103</v>
      </c>
      <c r="B81" s="25" t="s">
        <v>104</v>
      </c>
      <c r="C81" s="29"/>
      <c r="D81" s="29"/>
      <c r="E81" s="25"/>
      <c r="F81" s="25"/>
      <c r="G81" s="25"/>
      <c r="H81" s="27"/>
      <c r="I81" s="27"/>
    </row>
    <row r="82" spans="1:9" x14ac:dyDescent="0.25">
      <c r="A82" s="25" t="s">
        <v>105</v>
      </c>
      <c r="B82" s="25" t="s">
        <v>78</v>
      </c>
      <c r="C82" s="29"/>
      <c r="D82" s="29"/>
      <c r="E82" s="25"/>
      <c r="F82" s="25"/>
      <c r="G82" s="25"/>
      <c r="H82" s="27"/>
      <c r="I82" s="27"/>
    </row>
    <row r="83" spans="1:9" ht="30" x14ac:dyDescent="0.25">
      <c r="A83" s="25" t="s">
        <v>106</v>
      </c>
      <c r="B83" s="25" t="s">
        <v>80</v>
      </c>
      <c r="C83" s="29"/>
      <c r="D83" s="29"/>
      <c r="E83" s="25"/>
      <c r="F83" s="25"/>
      <c r="G83" s="25"/>
      <c r="H83" s="27"/>
      <c r="I83" s="27"/>
    </row>
    <row r="84" spans="1:9" x14ac:dyDescent="0.25">
      <c r="A84" s="25" t="s">
        <v>107</v>
      </c>
      <c r="B84" s="25" t="s">
        <v>82</v>
      </c>
      <c r="C84" s="29">
        <v>1000</v>
      </c>
      <c r="D84" s="29" t="s">
        <v>42</v>
      </c>
      <c r="E84" s="26"/>
      <c r="F84" s="25" t="str">
        <f>IF(ISBLANK(E84),"", PRODUCT(C84,E84))</f>
        <v/>
      </c>
      <c r="G84" s="27"/>
      <c r="H84" s="25"/>
      <c r="I84" s="25"/>
    </row>
    <row r="85" spans="1:9" x14ac:dyDescent="0.25">
      <c r="A85" s="25" t="s">
        <v>108</v>
      </c>
      <c r="B85" s="25" t="s">
        <v>109</v>
      </c>
      <c r="C85" s="29"/>
      <c r="D85" s="29"/>
      <c r="E85" s="25"/>
      <c r="F85" s="25"/>
      <c r="G85" s="25"/>
      <c r="H85" s="27"/>
      <c r="I85" s="27"/>
    </row>
    <row r="86" spans="1:9" x14ac:dyDescent="0.25">
      <c r="A86" s="25" t="s">
        <v>110</v>
      </c>
      <c r="B86" s="25" t="s">
        <v>78</v>
      </c>
      <c r="C86" s="29"/>
      <c r="D86" s="29"/>
      <c r="E86" s="25"/>
      <c r="F86" s="25"/>
      <c r="G86" s="25"/>
      <c r="H86" s="27"/>
      <c r="I86" s="27"/>
    </row>
    <row r="87" spans="1:9" ht="30" x14ac:dyDescent="0.25">
      <c r="A87" s="25" t="s">
        <v>111</v>
      </c>
      <c r="B87" s="25" t="s">
        <v>80</v>
      </c>
      <c r="C87" s="29"/>
      <c r="D87" s="29"/>
      <c r="E87" s="25"/>
      <c r="F87" s="25"/>
      <c r="G87" s="25"/>
      <c r="H87" s="27"/>
      <c r="I87" s="27"/>
    </row>
    <row r="88" spans="1:9" x14ac:dyDescent="0.25">
      <c r="A88" s="25" t="s">
        <v>112</v>
      </c>
      <c r="B88" s="25" t="s">
        <v>82</v>
      </c>
      <c r="C88" s="29">
        <v>500</v>
      </c>
      <c r="D88" s="29" t="s">
        <v>42</v>
      </c>
      <c r="E88" s="26"/>
      <c r="F88" s="25" t="str">
        <f>IF(ISBLANK(E88),"", PRODUCT(C88,E88))</f>
        <v/>
      </c>
      <c r="G88" s="27"/>
      <c r="H88" s="25"/>
      <c r="I88" s="25"/>
    </row>
    <row r="89" spans="1:9" x14ac:dyDescent="0.25">
      <c r="A89" s="25" t="s">
        <v>113</v>
      </c>
      <c r="B89" s="25" t="s">
        <v>114</v>
      </c>
      <c r="C89" s="25"/>
      <c r="D89" s="25"/>
      <c r="E89" s="25"/>
      <c r="F89" s="25"/>
      <c r="G89" s="25"/>
      <c r="H89" s="27"/>
      <c r="I89" s="27"/>
    </row>
    <row r="90" spans="1:9" x14ac:dyDescent="0.25">
      <c r="A90" s="25" t="s">
        <v>115</v>
      </c>
      <c r="B90" s="25" t="s">
        <v>78</v>
      </c>
      <c r="C90" s="25"/>
      <c r="D90" s="25"/>
      <c r="E90" s="25"/>
      <c r="F90" s="25"/>
      <c r="G90" s="25"/>
      <c r="H90" s="27"/>
      <c r="I90" s="27"/>
    </row>
    <row r="91" spans="1:9" ht="30" x14ac:dyDescent="0.25">
      <c r="A91" s="25" t="s">
        <v>116</v>
      </c>
      <c r="B91" s="25" t="s">
        <v>80</v>
      </c>
      <c r="C91" s="25"/>
      <c r="D91" s="25"/>
      <c r="E91" s="25"/>
      <c r="F91" s="25"/>
      <c r="G91" s="25"/>
      <c r="H91" s="27"/>
      <c r="I91" s="27"/>
    </row>
    <row r="92" spans="1:9" x14ac:dyDescent="0.25">
      <c r="E92" s="16" t="s">
        <v>65</v>
      </c>
      <c r="F92" s="16" t="str">
        <f>IF((COUNT(C60:C91)&lt;&gt;COUNT(F60:F91)),"", ROUND(SUM(F60:F91),2))</f>
        <v/>
      </c>
      <c r="G92" s="14" t="str">
        <f>IF((COUNT(C60:C91)&lt;&gt;COUNT(F60:F91)),"Neužpildytos visų objektų kainos", "")</f>
        <v>Neužpildytos visų objektų kainos</v>
      </c>
    </row>
    <row r="93" spans="1:9" ht="30" x14ac:dyDescent="0.25">
      <c r="C93" s="23" t="s">
        <v>66</v>
      </c>
      <c r="D93" s="17"/>
      <c r="E93" s="16" t="s">
        <v>67</v>
      </c>
      <c r="F93" s="16" t="str">
        <f>IF(OR(F92="",D93=""),"", ROUND(PRODUCT(D93,F92)/100,2))</f>
        <v/>
      </c>
      <c r="G93" s="14" t="str">
        <f>IF(D93="", "Nurodykite taikomą PVM dydį", "")</f>
        <v>Nurodykite taikomą PVM dydį</v>
      </c>
    </row>
    <row r="94" spans="1:9" x14ac:dyDescent="0.25">
      <c r="E94" s="16" t="s">
        <v>68</v>
      </c>
      <c r="F94" s="16">
        <f>IF(ISBLANK(F93), "", ROUND(SUM(F92:F93),2))</f>
        <v>0</v>
      </c>
    </row>
  </sheetData>
  <sheetProtection algorithmName="SHA-512" hashValue="ONTz2Li1Uq6MRRQ0wmCHHXz9sO6bFGOyjGoyMOFf+KG+3ENy30wpA7IABLcVp8wYurC8Jo/vtifGG1/k8RXRTQ==" saltValue="mE1loCNLa2MowiOeamZTW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117</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118</v>
      </c>
      <c r="B5" s="57"/>
      <c r="C5" s="55" t="s">
        <v>119</v>
      </c>
      <c r="D5" s="56"/>
      <c r="E5" s="57"/>
      <c r="F5" s="55" t="s">
        <v>120</v>
      </c>
      <c r="G5" s="56"/>
      <c r="H5" s="57"/>
      <c r="I5" s="55" t="s">
        <v>121</v>
      </c>
      <c r="J5" s="57"/>
      <c r="K5" s="9" t="s">
        <v>122</v>
      </c>
    </row>
    <row r="6" spans="1:11" ht="48.95" customHeight="1" x14ac:dyDescent="0.25">
      <c r="A6" s="49"/>
      <c r="B6" s="36"/>
      <c r="C6" s="50"/>
      <c r="D6" s="48"/>
      <c r="E6" s="36"/>
      <c r="F6" s="50"/>
      <c r="G6" s="48"/>
      <c r="H6" s="36"/>
      <c r="I6" s="50"/>
      <c r="J6" s="36"/>
      <c r="K6" s="18"/>
    </row>
    <row r="7" spans="1:11" ht="48.95" customHeight="1" x14ac:dyDescent="0.25">
      <c r="A7" s="49"/>
      <c r="B7" s="36"/>
      <c r="C7" s="50"/>
      <c r="D7" s="48"/>
      <c r="E7" s="36"/>
      <c r="F7" s="50"/>
      <c r="G7" s="48"/>
      <c r="H7" s="36"/>
      <c r="I7" s="50"/>
      <c r="J7" s="36"/>
      <c r="K7" s="18"/>
    </row>
    <row r="8" spans="1:11" ht="48.95" customHeight="1" x14ac:dyDescent="0.25">
      <c r="A8" s="49"/>
      <c r="B8" s="36"/>
      <c r="C8" s="50"/>
      <c r="D8" s="48"/>
      <c r="E8" s="36"/>
      <c r="F8" s="50"/>
      <c r="G8" s="48"/>
      <c r="H8" s="36"/>
      <c r="I8" s="50"/>
      <c r="J8" s="36"/>
      <c r="K8" s="18"/>
    </row>
    <row r="9" spans="1:11" ht="48.95" customHeight="1" x14ac:dyDescent="0.25">
      <c r="A9" s="49"/>
      <c r="B9" s="36"/>
      <c r="C9" s="50"/>
      <c r="D9" s="48"/>
      <c r="E9" s="36"/>
      <c r="F9" s="50"/>
      <c r="G9" s="48"/>
      <c r="H9" s="36"/>
      <c r="I9" s="50"/>
      <c r="J9" s="36"/>
      <c r="K9" s="18"/>
    </row>
    <row r="10" spans="1:11" ht="48.95" customHeight="1" x14ac:dyDescent="0.25">
      <c r="A10" s="49"/>
      <c r="B10" s="36"/>
      <c r="C10" s="50"/>
      <c r="D10" s="48"/>
      <c r="E10" s="36"/>
      <c r="F10" s="50"/>
      <c r="G10" s="48"/>
      <c r="H10" s="36"/>
      <c r="I10" s="50"/>
      <c r="J10" s="36"/>
      <c r="K10" s="18"/>
    </row>
    <row r="11" spans="1:11" ht="48.95" customHeight="1" x14ac:dyDescent="0.25">
      <c r="A11" s="49"/>
      <c r="B11" s="36"/>
      <c r="C11" s="50"/>
      <c r="D11" s="48"/>
      <c r="E11" s="36"/>
      <c r="F11" s="50"/>
      <c r="G11" s="48"/>
      <c r="H11" s="36"/>
      <c r="I11" s="50"/>
      <c r="J11" s="36"/>
      <c r="K11" s="18"/>
    </row>
    <row r="12" spans="1:11" ht="48.95" customHeight="1" x14ac:dyDescent="0.25">
      <c r="A12" s="49"/>
      <c r="B12" s="36"/>
      <c r="C12" s="50"/>
      <c r="D12" s="48"/>
      <c r="E12" s="36"/>
      <c r="F12" s="50"/>
      <c r="G12" s="48"/>
      <c r="H12" s="36"/>
      <c r="I12" s="50"/>
      <c r="J12" s="36"/>
      <c r="K12" s="18"/>
    </row>
    <row r="13" spans="1:11" ht="48.95" customHeight="1" x14ac:dyDescent="0.25">
      <c r="A13" s="49"/>
      <c r="B13" s="36"/>
      <c r="C13" s="50"/>
      <c r="D13" s="48"/>
      <c r="E13" s="36"/>
      <c r="F13" s="50"/>
      <c r="G13" s="48"/>
      <c r="H13" s="36"/>
      <c r="I13" s="50"/>
      <c r="J13" s="36"/>
      <c r="K13" s="18"/>
    </row>
    <row r="14" spans="1:11" ht="48.95" customHeight="1" x14ac:dyDescent="0.25">
      <c r="A14" s="49"/>
      <c r="B14" s="36"/>
      <c r="C14" s="50"/>
      <c r="D14" s="48"/>
      <c r="E14" s="36"/>
      <c r="F14" s="50"/>
      <c r="G14" s="48"/>
      <c r="H14" s="36"/>
      <c r="I14" s="50"/>
      <c r="J14" s="36"/>
      <c r="K14" s="18"/>
    </row>
    <row r="15" spans="1:11" ht="48" customHeight="1" thickBot="1" x14ac:dyDescent="0.3">
      <c r="A15" s="75"/>
      <c r="B15" s="63"/>
      <c r="C15" s="68"/>
      <c r="D15" s="62"/>
      <c r="E15" s="63"/>
      <c r="F15" s="68"/>
      <c r="G15" s="62"/>
      <c r="H15" s="63"/>
      <c r="I15" s="68"/>
      <c r="J15" s="63"/>
      <c r="K15" s="19"/>
    </row>
    <row r="16" spans="1:11" ht="18.95" customHeight="1" x14ac:dyDescent="0.25">
      <c r="A16" s="10"/>
      <c r="B16" s="10"/>
      <c r="C16" s="10"/>
      <c r="D16" s="10"/>
      <c r="E16" s="10"/>
      <c r="F16" s="10"/>
      <c r="G16" s="10"/>
      <c r="H16" s="10"/>
      <c r="I16" s="10"/>
      <c r="J16" s="10"/>
      <c r="K16" s="11"/>
    </row>
    <row r="17" spans="1:11" ht="48.95" customHeight="1" x14ac:dyDescent="0.25">
      <c r="A17" s="72" t="s">
        <v>123</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30</v>
      </c>
      <c r="B19" s="57"/>
      <c r="C19" s="55" t="s">
        <v>119</v>
      </c>
      <c r="D19" s="56"/>
      <c r="E19" s="57"/>
      <c r="F19" s="55" t="s">
        <v>124</v>
      </c>
      <c r="G19" s="56"/>
      <c r="H19" s="57"/>
      <c r="I19" s="74" t="s">
        <v>121</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125</v>
      </c>
      <c r="B33" s="31"/>
      <c r="C33" s="31"/>
      <c r="D33" s="31"/>
      <c r="E33" s="31"/>
      <c r="F33" s="31"/>
      <c r="G33" s="31"/>
      <c r="H33" s="31"/>
      <c r="I33" s="31"/>
      <c r="J33" s="31"/>
    </row>
    <row r="34" spans="1:10" ht="15.95" customHeight="1" thickBot="1" x14ac:dyDescent="0.3"/>
    <row r="35" spans="1:10" ht="15.95" customHeight="1" x14ac:dyDescent="0.25">
      <c r="A35" s="8" t="s">
        <v>29</v>
      </c>
      <c r="B35" s="69" t="s">
        <v>126</v>
      </c>
      <c r="C35" s="56"/>
      <c r="D35" s="56"/>
      <c r="E35" s="56"/>
      <c r="F35" s="56"/>
      <c r="G35" s="57"/>
      <c r="H35" s="70" t="s">
        <v>127</v>
      </c>
      <c r="I35" s="56"/>
      <c r="J35" s="71"/>
    </row>
    <row r="36" spans="1:10" ht="48" customHeight="1" x14ac:dyDescent="0.25">
      <c r="A36" s="20" t="s">
        <v>128</v>
      </c>
      <c r="B36" s="51" t="s">
        <v>129</v>
      </c>
      <c r="C36" s="48"/>
      <c r="D36" s="48"/>
      <c r="E36" s="48"/>
      <c r="F36" s="48"/>
      <c r="G36" s="36"/>
      <c r="H36" s="52"/>
      <c r="I36" s="48"/>
      <c r="J36" s="53"/>
    </row>
    <row r="37" spans="1:10" ht="48" customHeight="1" x14ac:dyDescent="0.25">
      <c r="A37" s="20" t="s">
        <v>130</v>
      </c>
      <c r="B37" s="51" t="s">
        <v>131</v>
      </c>
      <c r="C37" s="48"/>
      <c r="D37" s="48"/>
      <c r="E37" s="48"/>
      <c r="F37" s="48"/>
      <c r="G37" s="36"/>
      <c r="H37" s="52"/>
      <c r="I37" s="48"/>
      <c r="J37" s="53"/>
    </row>
    <row r="38" spans="1:10" ht="48" customHeight="1" x14ac:dyDescent="0.25">
      <c r="A38" s="20" t="s">
        <v>132</v>
      </c>
      <c r="B38" s="51" t="s">
        <v>133</v>
      </c>
      <c r="C38" s="48"/>
      <c r="D38" s="48"/>
      <c r="E38" s="48"/>
      <c r="F38" s="48"/>
      <c r="G38" s="36"/>
      <c r="H38" s="52"/>
      <c r="I38" s="48"/>
      <c r="J38" s="53"/>
    </row>
    <row r="39" spans="1:10" ht="48" customHeight="1" x14ac:dyDescent="0.25">
      <c r="A39" s="21"/>
      <c r="B39" s="47"/>
      <c r="C39" s="48"/>
      <c r="D39" s="48"/>
      <c r="E39" s="48"/>
      <c r="F39" s="48"/>
      <c r="G39" s="36"/>
      <c r="H39" s="52"/>
      <c r="I39" s="48"/>
      <c r="J39" s="53"/>
    </row>
    <row r="40" spans="1:10" ht="48" customHeight="1" x14ac:dyDescent="0.25">
      <c r="A40" s="21"/>
      <c r="B40" s="47"/>
      <c r="C40" s="48"/>
      <c r="D40" s="48"/>
      <c r="E40" s="48"/>
      <c r="F40" s="48"/>
      <c r="G40" s="36"/>
      <c r="H40" s="52"/>
      <c r="I40" s="48"/>
      <c r="J40" s="53"/>
    </row>
    <row r="41" spans="1:10" ht="48" customHeight="1" x14ac:dyDescent="0.25">
      <c r="A41" s="21"/>
      <c r="B41" s="47"/>
      <c r="C41" s="48"/>
      <c r="D41" s="48"/>
      <c r="E41" s="48"/>
      <c r="F41" s="48"/>
      <c r="G41" s="36"/>
      <c r="H41" s="52"/>
      <c r="I41" s="48"/>
      <c r="J41" s="53"/>
    </row>
    <row r="42" spans="1:10" ht="48" customHeight="1" x14ac:dyDescent="0.25">
      <c r="A42" s="21"/>
      <c r="B42" s="47"/>
      <c r="C42" s="48"/>
      <c r="D42" s="48"/>
      <c r="E42" s="48"/>
      <c r="F42" s="48"/>
      <c r="G42" s="36"/>
      <c r="H42" s="52"/>
      <c r="I42" s="48"/>
      <c r="J42" s="53"/>
    </row>
    <row r="43" spans="1:10" ht="48" customHeight="1" x14ac:dyDescent="0.25">
      <c r="A43" s="21"/>
      <c r="B43" s="47"/>
      <c r="C43" s="48"/>
      <c r="D43" s="48"/>
      <c r="E43" s="48"/>
      <c r="F43" s="48"/>
      <c r="G43" s="36"/>
      <c r="H43" s="52"/>
      <c r="I43" s="48"/>
      <c r="J43" s="53"/>
    </row>
    <row r="44" spans="1:10" ht="48" customHeight="1" x14ac:dyDescent="0.25">
      <c r="A44" s="21"/>
      <c r="B44" s="47"/>
      <c r="C44" s="48"/>
      <c r="D44" s="48"/>
      <c r="E44" s="48"/>
      <c r="F44" s="48"/>
      <c r="G44" s="36"/>
      <c r="H44" s="52"/>
      <c r="I44" s="48"/>
      <c r="J44" s="53"/>
    </row>
    <row r="45" spans="1:10" ht="48" customHeight="1" x14ac:dyDescent="0.25">
      <c r="A45" s="21"/>
      <c r="B45" s="47"/>
      <c r="C45" s="48"/>
      <c r="D45" s="48"/>
      <c r="E45" s="48"/>
      <c r="F45" s="48"/>
      <c r="G45" s="36"/>
      <c r="H45" s="52"/>
      <c r="I45" s="48"/>
      <c r="J45" s="53"/>
    </row>
    <row r="46" spans="1:10" ht="48.95" customHeight="1" thickBot="1" x14ac:dyDescent="0.3">
      <c r="A46" s="22"/>
      <c r="B46" s="61"/>
      <c r="C46" s="62"/>
      <c r="D46" s="62"/>
      <c r="E46" s="62"/>
      <c r="F46" s="62"/>
      <c r="G46" s="63"/>
      <c r="H46" s="64"/>
      <c r="I46" s="65"/>
      <c r="J46" s="66"/>
    </row>
    <row r="48" spans="1:10" ht="102" customHeight="1" x14ac:dyDescent="0.25">
      <c r="A48" s="60" t="s">
        <v>134</v>
      </c>
      <c r="B48" s="31"/>
      <c r="C48" s="31"/>
      <c r="D48" s="31"/>
      <c r="E48" s="31"/>
      <c r="F48" s="31"/>
      <c r="G48" s="31"/>
      <c r="H48" s="31"/>
      <c r="I48" s="31"/>
      <c r="J48" s="31"/>
    </row>
    <row r="51" spans="1:10" x14ac:dyDescent="0.25">
      <c r="A51" s="67" t="s">
        <v>135</v>
      </c>
      <c r="B51" s="31"/>
      <c r="C51" s="31"/>
      <c r="D51" s="31"/>
      <c r="E51" s="58"/>
      <c r="F51" s="31"/>
      <c r="G51" s="31"/>
      <c r="H51" s="31"/>
      <c r="I51" s="31"/>
      <c r="J51" s="31"/>
    </row>
    <row r="53" spans="1:10" x14ac:dyDescent="0.25">
      <c r="A53" s="67" t="s">
        <v>136</v>
      </c>
      <c r="B53" s="31"/>
      <c r="C53" s="31"/>
      <c r="D53" s="31"/>
      <c r="E53" s="58"/>
      <c r="F53" s="31"/>
      <c r="G53" s="31"/>
      <c r="H53" s="31"/>
      <c r="I53" s="31"/>
      <c r="J53" s="31"/>
    </row>
    <row r="100" spans="1:1" ht="15.75" x14ac:dyDescent="0.25">
      <c r="A100" t="s">
        <v>137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2026-02-10T08:16:07Z</dcterms:modified>
</cp:coreProperties>
</file>