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vmsa-my.sharepoint.com/personal/ausra_markeviciene_vilnius_lt/Documents/Darbalaukis/CP-200515 Imunologijos  reagentai/2. PD/"/>
    </mc:Choice>
  </mc:AlternateContent>
  <xr:revisionPtr revIDLastSave="0" documentId="8_{BE8349D8-0A02-4C5F-BF23-79845613EFED}" xr6:coauthVersionLast="47" xr6:coauthVersionMax="47" xr10:uidLastSave="{00000000-0000-0000-0000-000000000000}"/>
  <bookViews>
    <workbookView xWindow="-110" yWindow="-110" windowWidth="38620" windowHeight="21100" activeTab="6" xr2:uid="{00000000-000D-0000-FFFF-FFFF00000000}"/>
  </bookViews>
  <sheets>
    <sheet name="Tyrimai ir poreikis" sheetId="2" r:id="rId1"/>
    <sheet name="Tyrimų įkainiai, prekių sąrašas" sheetId="8" r:id="rId2"/>
    <sheet name="Bendrieji reikalavimai" sheetId="11" r:id="rId3"/>
    <sheet name="Reikalavimai įrangai" sheetId="13" r:id="rId4"/>
    <sheet name="T1" sheetId="12" r:id="rId5"/>
    <sheet name="T2" sheetId="14" r:id="rId6"/>
    <sheet name="T3" sheetId="5"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5" l="1"/>
  <c r="C9" i="8"/>
  <c r="C10" i="8"/>
  <c r="C11" i="8"/>
  <c r="C12" i="8"/>
  <c r="C13" i="8"/>
  <c r="C14" i="8"/>
  <c r="C15" i="8"/>
  <c r="C16" i="8"/>
  <c r="C17" i="8"/>
  <c r="C18" i="8"/>
  <c r="C19" i="8"/>
  <c r="C20" i="8"/>
  <c r="C21" i="8"/>
  <c r="C8" i="8"/>
  <c r="F24" i="2"/>
</calcChain>
</file>

<file path=xl/sharedStrings.xml><?xml version="1.0" encoding="utf-8"?>
<sst xmlns="http://schemas.openxmlformats.org/spreadsheetml/2006/main" count="360" uniqueCount="160">
  <si>
    <t>Lentelė Nr. 1</t>
  </si>
  <si>
    <t>Laboratorinių tyrimų sąrašas ir preliminarus tyrimų skaičius  maksimaliam 60 mėn. laikui</t>
  </si>
  <si>
    <t>Eil. Nr.</t>
  </si>
  <si>
    <t>Tyrimo trumpas pavadinimas</t>
  </si>
  <si>
    <t>Tyrimo pavadinimas</t>
  </si>
  <si>
    <t>Metodas*</t>
  </si>
  <si>
    <t>Tyrimų sk. 60 mėn. laikui</t>
  </si>
  <si>
    <t>Imunocheminis</t>
  </si>
  <si>
    <t>AKA IgG</t>
  </si>
  <si>
    <t>IgG klasės antikūnai prieš kardiolipiną</t>
  </si>
  <si>
    <t>ANA</t>
  </si>
  <si>
    <t>Antikūnai prieš branduolio antigenus</t>
  </si>
  <si>
    <t>ANCA</t>
  </si>
  <si>
    <t>Antikūnai prieš neutrofilų citoplazmos antigenus</t>
  </si>
  <si>
    <t>Anti-ds-DNR</t>
  </si>
  <si>
    <t>Antikūnai prieš dvispiralę DNR</t>
  </si>
  <si>
    <t>Anti-TG</t>
  </si>
  <si>
    <t>Antikūnai prieš tiroglobuliną</t>
  </si>
  <si>
    <t xml:space="preserve">Anti-tTG IgA </t>
  </si>
  <si>
    <t>IgA klasės antikūnai prieš audinių transgliutaminazę</t>
  </si>
  <si>
    <t>ENA</t>
  </si>
  <si>
    <t>Antikūnų prieš išskiriamus iš branduolio antigenus</t>
  </si>
  <si>
    <t xml:space="preserve">* - Imunocheminis metodas - pagal Lietuvos medicinos bibliotekos tvarkomą Klinikinių laborarotinių tyrimų nomenklatūrą, imunocheminis tyrimo metodas apima didelę imuninės analizės metodų grupę, įskaitant tokius metodus, kaip CLIA, ECLIA, CMIA, ELISA, EIA ir kt. </t>
  </si>
  <si>
    <r>
      <t>Lentelė Nr. 2 (</t>
    </r>
    <r>
      <rPr>
        <b/>
        <i/>
        <sz val="11"/>
        <color rgb="FFFF0000"/>
        <rFont val="Calibri"/>
        <family val="2"/>
        <charset val="186"/>
        <scheme val="minor"/>
      </rPr>
      <t>pateikiama užpildyta su pasiūlymu</t>
    </r>
    <r>
      <rPr>
        <i/>
        <sz val="11"/>
        <color theme="1"/>
        <rFont val="Calibri"/>
        <family val="2"/>
        <charset val="186"/>
        <scheme val="minor"/>
      </rPr>
      <t>)</t>
    </r>
  </si>
  <si>
    <t>Tyrimas</t>
  </si>
  <si>
    <t>Preliminarus tyrimų sk. 60 mėn. laikui</t>
  </si>
  <si>
    <t>Vieno (1) tyrimo įkainis (kaina), Eur be PVM</t>
  </si>
  <si>
    <t>Bendra suma, EUR be PVM</t>
  </si>
  <si>
    <t>įrašo tiekėjas</t>
  </si>
  <si>
    <r>
      <rPr>
        <b/>
        <sz val="11"/>
        <color theme="1"/>
        <rFont val="Calibri"/>
        <family val="2"/>
        <charset val="186"/>
        <scheme val="minor"/>
      </rPr>
      <t>PASTABA:</t>
    </r>
    <r>
      <rPr>
        <i/>
        <sz val="11"/>
        <color rgb="FFFF0000"/>
        <rFont val="Calibri"/>
        <family val="2"/>
        <charset val="186"/>
        <scheme val="minor"/>
      </rPr>
      <t xml:space="preserve"> įkainiai turi būti pateikiami ne daugiau kaip su 2 skaičiais po kablelio.</t>
    </r>
  </si>
  <si>
    <t>Komercinis reagentų ir/ar priemonių pavadinimas</t>
  </si>
  <si>
    <t>Reagentų ir papildomų priemonių kodas (REF kodas)</t>
  </si>
  <si>
    <t>Reagentų ir papildomų priemonių gamintojas, šalis</t>
  </si>
  <si>
    <t>Reagentų ir papildomų priemonių pakuočių sk. ir dydis (nurodytam tyrimų skaičiui)</t>
  </si>
  <si>
    <t>…</t>
  </si>
  <si>
    <t>n</t>
  </si>
  <si>
    <r>
      <rPr>
        <b/>
        <sz val="11"/>
        <color theme="1"/>
        <rFont val="Calibri"/>
        <family val="2"/>
        <charset val="186"/>
        <scheme val="minor"/>
      </rPr>
      <t>PASTABA:</t>
    </r>
    <r>
      <rPr>
        <sz val="11"/>
        <color theme="1"/>
        <rFont val="Calibri"/>
        <family val="2"/>
        <scheme val="minor"/>
      </rPr>
      <t xml:space="preserve"> tiekėjas atskirai eilutėse įrašo visus tyrimams atlikti reikalingus reagentus ir/ar papildomas priemones, įskaitant papildomas vidaus kokybės kontrolės (VKK) medžiagas siekiant užtikrinti visas kliniškai reikšmingas tyrimo sritis (</t>
    </r>
    <r>
      <rPr>
        <b/>
        <sz val="11"/>
        <color rgb="FFFF0000"/>
        <rFont val="Calibri"/>
        <family val="2"/>
        <charset val="186"/>
        <scheme val="minor"/>
      </rPr>
      <t>žr. reikalavimų tyrimams 4 p.</t>
    </r>
    <r>
      <rPr>
        <sz val="11"/>
        <color theme="1"/>
        <rFont val="Calibri"/>
        <family val="2"/>
        <charset val="186"/>
        <scheme val="minor"/>
      </rPr>
      <t xml:space="preserve">).
Skaičiuojant papildomų VKK medžiagų poreikį tiekėjas turi atsižvelgti į preliminarų tyrimų skaičių maksimaliam 60 mėn. laikui ir į perkančiosios organizacijos numatomą įrangos naudojimą darbo dienomis (t. y. 5 d. per sav., išskyrus savaitgalius ir valstybines švenčių dienas, kurios sutampa su darbo dienomis):
1. Jeigu preliminarus tyrimų skaičius maksimaliam 60 mėn. laikui yra mažesnis nei bendras 60 mėn. darbo dienų skaičius (apytiksliai &lt;1250 d. d. per 60 mėn.), laikyti, kad VKK tyrimų poreikis yra lygus preliminariam tyrimų skaičiui;
2. Jeigu preliminarus tyrimų skaičius maksimaliam 60 mėn. laikui yra lygus arba didesnis nei bendras 60 mėn. darbo dienų skaičius (apytiksliai </t>
    </r>
    <r>
      <rPr>
        <sz val="11"/>
        <color theme="1"/>
        <rFont val="Aptos Narrow"/>
        <family val="2"/>
      </rPr>
      <t>≥</t>
    </r>
    <r>
      <rPr>
        <sz val="11"/>
        <color theme="1"/>
        <rFont val="Calibri"/>
        <family val="2"/>
        <charset val="186"/>
        <scheme val="minor"/>
      </rPr>
      <t>1250 d. d. per 60 mėn.), laikyti, kad VKK tyrimų poreikis yra lygus bendram 60 mėn. darbo dienų skaičiui.</t>
    </r>
  </si>
  <si>
    <t>Lentelė Nr. 3</t>
  </si>
  <si>
    <t>Reikalavimas</t>
  </si>
  <si>
    <r>
      <rPr>
        <sz val="11"/>
        <color rgb="FF000000"/>
        <rFont val="Calibri"/>
        <family val="2"/>
        <charset val="186"/>
        <scheme val="minor"/>
      </rPr>
      <t xml:space="preserve">Reagentai ir įranga turi būti pažymėtos CE ženklu. Kartu su pasiūlymu turi būti pateikti CE sertifikatai arba lygiaverčiai dokumentai, patvirtinantys, kad tiekėjo siūlomos prekės atitinka Medicinos priemonių reglamento (2017/745/ES) ir </t>
    </r>
    <r>
      <rPr>
        <i/>
        <sz val="11"/>
        <color rgb="FF000000"/>
        <rFont val="Calibri"/>
        <family val="2"/>
        <charset val="186"/>
        <scheme val="minor"/>
      </rPr>
      <t xml:space="preserve">in vitro </t>
    </r>
    <r>
      <rPr>
        <sz val="11"/>
        <color rgb="FF000000"/>
        <rFont val="Calibri"/>
        <family val="2"/>
        <charset val="186"/>
        <scheme val="minor"/>
      </rPr>
      <t>diagnostikos medicinos priemonių reglamento (2017/746/ES) nustatytus reikalavimus. *</t>
    </r>
  </si>
  <si>
    <t>Kartu su pasiūlymu turi būti pateikiami šie dokumentai, pagrindžiantys atitiktį techniniams reikalavimams *:
1. siūlomos įrangos (analizatoriaus ir jo programinės įrangos) naudojimosi instrukcijos, kiti gamintojo parengti techniniai aprašai;
2. tyrimams atlikti naudojamų reagentų ir papildomų priemonių naudojimosi instrukcijos.</t>
  </si>
  <si>
    <t>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ar kokybės funkcijų. Tokiu atveju tiekėjas privalo pateikti išsamų dokumentuotą pagrindimą. Jei siūlomi kito gamintojo (nei siūlomos įrangos) reagentai, turi būti pateiktas panaudai siūlomos įrangos gamintojo rašytinis patvirtinimas, kad siūlomi reagentai tinka ir gali būti naudojami siūlomai įrangai).</t>
  </si>
  <si>
    <t xml:space="preserve">Tiekėjas, skaičiuodamas techninėje specifikacijoje nurodytam preliminariam tyrimų kiekiui atlikti reikalingus reagentus ir visas papildomas priemones, privalo įvertinti, kad nurodyti reagentai ir papildomos priemonės bus naudojami atsižvelgiant į gamintojo nurodytą galiojimo laiką, o atidarius reagentą / papildomą priemonę – stabilumo terminą po atidarymo. Tiekėjas turi įvertinti ir tai, kad ne mažiau dviejų lygių vidaus kokybės kontrolės turi būti atliekamos prieš atliekant tyrimus tiek kartų, kiek reikia, kad būtų užtikrinta tyrimų kokybė, tačiau ne rečiau kaip vieną kartą per parą, jeigu tą parą atliekamas tyrimas, taip pat atliekamos esant poreikiui (kai VKK neatitinka keliamų reikalavimų, kai kyla abejonių dėl rezultatų kokybės (&lt;10 proc. VKK atvejų)). Taip pat gali būti atliekami pakartotiniai tyrimai, kai kyla abejonių dėl rezultatų kokybės (&lt;10 proc. numatytų tyrimų). </t>
  </si>
  <si>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</si>
  <si>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</si>
  <si>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Analizatoriaus charakteristikų reikalavimai</t>
  </si>
  <si>
    <t>Atitikimas reikalavimui 
(privaloma užpildyti)*</t>
  </si>
  <si>
    <t>Siūlomo analizatoriaus pavadinimas, tipas / modelis,  gamintojo pavadinimas ir šalis (kiekis - 1 vnt. ).</t>
  </si>
  <si>
    <r>
      <t xml:space="preserve">Siūlomas analizatorius privalo būti visiškai naujas - nenaudotas, neatnaujintas (angl. </t>
    </r>
    <r>
      <rPr>
        <i/>
        <sz val="11"/>
        <color theme="1"/>
        <rFont val="Calibri"/>
        <family val="2"/>
        <charset val="186"/>
        <scheme val="minor"/>
      </rPr>
      <t>not refurbished</t>
    </r>
    <r>
      <rPr>
        <sz val="11"/>
        <color theme="1"/>
        <rFont val="Calibri"/>
        <family val="2"/>
        <scheme val="minor"/>
      </rPr>
      <t>), nebandytas komerciniais ar klinikiniais tikslais, nedemonstracinis, nepradėtas eksploatuoti, turintis gamyklinę komplektaciją bei būklę. Analizatorius gali būti pagamintas ne anksčiau kaip 2024 metais, tačiau turi atitikti visiškai naujo analizatoriaus sąvoką. Nurodyti pagaminimo datą.</t>
    </r>
  </si>
  <si>
    <t>Pateikiamas tiekėjo įsipareigojimas užpildant atitikimo reikalavimui stulpelį</t>
  </si>
  <si>
    <t>Analizatorius nuskaito mėginių ir tyrimams naudojamų reagentų brūkšninius kodus, juos identifikuoja bei automatiškai atlieka tyrimą pagal gamintojo nustatytą protokolą.</t>
  </si>
  <si>
    <t xml:space="preserve">Automatizuotas tyrimo atlikimas: reagentų dozavimas, inkubavimo temperatūra ir trukmė, absorbcijos matavimas, rezultatų apskaičiavimas ir pateikimas atliekamas be operatoriaus įsikišimo. </t>
  </si>
  <si>
    <t>Analizatorius turi brūkšninių kodų skaitytuvą pacientų duomenų įvedimui, kai duomenis reikia įvesti aplenkiant laboratorijos informacinę sistemą (toliau - LIS).</t>
  </si>
  <si>
    <r>
      <t xml:space="preserve">Įranga komplektuojama kartu su nepertraukiamu maitinimo šaltiniu (toliau - UPS). UPS turi turėti bent 20-30 % didesnę galią nei bendra prijungtos įrangos </t>
    </r>
    <r>
      <rPr>
        <sz val="11"/>
        <rFont val="Calibri"/>
        <family val="2"/>
        <charset val="186"/>
        <scheme val="minor"/>
      </rPr>
      <t xml:space="preserve">(analizatorius, spausdintuvas, išorinis kompiuteris (jei siūlomas) ir pan.) </t>
    </r>
    <r>
      <rPr>
        <sz val="11"/>
        <color theme="1"/>
        <rFont val="Calibri"/>
        <family val="2"/>
        <scheme val="minor"/>
      </rPr>
      <t xml:space="preserve">apkrova. </t>
    </r>
    <r>
      <rPr>
        <i/>
        <sz val="11"/>
        <color rgb="FFFF0000"/>
        <rFont val="Calibri"/>
        <family val="2"/>
        <charset val="186"/>
        <scheme val="minor"/>
      </rPr>
      <t>(papildomas BVPŽ kodas  31154000-0 Nenutrūkstamojo maitinimo šaltiniai)</t>
    </r>
  </si>
  <si>
    <t>Pateikiamas tiekėjo įsipareigojimas užpildant atitikimo reikalavimui stulpelį, taip pat nurodomas UPS pavadinimas, tipas / modelis, gamintojo pavadinimas ir kilmės šalis. 
Pateikiami analizatoriaus, papildomos įrangos (spausdintuvo, išorinio kompiuterio (jei taikoma), UPS galią patvirtinantys gamintojo dokumentai</t>
  </si>
  <si>
    <t>Analizatorius komplektuojamas su spausdintuvu originaliems rezultatams spausdinti.</t>
  </si>
  <si>
    <r>
      <t>Analizatorius turi dvikryptę sąsają integravimui su Pirkėjo LIS, paciento duomenų, užsakymo ir rezultatų perdavimui.</t>
    </r>
    <r>
      <rPr>
        <i/>
        <sz val="11"/>
        <color rgb="FFFF0000"/>
        <rFont val="Calibri"/>
        <family val="2"/>
        <charset val="186"/>
        <scheme val="minor"/>
      </rPr>
      <t xml:space="preserve"> (papildomas BVPŽ kodas 48900000-7 Įvairūs programinės įrangos paketai ir kompiuterių sistemos)</t>
    </r>
  </si>
  <si>
    <t>Analizatorius yra pastatomas ant stalo, ne didesnis nei 85 cm aukščio, 75 cm gylio ir 95 cm pločio. Jeigu siūlomo analizatoriaus gylis viršija 75 cm, tiekėjas privalo kartu su analizatoriumi savo lėšomis pateikti laboratorinį stalą, užtikrinantį saugų įrenginio pastatymą ir eksploatavimą. Stalas turi būti atitinkamų išmatavimų (stalviršio gylis ne mažesnis kaip įrenginio gylis ir leidžiantis laikytis gamintojo nurodytų ventiliacijos/aptarnavimo tarpų; plotis – ne mažesnis kaip įrenginio plotis), turėti pakankamą leidžiamąją apkrovą pagal gamintojo reikalavimus, cheminėms medžiagoms atsparų stalviršį ir reguliuojamas kojeles horizontalumui išlaikyti.
PASTABA: Ši nuostata nereiškia leidimo viršyti kitus matmenų reikalavimus – aukščio ir pločio ribos išlieka privalomos.</t>
  </si>
  <si>
    <r>
      <t>Analizatorius skleidžia ne didesnį nei 75 dB (</t>
    </r>
    <r>
      <rPr>
        <sz val="11"/>
        <rFont val="Aptos Narrow"/>
        <family val="2"/>
      </rPr>
      <t>≤</t>
    </r>
    <r>
      <rPr>
        <sz val="11"/>
        <rFont val="Calibri"/>
        <family val="2"/>
      </rPr>
      <t>75 dB</t>
    </r>
    <r>
      <rPr>
        <sz val="11"/>
        <rFont val="Calibri"/>
        <family val="2"/>
        <scheme val="minor"/>
      </rPr>
      <t xml:space="preserve">) lygio triukšmą. </t>
    </r>
  </si>
  <si>
    <r>
      <t>Lentelė Nr. 5 (</t>
    </r>
    <r>
      <rPr>
        <b/>
        <i/>
        <sz val="11"/>
        <color rgb="FFFF0000"/>
        <rFont val="Calibri"/>
        <family val="2"/>
        <charset val="186"/>
        <scheme val="minor"/>
      </rPr>
      <t>pateikiama užpildyta su pasiūlymu</t>
    </r>
    <r>
      <rPr>
        <i/>
        <sz val="11"/>
        <color theme="1"/>
        <rFont val="Calibri"/>
        <family val="2"/>
        <charset val="186"/>
        <scheme val="minor"/>
      </rPr>
      <t>)</t>
    </r>
  </si>
  <si>
    <r>
      <t>Lentelė Nr. 6 (</t>
    </r>
    <r>
      <rPr>
        <b/>
        <i/>
        <sz val="11"/>
        <color rgb="FFFF0000"/>
        <rFont val="Calibri"/>
        <family val="2"/>
        <charset val="186"/>
        <scheme val="minor"/>
      </rPr>
      <t>pateikiama užpildyta su pasiūlymu</t>
    </r>
    <r>
      <rPr>
        <i/>
        <sz val="11"/>
        <color theme="1"/>
        <rFont val="Calibri"/>
        <family val="2"/>
        <charset val="186"/>
        <scheme val="minor"/>
      </rPr>
      <t>)</t>
    </r>
  </si>
  <si>
    <t>Metodas yra kiekybinis*</t>
  </si>
  <si>
    <t>Sietis su pamatine medžiaga*</t>
  </si>
  <si>
    <t>T3 šifras</t>
  </si>
  <si>
    <t>Atitikimas reikalavimui*</t>
  </si>
  <si>
    <t>C1</t>
  </si>
  <si>
    <t>C2</t>
  </si>
  <si>
    <t>Analizatoriaus našumas yra ne mažesnis nei 40 tyrimų per 90 minučių, kai laikas iki pirmojo rezultato yra ne ilgesnis nei 70 minučių.</t>
  </si>
  <si>
    <t>C3</t>
  </si>
  <si>
    <t>C4</t>
  </si>
  <si>
    <t>C5</t>
  </si>
  <si>
    <t>Analizatorius turi galimybę eksportuoti ar kitaip išsaugoti originalius rezultatus elektroniniu formatu (*.pdf, *.xls, *.csv ar kitu) ilgalaikiam rezultatų saugojimui.</t>
  </si>
  <si>
    <t>C6</t>
  </si>
  <si>
    <t>C(max):</t>
  </si>
  <si>
    <t>AMA M2</t>
  </si>
  <si>
    <t>IgG klasės antikūnai prieš mitochondrijų M2 antigeną</t>
  </si>
  <si>
    <t>Anti-tTG IgG</t>
  </si>
  <si>
    <t>IgG klasės antikūnai prieš audinių transgliutaminazę</t>
  </si>
  <si>
    <t>AKA IgM</t>
  </si>
  <si>
    <t>IgM klasės antikūnai prieš kardiolipiną</t>
  </si>
  <si>
    <t>Anti-MPO</t>
  </si>
  <si>
    <t>Antikūnai prieš mieloperoksidazę</t>
  </si>
  <si>
    <t>Antikūnai prieš proteinazę 3</t>
  </si>
  <si>
    <t>Anti-PR3</t>
  </si>
  <si>
    <t>Antikūnai prieš glomerulų bazinę membraną</t>
  </si>
  <si>
    <t>Anti-GBM</t>
  </si>
  <si>
    <t>Antikūnai prieš beta2 glikoproteiną 1</t>
  </si>
  <si>
    <t>Anti-beta2-GP1</t>
  </si>
  <si>
    <t>Bendra pasiūlymo kaina, Eur be PVM:</t>
  </si>
  <si>
    <t>Bendra pasiūlymo kaina, Eur su PVM:</t>
  </si>
  <si>
    <t>Tyrimų kokybei užtikrinti privalo būti pasiūlytos ne mažiau kaip 2 lygių vidaus kokybės kontrolės (VKK) (neigiama ir teigiama arba normalių ir patologinių verčių). Jeigu tiekėjas siūlo vienkartinių kasečių (angl. monotest) sprendimą, jis privalo užtikrinti reikalavimą pasiūlyti ne mažiau 2 lygių VKK (kai vienkartinėje tyrimų kasetėje nėra VKK arba yra tik vieno lygio VKK, taip pat, jeigu tiekiamuose reagentų rinkiniuose nepateikiama VKK atskirose talpose arba pateikiama tik vieno lygio VKK, tiekėjas privalo papildomai pasiūlyti tiek VKK lygių, kiek reikia).</t>
  </si>
  <si>
    <t>Analizatorius veikia pavienių tyrimų principu (angl. monotest), kai individualiam tyrimui yra naudojamas viską apimantis reagentų rinkinys vienoje juostelėje/kasetėje ar lygiaverčiame sprendime. Vienkartinėse tyrimų kasetėse turi būti visi tyrimui atlikti reikalingi reagentai, tokie kaip kalibrantas ir reakcijai įvykti reikalingi reagentai.</t>
  </si>
  <si>
    <t>Suteikiamų balų skaičius</t>
  </si>
  <si>
    <t>VISO:</t>
  </si>
  <si>
    <t>A1</t>
  </si>
  <si>
    <t>A2</t>
  </si>
  <si>
    <t>A3</t>
  </si>
  <si>
    <t>A4</t>
  </si>
  <si>
    <t>A5</t>
  </si>
  <si>
    <t>A6</t>
  </si>
  <si>
    <t>A7</t>
  </si>
  <si>
    <t>A8</t>
  </si>
  <si>
    <t>A9</t>
  </si>
  <si>
    <t>A10</t>
  </si>
  <si>
    <t>A11</t>
  </si>
  <si>
    <t>A(max)</t>
  </si>
  <si>
    <r>
      <t xml:space="preserve">* - Kiekybinis tyrimo metodas – tai tyrimo metodas, kuris pateikia tikslius ir pakartojamus skaitinius rezultatus, išreikštus koncentracijos arba kiekio vienetais (pvz., IU/ml, ng/ml, mg/l, mmol/l ir kt.), grindžiamus kalibravimo kreive ar matavimo funkcija. Kiekybiniu metodu laikomas toks metodas, kuris atitinka šiuos kriterijus:
</t>
    </r>
    <r>
      <rPr>
        <sz val="11"/>
        <color theme="1"/>
        <rFont val="Calibri"/>
        <family val="2"/>
        <charset val="186"/>
      </rPr>
      <t xml:space="preserve">     • </t>
    </r>
    <r>
      <rPr>
        <sz val="11"/>
        <color theme="1"/>
        <rFont val="Calibri"/>
        <family val="2"/>
        <charset val="186"/>
        <scheme val="minor"/>
      </rPr>
      <t xml:space="preserve">metodas yra kalibruojamas naudojant atitinkamus vidinius arba išorinius kalibrantus, pageidautina atsekamus iki tarptautinių standartų (jei taikoma);
     • metodas turi aiškiai apibrėžtą matavimo intervalą;
     • yra aiškiai apibrėžta minimali analitės koncentracija, kurią metodas gali aptikti su nustatytu patikimumu;
     • metodas turi aiškiai įvardintus glaudumo ir tikslumo, pakartojamumo ir atkuriamumo duomenis;
     • rezultatai yra pateikiami skaitine forma su galimybe taikyti klinikinę interpretaciją, klinikinių sprendimų ribas, pamatinių biologinių verčių intervalus.
</t>
    </r>
  </si>
  <si>
    <t>Ekonomiškai naudingiausio pasiūlymo vertinimo kriterijus: Tyrimų kiekybiniai metodai (T1)</t>
  </si>
  <si>
    <t xml:space="preserve">Be privalomų metodinių reikalavimų atitikimas papildomiems vertinamas naudingumo balais (po 1 balą už atitikimą papildomam reikalavimui: atitinka = 1; neatitinka = 0). Papildomi metodiniai reikalavimai šifruojami A1-A11 kodais. A(max) - maksimalus kriterijaus balų skaičius (yra lygus 11); A(S) - tiekėjo surinktų kriterijaus balų skaičius. </t>
  </si>
  <si>
    <t>T1 šifras</t>
  </si>
  <si>
    <t>Ekonomiškai naudingiausio pasiūlymo vertinimo kriterijus: Tyrimų metodų sietis su pamatine medžiaga (T2)</t>
  </si>
  <si>
    <t>T2 šifras</t>
  </si>
  <si>
    <t>B(max)</t>
  </si>
  <si>
    <t>B1</t>
  </si>
  <si>
    <t>B2</t>
  </si>
  <si>
    <t>B3</t>
  </si>
  <si>
    <t>B4</t>
  </si>
  <si>
    <t>B5</t>
  </si>
  <si>
    <t>B6</t>
  </si>
  <si>
    <t>B7</t>
  </si>
  <si>
    <t>Pamatinė medžiaga</t>
  </si>
  <si>
    <t>IRP 97/656 (IgG), HCAL (IgG)</t>
  </si>
  <si>
    <t>EY2C9 (IgM)</t>
  </si>
  <si>
    <t xml:space="preserve"> WHO Wo/80</t>
  </si>
  <si>
    <t xml:space="preserve"> IRP 97/656 (IgG), HCAL (IgG) / EY2C9 (IgM)</t>
  </si>
  <si>
    <t>WHO 65/93</t>
  </si>
  <si>
    <t>CDC serumai</t>
  </si>
  <si>
    <r>
      <t xml:space="preserve">* - Sietis su pamatine medžiaga – tai tyrimo metodo gebėjimas pateikti rezultatus, kurie yra metrologiškai atsekami iki tarptautinės ar nacionalinės pamatinės medžiagos (angl. </t>
    </r>
    <r>
      <rPr>
        <b/>
        <i/>
        <sz val="11"/>
        <color theme="1"/>
        <rFont val="Calibri"/>
        <family val="2"/>
        <charset val="186"/>
        <scheme val="minor"/>
      </rPr>
      <t>reference material</t>
    </r>
    <r>
      <rPr>
        <b/>
        <sz val="11"/>
        <color theme="1"/>
        <rFont val="Calibri"/>
        <family val="2"/>
        <charset val="186"/>
        <scheme val="minor"/>
      </rPr>
      <t xml:space="preserve">) arba pamatinio (etaloninio) metodo (angl. </t>
    </r>
    <r>
      <rPr>
        <b/>
        <i/>
        <sz val="11"/>
        <color theme="1"/>
        <rFont val="Calibri"/>
        <family val="2"/>
        <charset val="186"/>
        <scheme val="minor"/>
      </rPr>
      <t>reference method</t>
    </r>
    <r>
      <rPr>
        <b/>
        <sz val="11"/>
        <color theme="1"/>
        <rFont val="Calibri"/>
        <family val="2"/>
        <charset val="186"/>
        <scheme val="minor"/>
      </rPr>
      <t>). Tokia sietis užtikrina, kad matavimo rezultatai būtų vienareikšmiškai palyginami tarp skirtingų metodų, laboratorijų ir laikotarpių, ir būtų kliniškai interpretuojami pagal nustatytas sprendimų ribas ar pamatinių biologinių verčių intervalus.</t>
    </r>
  </si>
  <si>
    <t xml:space="preserve">Be privalomų metodinių reikalavimų atitikimas papildomiems vertinamas naudingumo balais (po 1 balą už atitikimą papildomam reikalavimui: atitinka = 1; neatitinka = 0). Papildomi metodiniai reikalavimai šifruojami B1-B7 kodais. B(max) - maksimalus kriterijaus balų skaičius (yra lygus 7); B(S) - tiekėjo surinktų kriterijaus balų skaičius. </t>
  </si>
  <si>
    <r>
      <t>Lentelė Nr. 7 (</t>
    </r>
    <r>
      <rPr>
        <b/>
        <i/>
        <sz val="11"/>
        <color rgb="FFFF0000"/>
        <rFont val="Calibri"/>
        <family val="2"/>
        <charset val="186"/>
        <scheme val="minor"/>
      </rPr>
      <t>pateikiama užpildyta su pasiūlymu</t>
    </r>
    <r>
      <rPr>
        <i/>
        <sz val="11"/>
        <color theme="1"/>
        <rFont val="Calibri"/>
        <family val="2"/>
        <charset val="186"/>
        <scheme val="minor"/>
      </rPr>
      <t>)</t>
    </r>
  </si>
  <si>
    <r>
      <t xml:space="preserve">* - Pildant atitikimo techniniams reikalavimamas langelius, juos privaloma užpildyti. Būtina įrašyti konkrečias reikšmes. Pateikiant siūlomo prietaiso techninio parametro atitikimą pagal konkrečią reikalaujamo parametro reikšmę, privaloma nurodyti:
</t>
    </r>
    <r>
      <rPr>
        <sz val="1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r>
  </si>
  <si>
    <t>Ekonomiškai naudingiausio pasiūlymo vertinimo kriterijus: Analizatoriaus techninės charakteristikos (T3)</t>
  </si>
  <si>
    <t>B dalis: Siūlomi reagentai ir papildomos priemonės</t>
  </si>
  <si>
    <t>Privalomas / papildomas</t>
  </si>
  <si>
    <t>Privalomas</t>
  </si>
  <si>
    <t>Papildomas</t>
  </si>
  <si>
    <t xml:space="preserve">Nestabdant analizatoriaus veikimo į analizatorių galima įdėti bet kokią mėginių ir reagentų kombinaciją. </t>
  </si>
  <si>
    <t>Analizatoriumi gali būti atliekamas ANCA (Antikūnų prieš neutrofilų citoplazmos antigenus) tyrimas ir jis yra siūlomas.</t>
  </si>
  <si>
    <t>Be privalomų reikalavimų įrangai atitikimas papildomiems vertinamas naudingumo balais (suteikiamų balų skaičius nurodomas lentelėje). Papildomi reikalavimai šifruojami C1-C6 kodais. C(max) - maksimalus kriterijaus balų skaičius (yra lygus 12). C(S) - tiekėjo surinktų kriterijaus balų skaičius.</t>
  </si>
  <si>
    <r>
      <t xml:space="preserve">* - Pateikiamos skaitmeninės dokumentų kopijos: 
(a) anglų kalba ir 
(b) vertimas į lietuvių kalbą, jeigu originalo kalba nėra anglų. 
</t>
    </r>
    <r>
      <rPr>
        <sz val="11"/>
        <rFont val="Calibri"/>
        <family val="2"/>
        <charset val="186"/>
        <scheme val="minor"/>
      </rPr>
      <t>Vertimo į lietuvių kalbą pateikti nereikia, jeigu originalo kalba yra anglų. Dokumentams, pateiktiems kitomis kalbomis nei lietuvių ar anglų, privalomas vertimas į lietuvių kalbą. Perkančioji organizacija turi teisę paprašyti paaiškinimų ir, esant pagrįstoms abejonėms dėl vertimo tikslumo, pareikalauti patvirtinto vertimo.</t>
    </r>
  </si>
  <si>
    <r>
      <t>Analizatorius komplektuojamas</t>
    </r>
    <r>
      <rPr>
        <sz val="11"/>
        <rFont val="Calibri"/>
        <family val="2"/>
        <charset val="186"/>
        <scheme val="minor"/>
      </rPr>
      <t xml:space="preserve"> su išoriniu</t>
    </r>
    <r>
      <rPr>
        <sz val="11"/>
        <color theme="1"/>
        <rFont val="Calibri"/>
        <family val="2"/>
        <scheme val="minor"/>
      </rPr>
      <t xml:space="preserve"> kompiuteriu arba kompiuteris yra integruotas į patį analizatorių. </t>
    </r>
    <r>
      <rPr>
        <i/>
        <sz val="11"/>
        <color rgb="FFFF0000"/>
        <rFont val="Calibri"/>
        <family val="2"/>
        <charset val="186"/>
        <scheme val="minor"/>
      </rPr>
      <t>(papildomas BVPŽ kodas 30211200-3 Pagrindinė techninė kompiuterio įranga)</t>
    </r>
  </si>
  <si>
    <r>
      <t xml:space="preserve">Analizatoriumi galima tirti 11-16 mm diametro mėgintuvėlius ir </t>
    </r>
    <r>
      <rPr>
        <i/>
        <sz val="11"/>
        <color theme="1"/>
        <rFont val="Calibri"/>
        <family val="2"/>
        <charset val="186"/>
        <scheme val="minor"/>
      </rPr>
      <t>Eppendorf</t>
    </r>
    <r>
      <rPr>
        <sz val="11"/>
        <color theme="1"/>
        <rFont val="Calibri"/>
        <family val="2"/>
        <scheme val="minor"/>
      </rPr>
      <t xml:space="preserve"> tipo mikromėgintuvėlius. </t>
    </r>
  </si>
  <si>
    <r>
      <t xml:space="preserve">* - Pildant atitikimo techniniams reikalavimamas langelius, juos privaloma užpildyti.
** - Pateikiant siūlomos įrangos atitikimą techniniams reikalavimams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r>
  </si>
  <si>
    <t>Nuoroda į  gamintojo dokumento (katalogo /  bukleto / brošiūros / instrukcijos) puslapį, kuriame yra atžyma apie siūlomos įrangos atitikimą reikalavimui 
(privaloma užpildyti)**</t>
  </si>
  <si>
    <t>Analizatorius vienu metu talpina ne mažiau kaip 50 mėginių.</t>
  </si>
  <si>
    <t>Pagrindinis BVPŽ kodas: 33696000-5 Reagentai ir kontrastiniai preparatai; papildomi pirkimo objekto sudedamųjų dalių BVPŽ kodai 30211200-3 Pagrindinė techninė kompiuterio įranga; 31154000-0 Nenutrūkstamojo maitinimo šaltiniai; 48900000-7 Įvairūs programinės įrangos paketai ir kompiuterių sistemos;  50312000-5 Kompiuterių įrangos priežiūra ir remontas</t>
  </si>
  <si>
    <r>
      <t xml:space="preserve">ANCA </t>
    </r>
    <r>
      <rPr>
        <sz val="11"/>
        <color rgb="FFFF0000"/>
        <rFont val="Calibri"/>
        <family val="2"/>
        <charset val="186"/>
        <scheme val="minor"/>
      </rPr>
      <t>(papildomas)</t>
    </r>
  </si>
  <si>
    <r>
      <t xml:space="preserve">įrašo tiekėjas </t>
    </r>
    <r>
      <rPr>
        <i/>
        <sz val="10"/>
        <color rgb="FFFF0000"/>
        <rFont val="Calibri"/>
        <family val="2"/>
        <charset val="186"/>
        <scheme val="minor"/>
      </rPr>
      <t>(jeigu siūlo papildomą tyrimą)</t>
    </r>
  </si>
  <si>
    <t>*Nurodomos priežastys ir paaiškinimas:
*Jeigu pagal galiojančius teisės aktus tiekėjui nereikia mokėti PVM ir jis pasiūlyme nurodo bendrą pasiūlymo kainą be PVM;
*Jeigu pagal galiojančius teisės aktus pirkimo objektui taikomas lengvatinis arba 0 proc. PVM tarifas. 
*Jeigu taikomi skirtingi PVM tarifai, Tiekėjas gali įterpti papildomas PVM eilutes ir paaiškinti kurioms eilutėms koks PVM tarifas taikomas ir kodėl</t>
  </si>
  <si>
    <t>*PVM (5 proc.), Eur:</t>
  </si>
  <si>
    <t>Analizatoriaus apibūdinimas: imunocheminis analizatorius, skirtas imuninių ligų serologinei diagnostikai imunocheminiu (CLIA, EIA arba lygiaverčiu) metodu.</t>
  </si>
  <si>
    <r>
      <t xml:space="preserve">įrašo tiekėjas </t>
    </r>
    <r>
      <rPr>
        <i/>
        <sz val="10"/>
        <color rgb="FFFF0000"/>
        <rFont val="Calibri"/>
        <family val="2"/>
        <charset val="186"/>
        <scheme val="minor"/>
      </rPr>
      <t>(jeigu komplektuojama su</t>
    </r>
    <r>
      <rPr>
        <i/>
        <u/>
        <sz val="10"/>
        <color rgb="FFFF0000"/>
        <rFont val="Calibri"/>
        <family val="2"/>
        <charset val="186"/>
        <scheme val="minor"/>
      </rPr>
      <t xml:space="preserve"> išoriniu</t>
    </r>
    <r>
      <rPr>
        <i/>
        <sz val="10"/>
        <color rgb="FFFF0000"/>
        <rFont val="Calibri"/>
        <family val="2"/>
        <charset val="186"/>
        <scheme val="minor"/>
      </rPr>
      <t xml:space="preserve"> kompiuteriu, nurodomas modelis, gamintojas, kilmės šalis)</t>
    </r>
  </si>
  <si>
    <r>
      <t xml:space="preserve">* - </t>
    </r>
    <r>
      <rPr>
        <b/>
        <sz val="11"/>
        <color theme="1"/>
        <rFont val="Calibri"/>
        <family val="2"/>
        <charset val="186"/>
        <scheme val="minor"/>
      </rPr>
      <t>Pildant atitikimo tyrimo metodui langelius, juos privaloma užpildyti.</t>
    </r>
    <r>
      <rPr>
        <sz val="11"/>
        <color theme="1"/>
        <rFont val="Calibri"/>
        <family val="2"/>
        <scheme val="minor"/>
      </rPr>
      <t xml:space="preserve"> Būtina įrašyti konkrečias reikšmes, įrašyti „Taip“, „Atitinka“ draudžiama. Pateikiant siūlomo kiekybinio tyrimo metodo reikšmę, privaloma nurodyti:
1. katalogo / bukleto / brošiūros / aprašymo  puslapio Nr.;
2. dokumento puslapyje pažymėti  grafiškai nurodyti (t.y. pastebimai pažymėti – spalvotai ženklinti, ir / ar nurodyti rodyklėmis, ir / ar pabraukti) konkrečias teikiamų dokumentų vietas, kur aprašomos reikalaujamų tyrimų metodų reikšmės, bei įrašyti.                              </t>
    </r>
  </si>
  <si>
    <t>Reagentų ir papildomų priemonių pirkimas imunologijos tyrimams atlikti 
kartu su įrangos įsigijimu panaudos būdu</t>
  </si>
  <si>
    <t>Privalomi bendrieji reikalavimai tyrimams ir įrangai</t>
  </si>
  <si>
    <r>
      <t xml:space="preserve">Į siūlomą tyrimo įkainį turi būti įskaičiuoti visi kokybiškam tyrimų atlikimui ir pagal panaudą suteikiamos įrangos priežiūrai būtini reagentai (kalibrantai, tyrimų VKK medžiagos) ir kitos papildomos priemonės (prietaiso kontrolinės medžiagos, jei taikoma, sisteminiai tirpalai, valikliai, skiedikliai ir kiti reikmenys). </t>
    </r>
    <r>
      <rPr>
        <b/>
        <sz val="11"/>
        <color theme="1"/>
        <rFont val="Calibri"/>
        <family val="2"/>
        <charset val="186"/>
        <scheme val="minor"/>
      </rPr>
      <t xml:space="preserve">Jeigu tiekėjas, teikdamas pasiūlymą, neįtraukia visų reikalingų priemonių ir/ar numato nepakankamą jų kiekį, </t>
    </r>
    <r>
      <rPr>
        <b/>
        <sz val="11"/>
        <color rgb="FFFF0000"/>
        <rFont val="Calibri"/>
        <family val="2"/>
        <charset val="186"/>
        <scheme val="minor"/>
      </rPr>
      <t>toks pasiūlymas nebus atmetamas</t>
    </r>
    <r>
      <rPr>
        <b/>
        <sz val="11"/>
        <color theme="1"/>
        <rFont val="Calibri"/>
        <family val="2"/>
        <charset val="186"/>
        <scheme val="minor"/>
      </rPr>
      <t>, o sutarties galiojimo metu nenumatytas priemones ir/ar jų trūkstamą kiekį tiekėjas turės teikti neatlygintinai, užtikrinant numatytą tyrimų skaičiaus atlikimą.</t>
    </r>
  </si>
  <si>
    <r>
      <rPr>
        <b/>
        <sz val="11"/>
        <color rgb="FF000000"/>
        <rFont val="Calibri"/>
        <family val="2"/>
        <charset val="186"/>
        <scheme val="minor"/>
      </rPr>
      <t xml:space="preserve">Bendrieji reikalavimai:
</t>
    </r>
    <r>
      <rPr>
        <sz val="11"/>
        <color rgb="FF000000"/>
        <rFont val="Calibri"/>
        <family val="2"/>
        <charset val="186"/>
        <scheme val="minor"/>
      </rPr>
      <t xml:space="preserve">1. Analizatorius (jo programinė įranga) diegimo metu bus inegruojama į LIS (laboratorija turi UAB "Rivosana" LIS licenciją). Laimėjimo atveju tiekėjas įsipareigoja suteikti visą reikiamą su analizatoriumi susijusią programinę įrangą (tvarkykles, duomenų perdavimo sąsajos protokolus) sėkmingam analizatoriaus  (jo programinės įrangos) integravimui į LIS. </t>
    </r>
    <r>
      <rPr>
        <i/>
        <sz val="11"/>
        <color rgb="FFFF0000"/>
        <rFont val="Calibri"/>
        <family val="2"/>
        <charset val="186"/>
        <scheme val="minor"/>
      </rPr>
      <t>(papildomas BVPŽ kodas 48900000-7 Įvairūs programinės įrangos paketai ir kompiuterių sistemos)</t>
    </r>
    <r>
      <rPr>
        <sz val="11"/>
        <color rgb="FF000000"/>
        <rFont val="Calibri"/>
        <family val="2"/>
        <charset val="186"/>
        <scheme val="minor"/>
      </rPr>
      <t xml:space="preserve">. 
2. Tiekėjas privalo savo sąskaita užtikrinti panaudai perduoto analizatoriaus techninę priežiūrą gamintojo rekomenduojamu periodiškumu, galimų defektų ir/ar gedimų šalinimą/remontą, įskaitant reikalingas detales bei medžiagas, visą sutarties galiojimo terminą </t>
    </r>
    <r>
      <rPr>
        <i/>
        <sz val="11"/>
        <color rgb="FFFF0000"/>
        <rFont val="Calibri"/>
        <family val="2"/>
        <charset val="186"/>
        <scheme val="minor"/>
      </rPr>
      <t xml:space="preserve">(papildomas BVPŽ kodas 50312000: Kompiuterių įrangos priežiūra ir remontas). </t>
    </r>
  </si>
  <si>
    <t>A dalis: Tyrimų įkainiai</t>
  </si>
  <si>
    <r>
      <t xml:space="preserve">Analizatorius vienu metu talpina ne mažiau kaip </t>
    </r>
    <r>
      <rPr>
        <sz val="11"/>
        <rFont val="Calibri"/>
        <family val="2"/>
        <charset val="186"/>
        <scheme val="minor"/>
      </rPr>
      <t xml:space="preserve">20 </t>
    </r>
    <r>
      <rPr>
        <sz val="11"/>
        <color theme="1"/>
        <rFont val="Calibri"/>
        <family val="2"/>
        <scheme val="minor"/>
      </rPr>
      <t>skirtingų tyrimų reagentų ir ne mažiau kaip 30 mėginių.</t>
    </r>
  </si>
  <si>
    <t xml:space="preserve">* - Pildant atitikimo "Sietis su pamatine madžiaga" langelius, juos privaloma užpildyti. Būtina įrašyti konkrečias reikšmes, įrašyti „Taip“, „Atitinka“ draudžiama. Pateikiant siūlomos sieties su pamatine medžiaga reikšmę, privaloma nurodyti:
1. instrukcijos ar kito pagrindžiančio dokumento  puslapio Nr.;
2. dokumento puslapyje pažymėti  grafiškai nurodyti (t.y. pastebimai pažymėti – spalvotai ženklinti, ir / ar nurodyti rodyklėmis, ir / ar pabraukti) konkrečias teikiamų dokumentų vietas, kur aprašomos reikalaujamų tyrimų sietis su pamatine medžiaga, bei įrašyti.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</si>
</sst>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sz val="14"/>
      <color theme="1"/>
      <name val="Calibri"/>
      <family val="2"/>
      <charset val="186"/>
      <scheme val="minor"/>
    </font>
    <font>
      <b/>
      <sz val="11"/>
      <color theme="1"/>
      <name val="Calibri"/>
      <family val="2"/>
      <scheme val="minor"/>
    </font>
    <font>
      <i/>
      <sz val="10"/>
      <color theme="1"/>
      <name val="Calibri"/>
      <family val="2"/>
      <charset val="186"/>
      <scheme val="minor"/>
    </font>
    <font>
      <b/>
      <sz val="11"/>
      <color theme="0"/>
      <name val="Calibri"/>
      <family val="2"/>
      <scheme val="minor"/>
    </font>
    <font>
      <b/>
      <i/>
      <sz val="11"/>
      <color rgb="FFFF0000"/>
      <name val="Calibri"/>
      <family val="2"/>
      <charset val="186"/>
      <scheme val="minor"/>
    </font>
    <font>
      <sz val="8"/>
      <name val="Calibri"/>
      <family val="2"/>
      <scheme val="minor"/>
    </font>
    <font>
      <b/>
      <i/>
      <sz val="11"/>
      <color theme="1"/>
      <name val="Calibri"/>
      <family val="2"/>
      <charset val="186"/>
      <scheme val="minor"/>
    </font>
    <font>
      <b/>
      <sz val="11"/>
      <color rgb="FFFF0000"/>
      <name val="Calibri"/>
      <family val="2"/>
      <charset val="186"/>
      <scheme val="minor"/>
    </font>
    <font>
      <sz val="11"/>
      <color theme="1"/>
      <name val="Aptos Narrow"/>
      <family val="2"/>
    </font>
    <font>
      <i/>
      <sz val="11"/>
      <color rgb="FFFF0000"/>
      <name val="Calibri"/>
      <family val="2"/>
      <charset val="186"/>
      <scheme val="minor"/>
    </font>
    <font>
      <sz val="11"/>
      <name val="Calibri"/>
      <family val="2"/>
      <scheme val="minor"/>
    </font>
    <font>
      <sz val="11"/>
      <name val="Aptos Narrow"/>
      <family val="2"/>
    </font>
    <font>
      <sz val="11"/>
      <name val="Calibri"/>
      <family val="2"/>
    </font>
    <font>
      <b/>
      <sz val="11"/>
      <name val="Calibri"/>
      <family val="2"/>
      <charset val="186"/>
      <scheme val="minor"/>
    </font>
    <font>
      <sz val="11"/>
      <name val="Calibri"/>
      <family val="2"/>
      <charset val="186"/>
      <scheme val="minor"/>
    </font>
    <font>
      <i/>
      <sz val="10"/>
      <name val="Calibri"/>
      <family val="2"/>
      <charset val="186"/>
      <scheme val="minor"/>
    </font>
    <font>
      <sz val="11"/>
      <color rgb="FF000000"/>
      <name val="Calibri"/>
      <family val="2"/>
      <charset val="186"/>
      <scheme val="minor"/>
    </font>
    <font>
      <i/>
      <sz val="11"/>
      <color rgb="FF000000"/>
      <name val="Calibri"/>
      <family val="2"/>
      <charset val="186"/>
      <scheme val="minor"/>
    </font>
    <font>
      <b/>
      <sz val="11"/>
      <color rgb="FF000000"/>
      <name val="Calibri"/>
      <family val="2"/>
      <charset val="186"/>
      <scheme val="minor"/>
    </font>
    <font>
      <sz val="11"/>
      <color theme="1"/>
      <name val="Calibri"/>
      <family val="2"/>
      <charset val="186"/>
    </font>
    <font>
      <sz val="11"/>
      <color rgb="FFFF0000"/>
      <name val="Calibri"/>
      <family val="2"/>
      <charset val="186"/>
      <scheme val="minor"/>
    </font>
    <font>
      <i/>
      <sz val="10"/>
      <color rgb="FFFF0000"/>
      <name val="Calibri"/>
      <family val="2"/>
      <charset val="186"/>
      <scheme val="minor"/>
    </font>
    <font>
      <i/>
      <u/>
      <sz val="10"/>
      <color rgb="FFFF0000"/>
      <name val="Calibri"/>
      <family val="2"/>
      <charset val="186"/>
      <scheme val="minor"/>
    </font>
  </fonts>
  <fills count="6">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0">
    <border>
      <left/>
      <right/>
      <top/>
      <bottom/>
      <diagonal/>
    </border>
    <border>
      <left style="thin">
        <color theme="1"/>
      </left>
      <right/>
      <top style="thin">
        <color theme="1"/>
      </top>
      <bottom/>
      <diagonal/>
    </border>
    <border>
      <left/>
      <right/>
      <top style="thin">
        <color theme="1"/>
      </top>
      <bottom/>
      <diagonal/>
    </border>
    <border>
      <left/>
      <right/>
      <top style="thin">
        <color theme="1"/>
      </top>
      <bottom style="thin">
        <color theme="1"/>
      </bottom>
      <diagonal/>
    </border>
    <border>
      <left/>
      <right style="thin">
        <color theme="1"/>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80">
    <xf numFmtId="0" fontId="0" fillId="0" borderId="0" xfId="0"/>
    <xf numFmtId="0" fontId="0" fillId="0" borderId="0" xfId="0" applyAlignment="1">
      <alignment wrapText="1" shrinkToFit="1"/>
    </xf>
    <xf numFmtId="0" fontId="0" fillId="0" borderId="0" xfId="0" applyAlignment="1">
      <alignment horizontal="left" vertical="top" wrapText="1" shrinkToFit="1"/>
    </xf>
    <xf numFmtId="0" fontId="0" fillId="0" borderId="0" xfId="0" applyAlignment="1">
      <alignment horizontal="left" vertical="top"/>
    </xf>
    <xf numFmtId="0" fontId="6" fillId="0" borderId="0" xfId="0" applyFont="1" applyAlignment="1">
      <alignment horizontal="right" vertical="top" wrapText="1" shrinkToFit="1"/>
    </xf>
    <xf numFmtId="0" fontId="5" fillId="0" borderId="0" xfId="0" applyFont="1" applyAlignment="1">
      <alignment horizontal="left" vertical="top" wrapText="1" shrinkToFit="1"/>
    </xf>
    <xf numFmtId="0" fontId="5" fillId="0" borderId="0" xfId="0" applyFont="1" applyAlignment="1">
      <alignment horizontal="center" vertical="center" wrapText="1" shrinkToFit="1"/>
    </xf>
    <xf numFmtId="0" fontId="5" fillId="0" borderId="0" xfId="0" applyFont="1" applyAlignment="1">
      <alignment horizontal="center" vertical="top" wrapText="1" shrinkToFit="1"/>
    </xf>
    <xf numFmtId="0" fontId="9" fillId="0" borderId="0" xfId="0" applyFont="1" applyAlignment="1">
      <alignment horizontal="center" vertical="center" wrapText="1" shrinkToFit="1"/>
    </xf>
    <xf numFmtId="0" fontId="8" fillId="0" borderId="0" xfId="0" applyFont="1" applyAlignment="1">
      <alignment horizontal="center" vertical="center" wrapText="1" shrinkToFit="1"/>
    </xf>
    <xf numFmtId="0" fontId="0" fillId="0" borderId="0" xfId="0" applyAlignment="1">
      <alignment horizontal="center" vertical="top" wrapText="1" shrinkToFit="1"/>
    </xf>
    <xf numFmtId="0" fontId="8" fillId="0" borderId="0" xfId="0" applyFont="1" applyAlignment="1">
      <alignment horizontal="left" vertical="top" wrapText="1" shrinkToFit="1"/>
    </xf>
    <xf numFmtId="0" fontId="0" fillId="0" borderId="2" xfId="0" applyBorder="1" applyAlignment="1">
      <alignment horizontal="left" vertical="top" wrapText="1" shrinkToFit="1"/>
    </xf>
    <xf numFmtId="0" fontId="9" fillId="0" borderId="0" xfId="0" applyFont="1" applyAlignment="1">
      <alignment horizontal="center" vertical="top" wrapText="1" shrinkToFit="1"/>
    </xf>
    <xf numFmtId="0" fontId="10" fillId="2" borderId="1" xfId="0" applyFont="1" applyFill="1" applyBorder="1" applyAlignment="1">
      <alignment horizontal="left" vertical="top" wrapText="1" shrinkToFit="1"/>
    </xf>
    <xf numFmtId="0" fontId="0" fillId="0" borderId="2" xfId="0" applyBorder="1" applyAlignment="1">
      <alignment horizontal="center" vertical="top" wrapText="1" shrinkToFit="1"/>
    </xf>
    <xf numFmtId="0" fontId="9" fillId="0" borderId="2" xfId="0" applyFont="1" applyBorder="1" applyAlignment="1">
      <alignment horizontal="center" vertical="top" wrapText="1" shrinkToFit="1"/>
    </xf>
    <xf numFmtId="3" fontId="0" fillId="0" borderId="0" xfId="0" applyNumberFormat="1" applyAlignment="1">
      <alignment horizontal="center" vertical="top" wrapText="1" shrinkToFit="1"/>
    </xf>
    <xf numFmtId="0" fontId="10" fillId="2" borderId="0" xfId="0" applyFont="1" applyFill="1" applyAlignment="1">
      <alignment horizontal="left" vertical="top" wrapText="1" shrinkToFit="1"/>
    </xf>
    <xf numFmtId="3" fontId="0" fillId="0" borderId="0" xfId="0" applyNumberFormat="1" applyAlignment="1">
      <alignment horizontal="left" vertical="top" wrapText="1" shrinkToFit="1"/>
    </xf>
    <xf numFmtId="0" fontId="9" fillId="0" borderId="3" xfId="0" applyFont="1" applyBorder="1" applyAlignment="1">
      <alignment horizontal="center" vertical="top" wrapText="1" shrinkToFit="1"/>
    </xf>
    <xf numFmtId="0" fontId="0" fillId="0" borderId="0" xfId="0" applyAlignment="1">
      <alignment horizontal="right" vertical="top" wrapText="1" shrinkToFit="1"/>
    </xf>
    <xf numFmtId="0" fontId="0" fillId="0" borderId="0" xfId="0" applyAlignment="1">
      <alignment horizontal="center" vertical="center" wrapText="1" shrinkToFit="1"/>
    </xf>
    <xf numFmtId="0" fontId="0" fillId="0" borderId="0" xfId="0" applyAlignment="1">
      <alignment vertical="top"/>
    </xf>
    <xf numFmtId="0" fontId="10" fillId="2" borderId="0" xfId="0" applyFont="1" applyFill="1" applyAlignment="1">
      <alignment horizontal="center" vertical="top" wrapText="1" shrinkToFit="1"/>
    </xf>
    <xf numFmtId="0" fontId="0" fillId="0" borderId="0" xfId="0" applyAlignment="1">
      <alignment horizontal="center" vertical="top"/>
    </xf>
    <xf numFmtId="0" fontId="0" fillId="0" borderId="0" xfId="0" applyAlignment="1">
      <alignment vertical="top" wrapText="1" shrinkToFit="1"/>
    </xf>
    <xf numFmtId="0" fontId="9" fillId="3" borderId="5" xfId="0" applyFont="1" applyFill="1" applyBorder="1" applyAlignment="1">
      <alignment horizontal="center" vertical="top" wrapText="1" shrinkToFit="1"/>
    </xf>
    <xf numFmtId="0" fontId="9" fillId="3" borderId="6" xfId="0" applyFont="1" applyFill="1" applyBorder="1" applyAlignment="1">
      <alignment horizontal="center" vertical="top" wrapText="1" shrinkToFit="1"/>
    </xf>
    <xf numFmtId="0" fontId="9" fillId="3" borderId="7" xfId="0" applyFont="1" applyFill="1" applyBorder="1" applyAlignment="1">
      <alignment horizontal="center" vertical="top" wrapText="1" shrinkToFit="1"/>
    </xf>
    <xf numFmtId="0" fontId="0" fillId="0" borderId="0" xfId="0" applyAlignment="1">
      <alignment horizontal="left" vertical="center" wrapText="1" shrinkToFit="1"/>
    </xf>
    <xf numFmtId="0" fontId="8" fillId="0" borderId="0" xfId="0" applyFont="1" applyAlignment="1">
      <alignment horizontal="center" vertical="top" wrapText="1" shrinkToFit="1"/>
    </xf>
    <xf numFmtId="0" fontId="7" fillId="0" borderId="0" xfId="0" applyFont="1" applyAlignment="1">
      <alignment horizontal="center" vertical="top" wrapText="1" shrinkToFit="1"/>
    </xf>
    <xf numFmtId="0" fontId="10" fillId="4" borderId="1" xfId="0" applyFont="1" applyFill="1" applyBorder="1" applyAlignment="1">
      <alignment horizontal="center" vertical="center" wrapText="1" shrinkToFit="1"/>
    </xf>
    <xf numFmtId="0" fontId="10" fillId="4" borderId="2"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0" fillId="0" borderId="0" xfId="0" applyAlignment="1">
      <alignment wrapText="1"/>
    </xf>
    <xf numFmtId="0" fontId="17" fillId="0" borderId="0" xfId="0" applyFont="1" applyAlignment="1">
      <alignment vertical="top" wrapText="1" shrinkToFit="1"/>
    </xf>
    <xf numFmtId="0" fontId="5" fillId="0" borderId="0" xfId="0" applyFont="1" applyAlignment="1">
      <alignment horizontal="right" vertical="top"/>
    </xf>
    <xf numFmtId="0" fontId="5" fillId="0" borderId="8" xfId="0" applyFont="1" applyBorder="1" applyAlignment="1">
      <alignment horizontal="center" vertical="top"/>
    </xf>
    <xf numFmtId="0" fontId="17" fillId="0" borderId="0" xfId="0" applyFont="1" applyAlignment="1">
      <alignment horizontal="left" vertical="top" wrapText="1" shrinkToFit="1"/>
    </xf>
    <xf numFmtId="0" fontId="22" fillId="0" borderId="0" xfId="0" applyFont="1" applyAlignment="1">
      <alignment horizontal="center" vertical="center" wrapText="1" shrinkToFit="1"/>
    </xf>
    <xf numFmtId="0" fontId="23" fillId="0" borderId="0" xfId="0" applyFont="1" applyAlignment="1">
      <alignment vertical="top" wrapText="1" shrinkToFit="1"/>
    </xf>
    <xf numFmtId="0" fontId="6" fillId="0" borderId="0" xfId="0" applyFont="1" applyAlignment="1">
      <alignment vertical="top" wrapText="1" shrinkToFit="1"/>
    </xf>
    <xf numFmtId="0" fontId="5" fillId="0" borderId="0" xfId="0" applyFont="1" applyAlignment="1">
      <alignment vertical="top" wrapText="1" shrinkToFit="1"/>
    </xf>
    <xf numFmtId="0" fontId="5" fillId="0" borderId="0" xfId="0" applyFont="1" applyAlignment="1">
      <alignment horizontal="right" vertical="top" wrapText="1" shrinkToFit="1"/>
    </xf>
    <xf numFmtId="0" fontId="5" fillId="0" borderId="8"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0" fillId="5" borderId="0" xfId="0" applyFill="1" applyAlignment="1">
      <alignment horizontal="center" vertical="top" wrapText="1" shrinkToFit="1"/>
    </xf>
    <xf numFmtId="0" fontId="0" fillId="5" borderId="0" xfId="0" applyFill="1" applyAlignment="1">
      <alignment horizontal="left" vertical="top" wrapText="1" shrinkToFit="1"/>
    </xf>
    <xf numFmtId="0" fontId="5" fillId="5" borderId="0" xfId="0" applyFont="1" applyFill="1" applyAlignment="1">
      <alignment horizontal="center" vertical="center" wrapText="1" shrinkToFit="1"/>
    </xf>
    <xf numFmtId="0" fontId="0" fillId="5" borderId="2" xfId="0" applyFill="1" applyBorder="1" applyAlignment="1">
      <alignment horizontal="center" vertical="top" wrapText="1" shrinkToFit="1"/>
    </xf>
    <xf numFmtId="0" fontId="9" fillId="5" borderId="2" xfId="0" applyFont="1" applyFill="1" applyBorder="1" applyAlignment="1">
      <alignment horizontal="center" vertical="top" wrapText="1" shrinkToFit="1"/>
    </xf>
    <xf numFmtId="0" fontId="7" fillId="0" borderId="0" xfId="0" applyFont="1" applyAlignment="1">
      <alignment horizontal="center" vertical="center" wrapText="1" shrinkToFit="1"/>
    </xf>
    <xf numFmtId="0" fontId="5" fillId="0" borderId="0" xfId="0" applyFont="1" applyAlignment="1">
      <alignment horizontal="center" vertical="top" wrapText="1" shrinkToFit="1"/>
    </xf>
    <xf numFmtId="0" fontId="13" fillId="0" borderId="0" xfId="0" applyFont="1" applyAlignment="1">
      <alignment horizontal="center" vertical="top" wrapText="1" shrinkToFit="1"/>
    </xf>
    <xf numFmtId="0" fontId="5" fillId="0" borderId="0" xfId="0" applyFont="1" applyAlignment="1">
      <alignment horizontal="left" vertical="top" wrapText="1" shrinkToFit="1"/>
    </xf>
    <xf numFmtId="0" fontId="2" fillId="0" borderId="0" xfId="0" applyFont="1" applyAlignment="1">
      <alignment vertical="top" wrapText="1" shrinkToFit="1"/>
    </xf>
    <xf numFmtId="0" fontId="4" fillId="0" borderId="0" xfId="0" applyFont="1" applyAlignment="1">
      <alignment vertical="top" wrapText="1" shrinkToFit="1"/>
    </xf>
    <xf numFmtId="0" fontId="5" fillId="0" borderId="0" xfId="0" applyFont="1" applyAlignment="1">
      <alignment horizontal="center" vertical="center" wrapText="1" shrinkToFit="1"/>
    </xf>
    <xf numFmtId="0" fontId="0" fillId="0" borderId="0" xfId="0" applyAlignment="1">
      <alignment wrapText="1" shrinkToFit="1"/>
    </xf>
    <xf numFmtId="0" fontId="6" fillId="0" borderId="0" xfId="0" applyFont="1" applyAlignment="1">
      <alignment horizontal="right" vertical="top" wrapText="1" shrinkToFit="1"/>
    </xf>
    <xf numFmtId="3" fontId="5" fillId="3" borderId="0" xfId="0" applyNumberFormat="1" applyFont="1" applyFill="1" applyAlignment="1">
      <alignment horizontal="right" vertical="top" wrapText="1" shrinkToFit="1"/>
    </xf>
    <xf numFmtId="0" fontId="5" fillId="3" borderId="0" xfId="0" applyFont="1" applyFill="1" applyAlignment="1">
      <alignment horizontal="right" vertical="top" wrapText="1" shrinkToFit="1"/>
    </xf>
    <xf numFmtId="0" fontId="3" fillId="0" borderId="0" xfId="0" applyFont="1" applyAlignment="1">
      <alignment horizontal="left" vertical="top" wrapText="1" shrinkToFit="1"/>
    </xf>
    <xf numFmtId="0" fontId="0" fillId="0" borderId="0" xfId="0" applyAlignment="1">
      <alignment horizontal="left" vertical="top" wrapText="1" shrinkToFit="1"/>
    </xf>
    <xf numFmtId="0" fontId="0" fillId="0" borderId="9" xfId="0" applyBorder="1" applyAlignment="1">
      <alignment horizontal="center" vertical="top" wrapText="1" shrinkToFit="1"/>
    </xf>
    <xf numFmtId="0" fontId="7" fillId="0" borderId="0" xfId="0" applyFont="1" applyAlignment="1">
      <alignment horizontal="center" vertical="top" wrapText="1" shrinkToFit="1"/>
    </xf>
    <xf numFmtId="0" fontId="20" fillId="0" borderId="0" xfId="0" applyFont="1" applyAlignment="1">
      <alignment horizontal="left" vertical="top" wrapText="1" shrinkToFit="1"/>
    </xf>
    <xf numFmtId="0" fontId="2" fillId="0" borderId="0" xfId="0" applyFont="1" applyAlignment="1">
      <alignment horizontal="left" vertical="top" wrapText="1" shrinkToFit="1"/>
    </xf>
    <xf numFmtId="0" fontId="5" fillId="0" borderId="0" xfId="0" applyFont="1" applyAlignment="1">
      <alignment vertical="top" wrapText="1" shrinkToFit="1"/>
    </xf>
    <xf numFmtId="0" fontId="0" fillId="0" borderId="0" xfId="0" applyFill="1" applyAlignment="1">
      <alignment horizontal="left" vertical="top" wrapText="1" shrinkToFit="1"/>
    </xf>
    <xf numFmtId="0" fontId="0" fillId="0" borderId="0" xfId="0" applyFill="1" applyAlignment="1">
      <alignment horizontal="left" vertical="top" wrapText="1" shrinkToFit="1"/>
    </xf>
    <xf numFmtId="0" fontId="0" fillId="0" borderId="0" xfId="0" applyFill="1" applyAlignment="1">
      <alignment horizontal="center" vertical="center" wrapText="1" shrinkToFit="1"/>
    </xf>
    <xf numFmtId="0" fontId="9" fillId="0" borderId="0" xfId="0" applyFont="1" applyFill="1" applyAlignment="1">
      <alignment horizontal="center" vertical="center" wrapText="1" shrinkToFit="1"/>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vertical="top"/>
    </xf>
    <xf numFmtId="0" fontId="17" fillId="0" borderId="0" xfId="0" applyFont="1" applyFill="1" applyAlignment="1">
      <alignment horizontal="left" vertical="top" wrapText="1" shrinkToFit="1"/>
    </xf>
  </cellXfs>
  <cellStyles count="1">
    <cellStyle name="Įprastas" xfId="0" builtinId="0"/>
  </cellStyles>
  <dxfs count="55">
    <dxf>
      <alignment horizontal="center" vertical="center" textRotation="0" wrapText="1" indent="0" justifyLastLine="0" shrinkToFit="1" readingOrder="0"/>
    </dxf>
    <dxf>
      <alignment horizontal="center" vertical="center" textRotation="0" wrapText="1" indent="0" justifyLastLine="0" shrinkToFit="1" readingOrder="0"/>
    </dxf>
    <dxf>
      <font>
        <b/>
        <charset val="186"/>
      </font>
      <alignment horizontal="center" vertical="center" textRotation="0" wrapText="1" indent="0" justifyLastLine="0" shrinkToFit="1" readingOrder="0"/>
    </dxf>
    <dxf>
      <alignment horizontal="left" vertical="top"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border diagonalUp="0" diagonalDown="0" outline="0">
        <left/>
        <right/>
        <top style="thin">
          <color theme="1"/>
        </top>
        <bottom/>
      </border>
    </dxf>
    <dxf>
      <font>
        <b/>
        <charset val="186"/>
      </font>
      <alignment horizontal="center" vertical="center" textRotation="0" wrapText="1" indent="0" justifyLastLine="0" shrinkToFit="1" readingOrder="0"/>
    </dxf>
    <dxf>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border diagonalUp="0" diagonalDown="0" outline="0">
        <left/>
        <right/>
        <top style="thin">
          <color theme="1"/>
        </top>
        <bottom/>
      </border>
    </dxf>
    <dxf>
      <border outline="0">
        <left style="thin">
          <color rgb="FF000000"/>
        </lef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alignment horizontal="left" vertical="top" textRotation="0" wrapText="1" indent="0"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dxf>
    <dxf>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border diagonalUp="0" diagonalDown="0" outline="0">
        <left/>
        <right/>
        <top style="thin">
          <color theme="1"/>
        </top>
        <bottom/>
      </border>
    </dxf>
    <dxf>
      <border outline="0">
        <left style="thin">
          <color theme="1"/>
        </left>
        <top style="thin">
          <color theme="1"/>
        </top>
        <bottom style="thin">
          <color theme="1"/>
        </bottom>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left"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dxf>
    <dxf>
      <fill>
        <patternFill patternType="none">
          <fgColor indexed="64"/>
          <bgColor indexed="65"/>
        </patternFill>
      </fill>
      <alignment horizontal="left" vertical="top" textRotation="0" wrapText="1" indent="0" justifyLastLine="0" shrinkToFit="1" readingOrder="0"/>
    </dxf>
    <dxf>
      <fill>
        <patternFill patternType="none">
          <fgColor indexed="64"/>
          <bgColor indexed="65"/>
        </patternFill>
      </fill>
      <alignment horizontal="center" vertical="center" textRotation="0" wrapText="1" indent="0" justifyLastLine="0" shrinkToFit="1" readingOrder="0"/>
    </dxf>
    <dxf>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alignment horizontal="center" vertical="center"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dxf>
    <dxf>
      <font>
        <b val="0"/>
        <i/>
        <strike val="0"/>
        <condense val="0"/>
        <extend val="0"/>
        <outline val="0"/>
        <shadow val="0"/>
        <u val="none"/>
        <vertAlign val="baseline"/>
        <sz val="10"/>
        <color rgb="FF000000"/>
        <name val="Calibri"/>
        <family val="2"/>
        <charset val="186"/>
        <scheme val="none"/>
      </font>
      <alignment horizontal="center"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outline="0">
        <left/>
        <right/>
        <top style="thin">
          <color theme="1"/>
        </top>
        <bottom/>
      </border>
    </dxf>
    <dxf>
      <font>
        <b/>
        <i val="0"/>
        <strike val="0"/>
        <condense val="0"/>
        <extend val="0"/>
        <outline val="0"/>
        <shadow val="0"/>
        <u val="none"/>
        <vertAlign val="baseline"/>
        <sz val="11"/>
        <color theme="1"/>
        <name val="Calibri"/>
        <family val="2"/>
        <charset val="186"/>
        <scheme val="minor"/>
      </font>
      <numFmt numFmtId="3" formatCode="#,##0"/>
      <fill>
        <patternFill patternType="none">
          <fgColor indexed="64"/>
          <bgColor auto="1"/>
        </patternFill>
      </fill>
      <alignment horizontal="center"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top" textRotation="0" wrapText="1" indent="0" justifyLastLine="0" shrinkToFit="1" readingOrder="0"/>
      <border diagonalUp="0" diagonalDown="0" outline="0">
        <left/>
        <right/>
        <top style="thin">
          <color theme="1"/>
        </top>
        <bottom/>
      </border>
    </dxf>
    <dxf>
      <border outline="0">
        <left style="thin">
          <color rgb="FF000000"/>
        </left>
        <right style="thin">
          <color rgb="FF000000"/>
        </right>
        <top style="thin">
          <color rgb="FF000000"/>
        </top>
      </border>
    </dxf>
    <dxf>
      <font>
        <b val="0"/>
        <i val="0"/>
        <strike val="0"/>
        <condense val="0"/>
        <extend val="0"/>
        <outline val="0"/>
        <shadow val="0"/>
        <u val="none"/>
        <vertAlign val="baseline"/>
        <sz val="11"/>
        <color rgb="FF000000"/>
        <name val="Calibri"/>
        <family val="2"/>
        <scheme val="none"/>
      </font>
      <alignment horizontal="center" vertical="top" textRotation="0" wrapText="1" indent="0"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left" vertical="top" textRotation="0" wrapText="1" indent="0" justifyLastLine="0" shrinkToFit="1" readingOrder="0"/>
    </dxf>
    <dxf>
      <font>
        <b/>
        <charset val="186"/>
      </font>
      <fill>
        <patternFill patternType="none">
          <fgColor indexed="64"/>
          <bgColor auto="1"/>
        </patternFill>
      </fill>
      <alignment horizontal="center" vertical="center"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center"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468AB66-C0CC-44E0-BEFD-131957828EFA}" name="Lentelė2" displayName="Lentelė2" ref="A9:F23" totalsRowShown="0" headerRowDxfId="54" dataDxfId="53">
  <autoFilter ref="A9:F23" xr:uid="{3468AB66-C0CC-44E0-BEFD-131957828EFA}"/>
  <sortState xmlns:xlrd2="http://schemas.microsoft.com/office/spreadsheetml/2017/richdata2" ref="A10:F23">
    <sortCondition ref="B10:B23"/>
  </sortState>
  <tableColumns count="6">
    <tableColumn id="1" xr3:uid="{A84193A0-6571-4B69-8DC8-BB62FF0A44FC}" name="Eil. Nr." dataDxfId="52"/>
    <tableColumn id="2" xr3:uid="{6FAC5AA0-7E49-4BAC-98EC-5D12EA14EE28}" name="Tyrimo trumpas pavadinimas" dataDxfId="51"/>
    <tableColumn id="4" xr3:uid="{3B7EF31F-7027-4FBB-94C6-108BE58D249E}" name="Tyrimo pavadinimas" dataDxfId="50"/>
    <tableColumn id="5" xr3:uid="{55A4FE43-B525-4754-87AC-6F3B5B889616}" name="Metodas*" dataDxfId="49"/>
    <tableColumn id="6" xr3:uid="{EEEC11BC-6940-4D54-BBD9-2E59082091D8}" name="Privalomas / papildomas" dataDxfId="48"/>
    <tableColumn id="7" xr3:uid="{BF895398-0709-4E1D-BABC-81CFB1B9A9B0}" name="Tyrimų sk. 60 mėn. laikui" dataDxfId="47"/>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43AF569-6F45-41B9-AA34-6AB7FE236C2B}" name="Lentelė47" displayName="Lentelė47" ref="A7:E21" totalsRowShown="0" headerRowDxfId="46" dataDxfId="45" tableBorderDxfId="44">
  <autoFilter ref="A7:E21" xr:uid="{389A6C9B-D6B5-4DAD-974B-E427C5C34B8A}"/>
  <sortState xmlns:xlrd2="http://schemas.microsoft.com/office/spreadsheetml/2017/richdata2" ref="A8:E21">
    <sortCondition ref="B8:B21"/>
  </sortState>
  <tableColumns count="5">
    <tableColumn id="1" xr3:uid="{3F8A814B-FCF9-4647-8F9D-B31A0FDA14FD}" name="Eil. Nr." dataDxfId="43"/>
    <tableColumn id="2" xr3:uid="{217F3DD1-D2C5-4165-812F-525D9F3ECAFC}" name="Tyrimas" dataDxfId="42"/>
    <tableColumn id="3" xr3:uid="{9DC2524A-C046-43C7-97FD-98A7544ADF72}" name="Preliminarus tyrimų sk. 60 mėn. laikui" dataDxfId="41">
      <calculatedColumnFormula>'Tyrimai ir poreikis'!F10</calculatedColumnFormula>
    </tableColumn>
    <tableColumn id="6" xr3:uid="{5F9C7DB0-27B8-4556-8DA3-B372F7B47F88}" name="Vieno (1) tyrimo įkainis (kaina), Eur be PVM" dataDxfId="40"/>
    <tableColumn id="7" xr3:uid="{28F59599-BEF9-4EC5-91BF-6AD9885E5A18}" name="Bendra suma, EUR be PVM" dataDxfId="39"/>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9008715-A7C3-4F8B-B69A-CA1A14AB0400}" name="Lentelė58" displayName="Lentelė58" ref="A31:E38" totalsRowShown="0" dataDxfId="38">
  <autoFilter ref="A31:E38" xr:uid="{EF0A024B-F6F0-4AB0-9D62-F51511B3FA8E}"/>
  <tableColumns count="5">
    <tableColumn id="1" xr3:uid="{9FF65171-BB80-4CC7-B079-AB2B9E75053B}" name="Eil. Nr." dataDxfId="37"/>
    <tableColumn id="2" xr3:uid="{A38A9155-CD41-49C7-AB98-6D6C3C97FB3E}" name="Komercinis reagentų ir/ar priemonių pavadinimas" dataDxfId="36"/>
    <tableColumn id="3" xr3:uid="{7AAF0A37-9038-42B9-AADA-9EB781380A0A}" name="Reagentų ir papildomų priemonių kodas (REF kodas)" dataDxfId="35"/>
    <tableColumn id="4" xr3:uid="{26EE6AC7-CD76-4DC9-8D50-7F91E7AC25F0}" name="Reagentų ir papildomų priemonių gamintojas, šalis" dataDxfId="34"/>
    <tableColumn id="5" xr3:uid="{2D2E48F6-02AA-4EE4-B37D-ECDE14856F17}" name="Reagentų ir papildomų priemonių pakuočių sk. ir dydis (nurodytam tyrimų skaičiui)" dataDxfId="33"/>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5F406F-A1A9-46E9-AFF8-B05CB6F8865A}" name="Lentelė3" displayName="Lentelė3" ref="A7:B13" totalsRowShown="0" headerRowDxfId="32" dataDxfId="31">
  <autoFilter ref="A7:B13" xr:uid="{C05F406F-A1A9-46E9-AFF8-B05CB6F8865A}"/>
  <tableColumns count="2">
    <tableColumn id="1" xr3:uid="{296BC451-B0F1-4B73-A18C-11E1BAF44B42}" name="Eil. Nr." dataDxfId="30"/>
    <tableColumn id="2" xr3:uid="{2094F41C-956F-438F-97E9-154070536F76}" name="Reikalavimas" dataDxfId="29"/>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7BE3CDB-E938-47D8-9581-743CD4ABA4DE}" name="Lentelė5" displayName="Lentelė5" ref="A7:D21" totalsRowShown="0" headerRowDxfId="28">
  <autoFilter ref="A7:D21" xr:uid="{B7BE3CDB-E938-47D8-9581-743CD4ABA4DE}"/>
  <tableColumns count="4">
    <tableColumn id="1" xr3:uid="{81F9FDC5-233A-4C43-8FE0-35A267452DAF}" name="Eil. Nr." dataDxfId="27"/>
    <tableColumn id="2" xr3:uid="{53030A35-2500-4FA8-909D-859F9E40E79A}" name="Analizatoriaus charakteristikų reikalavimai" dataDxfId="26"/>
    <tableColumn id="3" xr3:uid="{54F65149-8ECB-4C5D-AAD8-AD6EF3A739A9}" name="Atitikimas reikalavimui _x000a_(privaloma užpildyti)*" dataDxfId="25"/>
    <tableColumn id="4" xr3:uid="{A17E9252-E767-4117-97B9-139BCC7D3198}" name="Nuoroda į  gamintojo dokumento (katalogo /  bukleto / brošiūros / instrukcijos) puslapį, kuriame yra atžyma apie siūlomos įrangos atitikimą reikalavimui _x000a_(privaloma užpildyti)**" dataDxfId="24"/>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B5D98B6-DF8F-4AC6-8C1C-E7309B79050D}" name="Lentelė4" displayName="Lentelė4" ref="A9:E20" totalsRowShown="0" headerRowDxfId="23" dataDxfId="22" tableBorderDxfId="21">
  <autoFilter ref="A9:E20" xr:uid="{6B5D98B6-DF8F-4AC6-8C1C-E7309B79050D}"/>
  <tableColumns count="5">
    <tableColumn id="1" xr3:uid="{7C0A1E48-2C88-4F57-B93F-9393A4C5F05E}" name="Eil. Nr." dataDxfId="20"/>
    <tableColumn id="2" xr3:uid="{00BC9C78-4430-48D3-90A7-2181A18811C4}" name="Tyrimo trumpas pavadinimas" dataDxfId="19"/>
    <tableColumn id="5" xr3:uid="{8EC9A778-5345-4F7C-96BA-2B425A83F923}" name="Tyrimo pavadinimas" dataDxfId="18"/>
    <tableColumn id="4" xr3:uid="{38243124-E3F4-45C0-A969-08510C8F677E}" name="T1 šifras" dataDxfId="17"/>
    <tableColumn id="3" xr3:uid="{6AC9FE67-647B-4BBD-837F-75B5090EC9FE}" name="Metodas yra kiekybinis*" dataDxfId="16"/>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D2B901-3135-4503-8F06-0CB9A23C104D}" name="Lentelė42" displayName="Lentelė42" ref="A9:F16" totalsRowShown="0" headerRowDxfId="15" dataDxfId="14" tableBorderDxfId="13">
  <autoFilter ref="A9:F16" xr:uid="{6B5D98B6-DF8F-4AC6-8C1C-E7309B79050D}"/>
  <tableColumns count="6">
    <tableColumn id="1" xr3:uid="{96380B00-198B-494C-A00E-7CEB5E2F9305}" name="Eil. Nr." dataDxfId="12"/>
    <tableColumn id="2" xr3:uid="{9D8245A4-17A1-4415-91B3-96BDD3F8630E}" name="Tyrimo trumpas pavadinimas" dataDxfId="11"/>
    <tableColumn id="3" xr3:uid="{9912C913-8A00-4C55-9B26-8AF1ED8D0518}" name="Tyrimo pavadinimas" dataDxfId="10"/>
    <tableColumn id="4" xr3:uid="{9716DDA2-E82A-48A8-A2EA-AC13EA8C6096}" name="T2 šifras" dataDxfId="9"/>
    <tableColumn id="5" xr3:uid="{9CC47510-8DAE-4A6C-A6AB-100671075164}" name="Pamatinė medžiaga" dataDxfId="8"/>
    <tableColumn id="6" xr3:uid="{7720CE6E-9462-4BDB-8B70-F957BEFB612B}" name="Sietis su pamatine medžiaga*" dataDxfId="7"/>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C4423FE-5C4A-4EC4-9B73-AC6928D61853}" name="Lentelė131516" displayName="Lentelė131516" ref="A9:E15" totalsRowShown="0" headerRowDxfId="6" dataDxfId="5">
  <autoFilter ref="A9:E15" xr:uid="{DC4423FE-5C4A-4EC4-9B73-AC6928D61853}"/>
  <tableColumns count="5">
    <tableColumn id="1" xr3:uid="{33C2731A-5514-46C3-8434-CA578E62DE1D}" name="Eil. Nr." dataDxfId="4"/>
    <tableColumn id="2" xr3:uid="{71AF2BBC-9AF7-46F0-9B94-1B6E58CAD4E4}" name="Analizatoriaus charakteristikų reikalavimai" dataDxfId="3"/>
    <tableColumn id="3" xr3:uid="{0FF0510C-451C-4965-8D74-81D15CC09B2F}" name="Suteikiamų balų skaičius" dataDxfId="2"/>
    <tableColumn id="4" xr3:uid="{F72EDD91-0F69-4968-A0FE-E7526409C4D3}" name="T3 šifras" dataDxfId="1"/>
    <tableColumn id="5" xr3:uid="{B9A9AAE2-C815-488D-833D-664068E3297C}" name="Atitikimas reikalavimu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E6928-84FE-40BD-9AD6-68454140EEAF}">
  <dimension ref="A1:F26"/>
  <sheetViews>
    <sheetView workbookViewId="0">
      <selection activeCell="C38" sqref="C38"/>
    </sheetView>
  </sheetViews>
  <sheetFormatPr defaultColWidth="9.1796875" defaultRowHeight="14.5" x14ac:dyDescent="0.35"/>
  <cols>
    <col min="1" max="1" width="5.7265625" style="2" customWidth="1"/>
    <col min="2" max="2" width="20.26953125" style="2" customWidth="1"/>
    <col min="3" max="3" width="58.54296875" style="2" customWidth="1"/>
    <col min="4" max="5" width="21" style="2" customWidth="1"/>
    <col min="6" max="6" width="14.7265625" style="2" bestFit="1" customWidth="1"/>
    <col min="7" max="16384" width="9.1796875" style="2"/>
  </cols>
  <sheetData>
    <row r="1" spans="1:6" x14ac:dyDescent="0.35">
      <c r="F1" s="4" t="s">
        <v>0</v>
      </c>
    </row>
    <row r="2" spans="1:6" x14ac:dyDescent="0.35">
      <c r="A2" s="11"/>
      <c r="B2" s="11"/>
      <c r="C2" s="11"/>
    </row>
    <row r="3" spans="1:6" s="3" customFormat="1" ht="37.5" customHeight="1" x14ac:dyDescent="0.35">
      <c r="A3" s="54" t="s">
        <v>153</v>
      </c>
      <c r="B3" s="54"/>
      <c r="C3" s="54"/>
      <c r="D3" s="54"/>
      <c r="E3" s="54"/>
      <c r="F3" s="54"/>
    </row>
    <row r="4" spans="1:6" x14ac:dyDescent="0.35">
      <c r="A4" s="11"/>
      <c r="B4" s="11"/>
      <c r="C4" s="11"/>
    </row>
    <row r="5" spans="1:6" s="3" customFormat="1" ht="50.15" customHeight="1" x14ac:dyDescent="0.35">
      <c r="A5" s="56" t="s">
        <v>145</v>
      </c>
      <c r="B5" s="56"/>
      <c r="C5" s="56"/>
      <c r="D5" s="56"/>
      <c r="E5" s="56"/>
      <c r="F5" s="56"/>
    </row>
    <row r="7" spans="1:6" s="3" customFormat="1" x14ac:dyDescent="0.35">
      <c r="A7" s="55" t="s">
        <v>1</v>
      </c>
      <c r="B7" s="55"/>
      <c r="C7" s="55"/>
      <c r="D7" s="55"/>
      <c r="E7" s="55"/>
      <c r="F7" s="55"/>
    </row>
    <row r="9" spans="1:6" ht="29" x14ac:dyDescent="0.35">
      <c r="A9" s="2" t="s">
        <v>2</v>
      </c>
      <c r="B9" s="2" t="s">
        <v>3</v>
      </c>
      <c r="C9" s="2" t="s">
        <v>4</v>
      </c>
      <c r="D9" s="2" t="s">
        <v>5</v>
      </c>
      <c r="E9" s="2" t="s">
        <v>133</v>
      </c>
      <c r="F9" s="2" t="s">
        <v>6</v>
      </c>
    </row>
    <row r="10" spans="1:6" x14ac:dyDescent="0.35">
      <c r="A10" s="10">
        <v>1</v>
      </c>
      <c r="B10" s="2" t="s">
        <v>8</v>
      </c>
      <c r="C10" s="2" t="s">
        <v>9</v>
      </c>
      <c r="D10" s="2" t="s">
        <v>7</v>
      </c>
      <c r="E10" s="5" t="s">
        <v>134</v>
      </c>
      <c r="F10" s="6">
        <v>150</v>
      </c>
    </row>
    <row r="11" spans="1:6" x14ac:dyDescent="0.35">
      <c r="A11" s="10">
        <v>2</v>
      </c>
      <c r="B11" s="2" t="s">
        <v>78</v>
      </c>
      <c r="C11" s="2" t="s">
        <v>79</v>
      </c>
      <c r="D11" s="2" t="s">
        <v>7</v>
      </c>
      <c r="E11" s="5" t="s">
        <v>134</v>
      </c>
      <c r="F11" s="6">
        <v>100</v>
      </c>
    </row>
    <row r="12" spans="1:6" x14ac:dyDescent="0.35">
      <c r="A12" s="10">
        <v>3</v>
      </c>
      <c r="B12" s="2" t="s">
        <v>74</v>
      </c>
      <c r="C12" s="2" t="s">
        <v>75</v>
      </c>
      <c r="D12" s="2" t="s">
        <v>7</v>
      </c>
      <c r="E12" s="5" t="s">
        <v>134</v>
      </c>
      <c r="F12" s="6">
        <v>100</v>
      </c>
    </row>
    <row r="13" spans="1:6" x14ac:dyDescent="0.35">
      <c r="A13" s="10">
        <v>4</v>
      </c>
      <c r="B13" s="2" t="s">
        <v>10</v>
      </c>
      <c r="C13" s="2" t="s">
        <v>11</v>
      </c>
      <c r="D13" s="2" t="s">
        <v>7</v>
      </c>
      <c r="E13" s="5" t="s">
        <v>134</v>
      </c>
      <c r="F13" s="6">
        <v>7300</v>
      </c>
    </row>
    <row r="14" spans="1:6" x14ac:dyDescent="0.35">
      <c r="A14" s="49">
        <v>5</v>
      </c>
      <c r="B14" s="50" t="s">
        <v>12</v>
      </c>
      <c r="C14" s="50" t="s">
        <v>13</v>
      </c>
      <c r="D14" s="50" t="s">
        <v>7</v>
      </c>
      <c r="E14" s="50" t="s">
        <v>135</v>
      </c>
      <c r="F14" s="51">
        <v>2000</v>
      </c>
    </row>
    <row r="15" spans="1:6" x14ac:dyDescent="0.35">
      <c r="A15" s="10">
        <v>6</v>
      </c>
      <c r="B15" s="2" t="s">
        <v>87</v>
      </c>
      <c r="C15" s="2" t="s">
        <v>86</v>
      </c>
      <c r="D15" s="2" t="s">
        <v>7</v>
      </c>
      <c r="E15" s="5" t="s">
        <v>134</v>
      </c>
      <c r="F15" s="6">
        <v>100</v>
      </c>
    </row>
    <row r="16" spans="1:6" x14ac:dyDescent="0.35">
      <c r="A16" s="10">
        <v>7</v>
      </c>
      <c r="B16" s="2" t="s">
        <v>14</v>
      </c>
      <c r="C16" s="2" t="s">
        <v>15</v>
      </c>
      <c r="D16" s="2" t="s">
        <v>7</v>
      </c>
      <c r="E16" s="5" t="s">
        <v>134</v>
      </c>
      <c r="F16" s="6">
        <v>1000</v>
      </c>
    </row>
    <row r="17" spans="1:6" x14ac:dyDescent="0.35">
      <c r="A17" s="10">
        <v>8</v>
      </c>
      <c r="B17" s="2" t="s">
        <v>85</v>
      </c>
      <c r="C17" s="2" t="s">
        <v>84</v>
      </c>
      <c r="D17" s="2" t="s">
        <v>7</v>
      </c>
      <c r="E17" s="5" t="s">
        <v>134</v>
      </c>
      <c r="F17" s="6">
        <v>100</v>
      </c>
    </row>
    <row r="18" spans="1:6" x14ac:dyDescent="0.35">
      <c r="A18" s="10">
        <v>9</v>
      </c>
      <c r="B18" s="2" t="s">
        <v>80</v>
      </c>
      <c r="C18" s="2" t="s">
        <v>81</v>
      </c>
      <c r="D18" s="2" t="s">
        <v>7</v>
      </c>
      <c r="E18" s="5" t="s">
        <v>134</v>
      </c>
      <c r="F18" s="48">
        <v>100</v>
      </c>
    </row>
    <row r="19" spans="1:6" x14ac:dyDescent="0.35">
      <c r="A19" s="10">
        <v>10</v>
      </c>
      <c r="B19" s="2" t="s">
        <v>83</v>
      </c>
      <c r="C19" s="2" t="s">
        <v>82</v>
      </c>
      <c r="D19" s="2" t="s">
        <v>7</v>
      </c>
      <c r="E19" s="5" t="s">
        <v>134</v>
      </c>
      <c r="F19" s="6">
        <v>100</v>
      </c>
    </row>
    <row r="20" spans="1:6" x14ac:dyDescent="0.35">
      <c r="A20" s="10">
        <v>11</v>
      </c>
      <c r="B20" s="2" t="s">
        <v>16</v>
      </c>
      <c r="C20" s="2" t="s">
        <v>17</v>
      </c>
      <c r="D20" s="2" t="s">
        <v>7</v>
      </c>
      <c r="E20" s="5" t="s">
        <v>134</v>
      </c>
      <c r="F20" s="6">
        <v>3000</v>
      </c>
    </row>
    <row r="21" spans="1:6" x14ac:dyDescent="0.35">
      <c r="A21" s="10">
        <v>12</v>
      </c>
      <c r="B21" s="2" t="s">
        <v>18</v>
      </c>
      <c r="C21" s="2" t="s">
        <v>19</v>
      </c>
      <c r="D21" s="2" t="s">
        <v>7</v>
      </c>
      <c r="E21" s="5" t="s">
        <v>134</v>
      </c>
      <c r="F21" s="6">
        <v>2000</v>
      </c>
    </row>
    <row r="22" spans="1:6" x14ac:dyDescent="0.35">
      <c r="A22" s="10">
        <v>13</v>
      </c>
      <c r="B22" s="2" t="s">
        <v>76</v>
      </c>
      <c r="C22" s="2" t="s">
        <v>77</v>
      </c>
      <c r="D22" s="2" t="s">
        <v>7</v>
      </c>
      <c r="E22" s="5" t="s">
        <v>134</v>
      </c>
      <c r="F22" s="6">
        <v>100</v>
      </c>
    </row>
    <row r="23" spans="1:6" ht="15" thickBot="1" x14ac:dyDescent="0.4">
      <c r="A23" s="10">
        <v>14</v>
      </c>
      <c r="B23" s="2" t="s">
        <v>20</v>
      </c>
      <c r="C23" s="2" t="s">
        <v>21</v>
      </c>
      <c r="D23" s="2" t="s">
        <v>7</v>
      </c>
      <c r="E23" s="5" t="s">
        <v>134</v>
      </c>
      <c r="F23" s="6">
        <v>600</v>
      </c>
    </row>
    <row r="24" spans="1:6" ht="15" thickBot="1" x14ac:dyDescent="0.4">
      <c r="E24" s="46" t="s">
        <v>93</v>
      </c>
      <c r="F24" s="47">
        <f>SUBTOTAL(109,Lentelė2[Tyrimų sk. 60 mėn. laikui])</f>
        <v>16750</v>
      </c>
    </row>
    <row r="25" spans="1:6" x14ac:dyDescent="0.35">
      <c r="F25" s="5"/>
    </row>
    <row r="26" spans="1:6" ht="33.75" customHeight="1" x14ac:dyDescent="0.35">
      <c r="A26" s="57" t="s">
        <v>22</v>
      </c>
      <c r="B26" s="57"/>
      <c r="C26" s="57"/>
      <c r="D26" s="57"/>
      <c r="E26" s="57"/>
      <c r="F26" s="57"/>
    </row>
  </sheetData>
  <mergeCells count="4">
    <mergeCell ref="A3:F3"/>
    <mergeCell ref="A7:F7"/>
    <mergeCell ref="A5:F5"/>
    <mergeCell ref="A26:F26"/>
  </mergeCells>
  <phoneticPr fontId="12"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F2BE-539C-4B39-BAFA-0537B34CABDA}">
  <dimension ref="A1:H41"/>
  <sheetViews>
    <sheetView topLeftCell="A10" workbookViewId="0">
      <selection activeCell="D30" sqref="D30"/>
    </sheetView>
  </sheetViews>
  <sheetFormatPr defaultRowHeight="14.5" x14ac:dyDescent="0.35"/>
  <cols>
    <col min="1" max="1" width="5.7265625" customWidth="1"/>
    <col min="2" max="2" width="56.81640625" customWidth="1"/>
    <col min="3" max="3" width="19" customWidth="1"/>
    <col min="4" max="4" width="31" customWidth="1"/>
    <col min="5" max="5" width="32.1796875" customWidth="1"/>
    <col min="8" max="8" width="9.1796875" customWidth="1"/>
  </cols>
  <sheetData>
    <row r="1" spans="1:8" s="2" customFormat="1" x14ac:dyDescent="0.35">
      <c r="D1" s="62" t="s">
        <v>23</v>
      </c>
      <c r="E1" s="62"/>
      <c r="H1" s="4"/>
    </row>
    <row r="2" spans="1:8" s="2" customFormat="1" x14ac:dyDescent="0.35">
      <c r="A2" s="9"/>
      <c r="B2" s="9"/>
      <c r="C2" s="9"/>
      <c r="D2" s="9"/>
    </row>
    <row r="3" spans="1:8" s="2" customFormat="1" ht="38.25" customHeight="1" x14ac:dyDescent="0.35">
      <c r="A3" s="54" t="s">
        <v>153</v>
      </c>
      <c r="B3" s="54"/>
      <c r="C3" s="54"/>
      <c r="D3" s="54"/>
      <c r="E3" s="61"/>
    </row>
    <row r="4" spans="1:8" s="2" customFormat="1" x14ac:dyDescent="0.35">
      <c r="A4" s="6"/>
      <c r="B4" s="6"/>
      <c r="C4" s="6"/>
      <c r="D4" s="6"/>
      <c r="E4" s="1"/>
    </row>
    <row r="5" spans="1:8" s="2" customFormat="1" x14ac:dyDescent="0.35">
      <c r="A5" s="60" t="s">
        <v>157</v>
      </c>
      <c r="B5" s="60"/>
      <c r="C5" s="60"/>
      <c r="D5" s="60"/>
      <c r="E5" s="61"/>
    </row>
    <row r="6" spans="1:8" s="2" customFormat="1" x14ac:dyDescent="0.35"/>
    <row r="7" spans="1:8" s="2" customFormat="1" ht="29" x14ac:dyDescent="0.35">
      <c r="A7" s="18" t="s">
        <v>2</v>
      </c>
      <c r="B7" s="18" t="s">
        <v>24</v>
      </c>
      <c r="C7" s="18" t="s">
        <v>25</v>
      </c>
      <c r="D7" s="18" t="s">
        <v>26</v>
      </c>
      <c r="E7" s="18" t="s">
        <v>27</v>
      </c>
    </row>
    <row r="8" spans="1:8" s="2" customFormat="1" x14ac:dyDescent="0.35">
      <c r="A8" s="15">
        <v>1</v>
      </c>
      <c r="B8" s="2" t="s">
        <v>8</v>
      </c>
      <c r="C8" s="6">
        <f>'Tyrimai ir poreikis'!F10</f>
        <v>150</v>
      </c>
      <c r="D8" s="16" t="s">
        <v>28</v>
      </c>
      <c r="E8" s="16" t="s">
        <v>28</v>
      </c>
    </row>
    <row r="9" spans="1:8" s="2" customFormat="1" x14ac:dyDescent="0.35">
      <c r="A9" s="15">
        <v>2</v>
      </c>
      <c r="B9" s="2" t="s">
        <v>78</v>
      </c>
      <c r="C9" s="6">
        <f>'Tyrimai ir poreikis'!F11</f>
        <v>100</v>
      </c>
      <c r="D9" s="16" t="s">
        <v>28</v>
      </c>
      <c r="E9" s="16" t="s">
        <v>28</v>
      </c>
    </row>
    <row r="10" spans="1:8" s="2" customFormat="1" x14ac:dyDescent="0.35">
      <c r="A10" s="15">
        <v>3</v>
      </c>
      <c r="B10" s="2" t="s">
        <v>74</v>
      </c>
      <c r="C10" s="6">
        <f>'Tyrimai ir poreikis'!F12</f>
        <v>100</v>
      </c>
      <c r="D10" s="16" t="s">
        <v>28</v>
      </c>
      <c r="E10" s="16" t="s">
        <v>28</v>
      </c>
    </row>
    <row r="11" spans="1:8" s="2" customFormat="1" x14ac:dyDescent="0.35">
      <c r="A11" s="15">
        <v>4</v>
      </c>
      <c r="B11" s="2" t="s">
        <v>10</v>
      </c>
      <c r="C11" s="6">
        <f>'Tyrimai ir poreikis'!F13</f>
        <v>7300</v>
      </c>
      <c r="D11" s="16" t="s">
        <v>28</v>
      </c>
      <c r="E11" s="16" t="s">
        <v>28</v>
      </c>
    </row>
    <row r="12" spans="1:8" s="2" customFormat="1" ht="26" x14ac:dyDescent="0.35">
      <c r="A12" s="52">
        <v>5</v>
      </c>
      <c r="B12" s="50" t="s">
        <v>146</v>
      </c>
      <c r="C12" s="51">
        <f>'Tyrimai ir poreikis'!F14</f>
        <v>2000</v>
      </c>
      <c r="D12" s="53" t="s">
        <v>147</v>
      </c>
      <c r="E12" s="53" t="s">
        <v>147</v>
      </c>
    </row>
    <row r="13" spans="1:8" s="2" customFormat="1" x14ac:dyDescent="0.35">
      <c r="A13" s="15">
        <v>6</v>
      </c>
      <c r="B13" s="2" t="s">
        <v>87</v>
      </c>
      <c r="C13" s="6">
        <f>'Tyrimai ir poreikis'!F15</f>
        <v>100</v>
      </c>
      <c r="D13" s="16" t="s">
        <v>28</v>
      </c>
      <c r="E13" s="16" t="s">
        <v>28</v>
      </c>
    </row>
    <row r="14" spans="1:8" s="2" customFormat="1" x14ac:dyDescent="0.35">
      <c r="A14" s="15">
        <v>7</v>
      </c>
      <c r="B14" s="2" t="s">
        <v>14</v>
      </c>
      <c r="C14" s="6">
        <f>'Tyrimai ir poreikis'!F16</f>
        <v>1000</v>
      </c>
      <c r="D14" s="16" t="s">
        <v>28</v>
      </c>
      <c r="E14" s="16" t="s">
        <v>28</v>
      </c>
    </row>
    <row r="15" spans="1:8" s="2" customFormat="1" x14ac:dyDescent="0.35">
      <c r="A15" s="15">
        <v>8</v>
      </c>
      <c r="B15" s="2" t="s">
        <v>85</v>
      </c>
      <c r="C15" s="6">
        <f>'Tyrimai ir poreikis'!F17</f>
        <v>100</v>
      </c>
      <c r="D15" s="16" t="s">
        <v>28</v>
      </c>
      <c r="E15" s="16" t="s">
        <v>28</v>
      </c>
    </row>
    <row r="16" spans="1:8" s="2" customFormat="1" x14ac:dyDescent="0.35">
      <c r="A16" s="15">
        <v>9</v>
      </c>
      <c r="B16" s="2" t="s">
        <v>80</v>
      </c>
      <c r="C16" s="6">
        <f>'Tyrimai ir poreikis'!F18</f>
        <v>100</v>
      </c>
      <c r="D16" s="20" t="s">
        <v>28</v>
      </c>
      <c r="E16" s="16" t="s">
        <v>28</v>
      </c>
    </row>
    <row r="17" spans="1:5" s="2" customFormat="1" x14ac:dyDescent="0.35">
      <c r="A17" s="15">
        <v>10</v>
      </c>
      <c r="B17" s="2" t="s">
        <v>83</v>
      </c>
      <c r="C17" s="6">
        <f>'Tyrimai ir poreikis'!F19</f>
        <v>100</v>
      </c>
      <c r="D17" s="16" t="s">
        <v>28</v>
      </c>
      <c r="E17" s="16" t="s">
        <v>28</v>
      </c>
    </row>
    <row r="18" spans="1:5" s="2" customFormat="1" x14ac:dyDescent="0.35">
      <c r="A18" s="15">
        <v>11</v>
      </c>
      <c r="B18" s="2" t="s">
        <v>16</v>
      </c>
      <c r="C18" s="6">
        <f>'Tyrimai ir poreikis'!F20</f>
        <v>3000</v>
      </c>
      <c r="D18" s="16" t="s">
        <v>28</v>
      </c>
      <c r="E18" s="16" t="s">
        <v>28</v>
      </c>
    </row>
    <row r="19" spans="1:5" s="2" customFormat="1" x14ac:dyDescent="0.35">
      <c r="A19" s="15">
        <v>12</v>
      </c>
      <c r="B19" s="2" t="s">
        <v>18</v>
      </c>
      <c r="C19" s="6">
        <f>'Tyrimai ir poreikis'!F21</f>
        <v>2000</v>
      </c>
      <c r="D19" s="16" t="s">
        <v>28</v>
      </c>
      <c r="E19" s="16" t="s">
        <v>28</v>
      </c>
    </row>
    <row r="20" spans="1:5" s="2" customFormat="1" x14ac:dyDescent="0.35">
      <c r="A20" s="15">
        <v>13</v>
      </c>
      <c r="B20" s="2" t="s">
        <v>76</v>
      </c>
      <c r="C20" s="6">
        <f>'Tyrimai ir poreikis'!F22</f>
        <v>100</v>
      </c>
      <c r="D20" s="16" t="s">
        <v>28</v>
      </c>
      <c r="E20" s="16" t="s">
        <v>28</v>
      </c>
    </row>
    <row r="21" spans="1:5" s="2" customFormat="1" ht="15" thickBot="1" x14ac:dyDescent="0.4">
      <c r="A21" s="15">
        <v>14</v>
      </c>
      <c r="B21" s="2" t="s">
        <v>20</v>
      </c>
      <c r="C21" s="6">
        <f>'Tyrimai ir poreikis'!F23</f>
        <v>600</v>
      </c>
      <c r="D21" s="16" t="s">
        <v>28</v>
      </c>
      <c r="E21" s="16" t="s">
        <v>28</v>
      </c>
    </row>
    <row r="22" spans="1:5" s="2" customFormat="1" x14ac:dyDescent="0.35">
      <c r="A22" s="10"/>
      <c r="C22" s="63" t="s">
        <v>88</v>
      </c>
      <c r="D22" s="64"/>
      <c r="E22" s="27" t="s">
        <v>28</v>
      </c>
    </row>
    <row r="23" spans="1:5" s="2" customFormat="1" x14ac:dyDescent="0.35">
      <c r="A23" s="10"/>
      <c r="B23" s="65" t="s">
        <v>29</v>
      </c>
      <c r="C23" s="63" t="s">
        <v>149</v>
      </c>
      <c r="D23" s="64"/>
      <c r="E23" s="28" t="s">
        <v>28</v>
      </c>
    </row>
    <row r="24" spans="1:5" s="2" customFormat="1" x14ac:dyDescent="0.35">
      <c r="A24" s="10"/>
      <c r="B24" s="66"/>
      <c r="C24" s="63" t="s">
        <v>89</v>
      </c>
      <c r="D24" s="64"/>
      <c r="E24" s="29" t="s">
        <v>28</v>
      </c>
    </row>
    <row r="25" spans="1:5" s="2" customFormat="1" x14ac:dyDescent="0.35">
      <c r="A25" s="10"/>
      <c r="C25" s="17"/>
      <c r="D25" s="10"/>
      <c r="E25" s="10"/>
    </row>
    <row r="26" spans="1:5" s="73" customFormat="1" ht="63" customHeight="1" x14ac:dyDescent="0.35">
      <c r="A26" s="72" t="s">
        <v>148</v>
      </c>
      <c r="B26" s="72"/>
      <c r="C26" s="72"/>
      <c r="D26" s="72"/>
      <c r="E26" s="72"/>
    </row>
    <row r="27" spans="1:5" s="2" customFormat="1" x14ac:dyDescent="0.35">
      <c r="A27" s="67"/>
      <c r="B27" s="67"/>
      <c r="C27" s="67"/>
      <c r="D27" s="67"/>
      <c r="E27" s="67"/>
    </row>
    <row r="28" spans="1:5" s="2" customFormat="1" x14ac:dyDescent="0.35">
      <c r="A28" s="6"/>
      <c r="B28" s="6"/>
      <c r="C28" s="6"/>
      <c r="D28" s="6"/>
      <c r="E28" s="1"/>
    </row>
    <row r="29" spans="1:5" s="2" customFormat="1" x14ac:dyDescent="0.35">
      <c r="A29" s="60" t="s">
        <v>132</v>
      </c>
      <c r="B29" s="60"/>
      <c r="C29" s="60"/>
      <c r="D29" s="60"/>
      <c r="E29" s="61"/>
    </row>
    <row r="30" spans="1:5" s="2" customFormat="1" x14ac:dyDescent="0.35"/>
    <row r="31" spans="1:5" s="2" customFormat="1" ht="58" x14ac:dyDescent="0.35">
      <c r="A31" s="14" t="s">
        <v>2</v>
      </c>
      <c r="B31" s="2" t="s">
        <v>30</v>
      </c>
      <c r="C31" s="19" t="s">
        <v>31</v>
      </c>
      <c r="D31" s="19" t="s">
        <v>32</v>
      </c>
      <c r="E31" s="2" t="s">
        <v>33</v>
      </c>
    </row>
    <row r="32" spans="1:5" s="2" customFormat="1" x14ac:dyDescent="0.35">
      <c r="A32" s="10">
        <v>1</v>
      </c>
      <c r="B32" s="16" t="s">
        <v>28</v>
      </c>
      <c r="C32" s="16" t="s">
        <v>28</v>
      </c>
      <c r="D32" s="16" t="s">
        <v>28</v>
      </c>
      <c r="E32" s="16" t="s">
        <v>28</v>
      </c>
    </row>
    <row r="33" spans="1:5" s="2" customFormat="1" x14ac:dyDescent="0.35">
      <c r="A33" s="10">
        <v>2</v>
      </c>
      <c r="B33" s="16" t="s">
        <v>28</v>
      </c>
      <c r="C33" s="16" t="s">
        <v>28</v>
      </c>
      <c r="D33" s="16" t="s">
        <v>28</v>
      </c>
      <c r="E33" s="16" t="s">
        <v>28</v>
      </c>
    </row>
    <row r="34" spans="1:5" s="2" customFormat="1" x14ac:dyDescent="0.35">
      <c r="A34" s="10">
        <v>3</v>
      </c>
      <c r="B34" s="16" t="s">
        <v>28</v>
      </c>
      <c r="C34" s="16" t="s">
        <v>28</v>
      </c>
      <c r="D34" s="16" t="s">
        <v>28</v>
      </c>
      <c r="E34" s="16" t="s">
        <v>28</v>
      </c>
    </row>
    <row r="35" spans="1:5" s="2" customFormat="1" x14ac:dyDescent="0.35">
      <c r="A35" s="10">
        <v>4</v>
      </c>
      <c r="B35" s="16" t="s">
        <v>28</v>
      </c>
      <c r="C35" s="16" t="s">
        <v>28</v>
      </c>
      <c r="D35" s="16" t="s">
        <v>28</v>
      </c>
      <c r="E35" s="16" t="s">
        <v>28</v>
      </c>
    </row>
    <row r="36" spans="1:5" s="2" customFormat="1" x14ac:dyDescent="0.35">
      <c r="A36" s="10" t="s">
        <v>34</v>
      </c>
      <c r="B36" s="16" t="s">
        <v>28</v>
      </c>
      <c r="C36" s="16" t="s">
        <v>28</v>
      </c>
      <c r="D36" s="16" t="s">
        <v>28</v>
      </c>
      <c r="E36" s="16" t="s">
        <v>28</v>
      </c>
    </row>
    <row r="37" spans="1:5" s="2" customFormat="1" x14ac:dyDescent="0.35">
      <c r="A37" s="10" t="s">
        <v>34</v>
      </c>
      <c r="B37" s="16" t="s">
        <v>28</v>
      </c>
      <c r="C37" s="16" t="s">
        <v>28</v>
      </c>
      <c r="D37" s="16" t="s">
        <v>28</v>
      </c>
      <c r="E37" s="16" t="s">
        <v>28</v>
      </c>
    </row>
    <row r="38" spans="1:5" x14ac:dyDescent="0.35">
      <c r="A38" s="10" t="s">
        <v>35</v>
      </c>
      <c r="B38" s="16" t="s">
        <v>28</v>
      </c>
      <c r="C38" s="16" t="s">
        <v>28</v>
      </c>
      <c r="D38" s="16" t="s">
        <v>28</v>
      </c>
      <c r="E38" s="16" t="s">
        <v>28</v>
      </c>
    </row>
    <row r="39" spans="1:5" x14ac:dyDescent="0.35">
      <c r="A39" s="2"/>
      <c r="B39" s="2"/>
      <c r="C39" s="2"/>
      <c r="D39" s="2"/>
      <c r="E39" s="2"/>
    </row>
    <row r="40" spans="1:5" ht="138" customHeight="1" x14ac:dyDescent="0.35">
      <c r="B40" s="58" t="s">
        <v>36</v>
      </c>
      <c r="C40" s="59"/>
      <c r="D40" s="59"/>
      <c r="E40" s="59"/>
    </row>
    <row r="41" spans="1:5" x14ac:dyDescent="0.35">
      <c r="B41" s="1"/>
      <c r="C41" s="1"/>
      <c r="D41" s="1"/>
    </row>
  </sheetData>
  <mergeCells count="11">
    <mergeCell ref="B40:E40"/>
    <mergeCell ref="A29:E29"/>
    <mergeCell ref="D1:E1"/>
    <mergeCell ref="C22:D22"/>
    <mergeCell ref="B23:B24"/>
    <mergeCell ref="C23:D23"/>
    <mergeCell ref="C24:D24"/>
    <mergeCell ref="A3:E3"/>
    <mergeCell ref="A5:E5"/>
    <mergeCell ref="A26:E26"/>
    <mergeCell ref="A27:E27"/>
  </mergeCells>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D8DC-C797-4388-9782-31B9AA70AFAC}">
  <dimension ref="A1:J15"/>
  <sheetViews>
    <sheetView workbookViewId="0">
      <selection activeCell="B11" sqref="B11"/>
    </sheetView>
  </sheetViews>
  <sheetFormatPr defaultColWidth="9.1796875" defaultRowHeight="14.5" x14ac:dyDescent="0.35"/>
  <cols>
    <col min="1" max="1" width="9.1796875" style="22" bestFit="1" customWidth="1"/>
    <col min="2" max="2" width="133.26953125" style="26" customWidth="1"/>
    <col min="3" max="3" width="10" style="26" customWidth="1"/>
    <col min="4" max="16384" width="9.1796875" style="26"/>
  </cols>
  <sheetData>
    <row r="1" spans="1:10" x14ac:dyDescent="0.35">
      <c r="B1" s="4" t="s">
        <v>37</v>
      </c>
      <c r="C1" s="21"/>
      <c r="D1" s="21"/>
    </row>
    <row r="2" spans="1:10" x14ac:dyDescent="0.35">
      <c r="A2" s="9"/>
      <c r="B2" s="31"/>
      <c r="C2" s="31"/>
      <c r="D2" s="2"/>
    </row>
    <row r="3" spans="1:10" ht="40.5" customHeight="1" x14ac:dyDescent="0.35">
      <c r="A3" s="68" t="s">
        <v>153</v>
      </c>
      <c r="B3" s="68"/>
      <c r="C3" s="32"/>
    </row>
    <row r="4" spans="1:10" x14ac:dyDescent="0.35">
      <c r="A4" s="9"/>
      <c r="B4" s="31"/>
      <c r="C4" s="31"/>
      <c r="D4" s="2"/>
    </row>
    <row r="5" spans="1:10" x14ac:dyDescent="0.35">
      <c r="A5" s="55" t="s">
        <v>154</v>
      </c>
      <c r="B5" s="55"/>
      <c r="C5" s="7"/>
    </row>
    <row r="6" spans="1:10" x14ac:dyDescent="0.35">
      <c r="B6" s="2"/>
      <c r="C6" s="2"/>
      <c r="D6" s="2"/>
    </row>
    <row r="7" spans="1:10" x14ac:dyDescent="0.35">
      <c r="A7" s="30" t="s">
        <v>2</v>
      </c>
      <c r="B7" s="26" t="s">
        <v>38</v>
      </c>
    </row>
    <row r="8" spans="1:10" ht="43.5" x14ac:dyDescent="0.35">
      <c r="A8" s="22">
        <v>1</v>
      </c>
      <c r="B8" s="43" t="s">
        <v>39</v>
      </c>
    </row>
    <row r="9" spans="1:10" ht="55.5" customHeight="1" x14ac:dyDescent="0.35">
      <c r="A9" s="22">
        <v>2</v>
      </c>
      <c r="B9" s="38" t="s">
        <v>40</v>
      </c>
    </row>
    <row r="10" spans="1:10" ht="93.75" customHeight="1" x14ac:dyDescent="0.35">
      <c r="A10" s="22">
        <v>3</v>
      </c>
      <c r="B10" s="38" t="s">
        <v>41</v>
      </c>
      <c r="D10" s="37"/>
      <c r="E10" s="37"/>
      <c r="F10" s="37"/>
      <c r="G10" s="37"/>
      <c r="H10" s="37"/>
      <c r="I10" s="37"/>
      <c r="J10" s="37"/>
    </row>
    <row r="11" spans="1:10" ht="84" customHeight="1" x14ac:dyDescent="0.35">
      <c r="A11" s="22">
        <v>4</v>
      </c>
      <c r="B11" s="26" t="s">
        <v>155</v>
      </c>
    </row>
    <row r="12" spans="1:10" ht="99.75" customHeight="1" x14ac:dyDescent="0.35">
      <c r="A12" s="22">
        <v>5</v>
      </c>
      <c r="B12" s="26" t="s">
        <v>42</v>
      </c>
    </row>
    <row r="13" spans="1:10" ht="65.25" customHeight="1" x14ac:dyDescent="0.35">
      <c r="A13" s="22">
        <v>6</v>
      </c>
      <c r="B13" s="2" t="s">
        <v>90</v>
      </c>
    </row>
    <row r="15" spans="1:10" ht="79.5" customHeight="1" x14ac:dyDescent="0.35">
      <c r="A15" s="69" t="s">
        <v>139</v>
      </c>
      <c r="B15" s="69"/>
    </row>
  </sheetData>
  <mergeCells count="3">
    <mergeCell ref="A3:B3"/>
    <mergeCell ref="A5:B5"/>
    <mergeCell ref="A15:B15"/>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634B6-FD98-4493-8383-2CA005EDE1C3}">
  <dimension ref="A1:D25"/>
  <sheetViews>
    <sheetView topLeftCell="A11" workbookViewId="0">
      <selection activeCell="A25" sqref="A25:D25"/>
    </sheetView>
  </sheetViews>
  <sheetFormatPr defaultRowHeight="14.5" x14ac:dyDescent="0.35"/>
  <cols>
    <col min="1" max="1" width="7.453125" customWidth="1"/>
    <col min="2" max="2" width="68.54296875" customWidth="1"/>
    <col min="3" max="4" width="40.7265625" customWidth="1"/>
  </cols>
  <sheetData>
    <row r="1" spans="1:4" s="26" customFormat="1" x14ac:dyDescent="0.35">
      <c r="A1" s="22"/>
      <c r="B1" s="2"/>
      <c r="C1" s="62" t="s">
        <v>43</v>
      </c>
      <c r="D1" s="62"/>
    </row>
    <row r="2" spans="1:4" s="26" customFormat="1" x14ac:dyDescent="0.35">
      <c r="A2" s="9"/>
      <c r="B2" s="31"/>
      <c r="C2" s="31"/>
      <c r="D2" s="31"/>
    </row>
    <row r="3" spans="1:4" s="26" customFormat="1" ht="41.25" customHeight="1" x14ac:dyDescent="0.35">
      <c r="A3" s="68" t="s">
        <v>153</v>
      </c>
      <c r="B3" s="68"/>
      <c r="C3" s="68"/>
      <c r="D3" s="68"/>
    </row>
    <row r="4" spans="1:4" s="26" customFormat="1" x14ac:dyDescent="0.35">
      <c r="A4" s="9"/>
      <c r="B4" s="31"/>
      <c r="C4" s="31"/>
      <c r="D4" s="31"/>
    </row>
    <row r="5" spans="1:4" s="26" customFormat="1" x14ac:dyDescent="0.35">
      <c r="A5" s="55" t="s">
        <v>44</v>
      </c>
      <c r="B5" s="55"/>
      <c r="C5" s="55"/>
      <c r="D5" s="55"/>
    </row>
    <row r="6" spans="1:4" s="26" customFormat="1" x14ac:dyDescent="0.35">
      <c r="A6" s="7"/>
      <c r="B6" s="10"/>
      <c r="C6" s="7"/>
      <c r="D6" s="7"/>
    </row>
    <row r="7" spans="1:4" s="2" customFormat="1" ht="72.5" x14ac:dyDescent="0.35">
      <c r="A7" s="33" t="s">
        <v>2</v>
      </c>
      <c r="B7" s="34" t="s">
        <v>45</v>
      </c>
      <c r="C7" s="35" t="s">
        <v>46</v>
      </c>
      <c r="D7" s="36" t="s">
        <v>143</v>
      </c>
    </row>
    <row r="8" spans="1:4" s="2" customFormat="1" ht="29" x14ac:dyDescent="0.35">
      <c r="A8" s="22">
        <v>1</v>
      </c>
      <c r="B8" s="2" t="s">
        <v>47</v>
      </c>
      <c r="C8" s="8" t="s">
        <v>28</v>
      </c>
      <c r="D8" s="8" t="s">
        <v>28</v>
      </c>
    </row>
    <row r="9" spans="1:4" s="2" customFormat="1" ht="72.5" x14ac:dyDescent="0.35">
      <c r="A9" s="22">
        <v>2</v>
      </c>
      <c r="B9" s="2" t="s">
        <v>48</v>
      </c>
      <c r="C9" s="8" t="s">
        <v>28</v>
      </c>
      <c r="D9" s="42" t="s">
        <v>49</v>
      </c>
    </row>
    <row r="10" spans="1:4" s="2" customFormat="1" ht="51.75" customHeight="1" x14ac:dyDescent="0.35">
      <c r="A10" s="22">
        <v>3</v>
      </c>
      <c r="B10" s="2" t="s">
        <v>150</v>
      </c>
      <c r="C10" s="8" t="s">
        <v>28</v>
      </c>
      <c r="D10" s="8" t="s">
        <v>28</v>
      </c>
    </row>
    <row r="11" spans="1:4" s="2" customFormat="1" ht="54" customHeight="1" x14ac:dyDescent="0.35">
      <c r="A11" s="22">
        <v>4</v>
      </c>
      <c r="B11" s="2" t="s">
        <v>50</v>
      </c>
      <c r="C11" s="8" t="s">
        <v>28</v>
      </c>
      <c r="D11" s="8" t="s">
        <v>28</v>
      </c>
    </row>
    <row r="12" spans="1:4" s="2" customFormat="1" ht="51" customHeight="1" x14ac:dyDescent="0.35">
      <c r="A12" s="22">
        <v>5</v>
      </c>
      <c r="B12" s="2" t="s">
        <v>51</v>
      </c>
      <c r="C12" s="8" t="s">
        <v>28</v>
      </c>
      <c r="D12" s="8" t="s">
        <v>28</v>
      </c>
    </row>
    <row r="13" spans="1:4" s="2" customFormat="1" ht="53.25" customHeight="1" x14ac:dyDescent="0.35">
      <c r="A13" s="22">
        <v>6</v>
      </c>
      <c r="B13" s="2" t="s">
        <v>52</v>
      </c>
      <c r="C13" s="8" t="s">
        <v>28</v>
      </c>
      <c r="D13" s="8" t="s">
        <v>28</v>
      </c>
    </row>
    <row r="14" spans="1:4" s="2" customFormat="1" ht="52.5" customHeight="1" x14ac:dyDescent="0.35">
      <c r="A14" s="22">
        <v>7</v>
      </c>
      <c r="B14" s="2" t="s">
        <v>140</v>
      </c>
      <c r="C14" s="8" t="s">
        <v>151</v>
      </c>
      <c r="D14" s="8" t="s">
        <v>28</v>
      </c>
    </row>
    <row r="15" spans="1:4" s="2" customFormat="1" ht="91" x14ac:dyDescent="0.35">
      <c r="A15" s="22">
        <v>8</v>
      </c>
      <c r="B15" s="2" t="s">
        <v>53</v>
      </c>
      <c r="C15" s="8" t="s">
        <v>28</v>
      </c>
      <c r="D15" s="42" t="s">
        <v>54</v>
      </c>
    </row>
    <row r="16" spans="1:4" s="2" customFormat="1" ht="38.25" customHeight="1" x14ac:dyDescent="0.35">
      <c r="A16" s="22">
        <v>9</v>
      </c>
      <c r="B16" s="2" t="s">
        <v>55</v>
      </c>
      <c r="C16" s="8" t="s">
        <v>28</v>
      </c>
      <c r="D16" s="8" t="s">
        <v>49</v>
      </c>
    </row>
    <row r="17" spans="1:4" s="73" customFormat="1" ht="39.75" customHeight="1" x14ac:dyDescent="0.35">
      <c r="A17" s="74">
        <v>10</v>
      </c>
      <c r="B17" s="73" t="s">
        <v>158</v>
      </c>
      <c r="C17" s="75" t="s">
        <v>28</v>
      </c>
      <c r="D17" s="75" t="s">
        <v>28</v>
      </c>
    </row>
    <row r="18" spans="1:4" s="2" customFormat="1" ht="39.75" customHeight="1" x14ac:dyDescent="0.35">
      <c r="A18" s="22">
        <v>11</v>
      </c>
      <c r="B18" s="2" t="s">
        <v>141</v>
      </c>
      <c r="C18" s="8" t="s">
        <v>28</v>
      </c>
      <c r="D18" s="8" t="s">
        <v>28</v>
      </c>
    </row>
    <row r="19" spans="1:4" s="2" customFormat="1" ht="51" customHeight="1" x14ac:dyDescent="0.35">
      <c r="A19" s="22">
        <v>12</v>
      </c>
      <c r="B19" s="2" t="s">
        <v>56</v>
      </c>
      <c r="C19" s="8" t="s">
        <v>28</v>
      </c>
      <c r="D19" s="42" t="s">
        <v>28</v>
      </c>
    </row>
    <row r="20" spans="1:4" s="2" customFormat="1" ht="173.25" customHeight="1" x14ac:dyDescent="0.35">
      <c r="A20" s="22">
        <v>13</v>
      </c>
      <c r="B20" s="41" t="s">
        <v>57</v>
      </c>
      <c r="C20" s="8" t="s">
        <v>28</v>
      </c>
      <c r="D20" s="8" t="s">
        <v>28</v>
      </c>
    </row>
    <row r="21" spans="1:4" s="2" customFormat="1" ht="24.75" customHeight="1" x14ac:dyDescent="0.35">
      <c r="A21" s="22">
        <v>14</v>
      </c>
      <c r="B21" s="41" t="s">
        <v>58</v>
      </c>
      <c r="C21" s="8" t="s">
        <v>28</v>
      </c>
      <c r="D21" s="8" t="s">
        <v>28</v>
      </c>
    </row>
    <row r="22" spans="1:4" s="2" customFormat="1" x14ac:dyDescent="0.35">
      <c r="A22" s="22"/>
      <c r="B22" s="41"/>
      <c r="C22" s="8"/>
      <c r="D22" s="8"/>
    </row>
    <row r="23" spans="1:4" s="26" customFormat="1" ht="84" customHeight="1" x14ac:dyDescent="0.35">
      <c r="A23" s="57" t="s">
        <v>142</v>
      </c>
      <c r="B23" s="57"/>
      <c r="C23" s="57"/>
      <c r="D23" s="57"/>
    </row>
    <row r="25" spans="1:4" s="2" customFormat="1" ht="96.75" customHeight="1" x14ac:dyDescent="0.35">
      <c r="A25" s="70" t="s">
        <v>156</v>
      </c>
      <c r="B25" s="66"/>
      <c r="C25" s="66"/>
      <c r="D25" s="66"/>
    </row>
  </sheetData>
  <mergeCells count="5">
    <mergeCell ref="C1:D1"/>
    <mergeCell ref="A3:D3"/>
    <mergeCell ref="A5:D5"/>
    <mergeCell ref="A25:D25"/>
    <mergeCell ref="A23:D23"/>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7130-93BD-41E2-82CD-428831EF21D1}">
  <dimension ref="A1:G24"/>
  <sheetViews>
    <sheetView topLeftCell="A7" zoomScaleNormal="100" workbookViewId="0">
      <selection activeCell="A24" sqref="A24:XFD24"/>
    </sheetView>
  </sheetViews>
  <sheetFormatPr defaultColWidth="9.1796875" defaultRowHeight="14.5" x14ac:dyDescent="0.35"/>
  <cols>
    <col min="1" max="1" width="9.1796875" style="23" bestFit="1" customWidth="1"/>
    <col min="2" max="2" width="29.26953125" style="23" bestFit="1" customWidth="1"/>
    <col min="3" max="3" width="48.81640625" style="23" bestFit="1" customWidth="1"/>
    <col min="4" max="4" width="12.81640625" style="25" bestFit="1" customWidth="1"/>
    <col min="5" max="5" width="33.1796875" style="25" customWidth="1"/>
    <col min="6" max="16384" width="9.1796875" style="23"/>
  </cols>
  <sheetData>
    <row r="1" spans="1:7" s="2" customFormat="1" ht="15" customHeight="1" x14ac:dyDescent="0.35">
      <c r="A1" s="62" t="s">
        <v>59</v>
      </c>
      <c r="B1" s="62"/>
      <c r="C1" s="62"/>
      <c r="D1" s="62"/>
      <c r="E1" s="62"/>
      <c r="G1" s="4"/>
    </row>
    <row r="2" spans="1:7" s="2" customFormat="1" x14ac:dyDescent="0.35">
      <c r="A2" s="9"/>
      <c r="B2" s="9"/>
      <c r="C2" s="9"/>
      <c r="D2" s="9"/>
      <c r="E2" s="9"/>
    </row>
    <row r="3" spans="1:7" s="2" customFormat="1" ht="34.5" customHeight="1" x14ac:dyDescent="0.35">
      <c r="A3" s="54" t="s">
        <v>153</v>
      </c>
      <c r="B3" s="54"/>
      <c r="C3" s="54"/>
      <c r="D3" s="54"/>
      <c r="E3" s="54"/>
    </row>
    <row r="4" spans="1:7" s="2" customFormat="1" x14ac:dyDescent="0.35">
      <c r="A4" s="9"/>
      <c r="B4" s="9"/>
      <c r="C4" s="9"/>
      <c r="D4" s="9"/>
      <c r="E4" s="9"/>
    </row>
    <row r="5" spans="1:7" s="2" customFormat="1" x14ac:dyDescent="0.35">
      <c r="A5" s="60" t="s">
        <v>107</v>
      </c>
      <c r="B5" s="60"/>
      <c r="C5" s="60"/>
      <c r="D5" s="60"/>
      <c r="E5" s="60"/>
    </row>
    <row r="6" spans="1:7" s="2" customFormat="1" x14ac:dyDescent="0.35"/>
    <row r="7" spans="1:7" customFormat="1" ht="50.25" customHeight="1" x14ac:dyDescent="0.35">
      <c r="A7" s="66" t="s">
        <v>108</v>
      </c>
      <c r="B7" s="66"/>
      <c r="C7" s="66"/>
      <c r="D7" s="66"/>
      <c r="E7" s="66"/>
    </row>
    <row r="8" spans="1:7" customFormat="1" ht="15" customHeight="1" x14ac:dyDescent="0.35"/>
    <row r="9" spans="1:7" x14ac:dyDescent="0.35">
      <c r="A9" s="18" t="s">
        <v>2</v>
      </c>
      <c r="B9" s="18" t="s">
        <v>3</v>
      </c>
      <c r="C9" s="2" t="s">
        <v>4</v>
      </c>
      <c r="D9" s="24" t="s">
        <v>109</v>
      </c>
      <c r="E9" s="24" t="s">
        <v>61</v>
      </c>
    </row>
    <row r="10" spans="1:7" x14ac:dyDescent="0.35">
      <c r="A10" s="15">
        <v>1</v>
      </c>
      <c r="B10" s="12" t="s">
        <v>8</v>
      </c>
      <c r="C10" s="2" t="s">
        <v>9</v>
      </c>
      <c r="D10" s="7" t="s">
        <v>94</v>
      </c>
      <c r="E10" s="13" t="s">
        <v>28</v>
      </c>
    </row>
    <row r="11" spans="1:7" x14ac:dyDescent="0.35">
      <c r="A11" s="15">
        <v>2</v>
      </c>
      <c r="B11" s="12" t="s">
        <v>78</v>
      </c>
      <c r="C11" s="2" t="s">
        <v>79</v>
      </c>
      <c r="D11" s="7" t="s">
        <v>95</v>
      </c>
      <c r="E11" s="13" t="s">
        <v>28</v>
      </c>
    </row>
    <row r="12" spans="1:7" x14ac:dyDescent="0.35">
      <c r="A12" s="15">
        <v>3</v>
      </c>
      <c r="B12" s="12" t="s">
        <v>74</v>
      </c>
      <c r="C12" s="2" t="s">
        <v>75</v>
      </c>
      <c r="D12" s="7" t="s">
        <v>96</v>
      </c>
      <c r="E12" s="13" t="s">
        <v>28</v>
      </c>
    </row>
    <row r="13" spans="1:7" x14ac:dyDescent="0.35">
      <c r="A13" s="15">
        <v>4</v>
      </c>
      <c r="B13" s="12" t="s">
        <v>87</v>
      </c>
      <c r="C13" s="2" t="s">
        <v>86</v>
      </c>
      <c r="D13" s="7" t="s">
        <v>97</v>
      </c>
      <c r="E13" s="13" t="s">
        <v>28</v>
      </c>
    </row>
    <row r="14" spans="1:7" x14ac:dyDescent="0.35">
      <c r="A14" s="15">
        <v>5</v>
      </c>
      <c r="B14" s="12" t="s">
        <v>14</v>
      </c>
      <c r="C14" s="2" t="s">
        <v>15</v>
      </c>
      <c r="D14" s="7" t="s">
        <v>98</v>
      </c>
      <c r="E14" s="13" t="s">
        <v>28</v>
      </c>
    </row>
    <row r="15" spans="1:7" x14ac:dyDescent="0.35">
      <c r="A15" s="15">
        <v>6</v>
      </c>
      <c r="B15" s="12" t="s">
        <v>85</v>
      </c>
      <c r="C15" s="2" t="s">
        <v>84</v>
      </c>
      <c r="D15" s="7" t="s">
        <v>99</v>
      </c>
      <c r="E15" s="13" t="s">
        <v>28</v>
      </c>
    </row>
    <row r="16" spans="1:7" x14ac:dyDescent="0.35">
      <c r="A16" s="15">
        <v>7</v>
      </c>
      <c r="B16" s="12" t="s">
        <v>80</v>
      </c>
      <c r="C16" s="2" t="s">
        <v>81</v>
      </c>
      <c r="D16" s="7" t="s">
        <v>100</v>
      </c>
      <c r="E16" s="13" t="s">
        <v>28</v>
      </c>
    </row>
    <row r="17" spans="1:5" x14ac:dyDescent="0.35">
      <c r="A17" s="15">
        <v>8</v>
      </c>
      <c r="B17" s="12" t="s">
        <v>83</v>
      </c>
      <c r="C17" s="2" t="s">
        <v>82</v>
      </c>
      <c r="D17" s="7" t="s">
        <v>101</v>
      </c>
      <c r="E17" s="13" t="s">
        <v>28</v>
      </c>
    </row>
    <row r="18" spans="1:5" x14ac:dyDescent="0.35">
      <c r="A18" s="15">
        <v>9</v>
      </c>
      <c r="B18" s="12" t="s">
        <v>16</v>
      </c>
      <c r="C18" s="2" t="s">
        <v>17</v>
      </c>
      <c r="D18" s="7" t="s">
        <v>102</v>
      </c>
      <c r="E18" s="13" t="s">
        <v>28</v>
      </c>
    </row>
    <row r="19" spans="1:5" x14ac:dyDescent="0.35">
      <c r="A19" s="15">
        <v>10</v>
      </c>
      <c r="B19" s="12" t="s">
        <v>18</v>
      </c>
      <c r="C19" s="2" t="s">
        <v>19</v>
      </c>
      <c r="D19" s="7" t="s">
        <v>103</v>
      </c>
      <c r="E19" s="13" t="s">
        <v>28</v>
      </c>
    </row>
    <row r="20" spans="1:5" ht="15" thickBot="1" x14ac:dyDescent="0.4">
      <c r="A20" s="15">
        <v>11</v>
      </c>
      <c r="B20" s="12" t="s">
        <v>76</v>
      </c>
      <c r="C20" s="2" t="s">
        <v>77</v>
      </c>
      <c r="D20" s="7" t="s">
        <v>104</v>
      </c>
      <c r="E20" s="13" t="s">
        <v>28</v>
      </c>
    </row>
    <row r="21" spans="1:5" ht="15" thickBot="1" x14ac:dyDescent="0.4">
      <c r="C21" s="39" t="s">
        <v>105</v>
      </c>
      <c r="D21" s="40">
        <v>11</v>
      </c>
      <c r="E21" s="39"/>
    </row>
    <row r="23" spans="1:5" ht="154.5" customHeight="1" x14ac:dyDescent="0.35">
      <c r="A23" s="71" t="s">
        <v>106</v>
      </c>
      <c r="B23" s="71"/>
      <c r="C23" s="71"/>
      <c r="D23" s="71"/>
      <c r="E23" s="71"/>
    </row>
    <row r="24" spans="1:5" s="78" customFormat="1" ht="90.75" customHeight="1" x14ac:dyDescent="0.35">
      <c r="A24" s="76" t="s">
        <v>152</v>
      </c>
      <c r="B24" s="77"/>
      <c r="C24" s="77"/>
      <c r="D24" s="77"/>
      <c r="E24" s="77"/>
    </row>
  </sheetData>
  <mergeCells count="6">
    <mergeCell ref="A1:E1"/>
    <mergeCell ref="A24:E24"/>
    <mergeCell ref="A23:E23"/>
    <mergeCell ref="A5:E5"/>
    <mergeCell ref="A3:E3"/>
    <mergeCell ref="A7:E7"/>
  </mergeCells>
  <phoneticPr fontId="12"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4408A-C8AA-4538-BF67-3376739E272B}">
  <dimension ref="A1:I20"/>
  <sheetViews>
    <sheetView topLeftCell="A5" zoomScaleNormal="100" workbookViewId="0">
      <selection activeCell="C28" sqref="C28"/>
    </sheetView>
  </sheetViews>
  <sheetFormatPr defaultColWidth="9.1796875" defaultRowHeight="14.5" x14ac:dyDescent="0.35"/>
  <cols>
    <col min="1" max="1" width="9.1796875" style="23"/>
    <col min="2" max="2" width="17.26953125" style="23" bestFit="1" customWidth="1"/>
    <col min="3" max="3" width="46.7265625" style="23" bestFit="1" customWidth="1"/>
    <col min="4" max="4" width="10.453125" style="23" bestFit="1" customWidth="1"/>
    <col min="5" max="5" width="39.1796875" style="25" bestFit="1" customWidth="1"/>
    <col min="6" max="6" width="32.1796875" style="23" customWidth="1"/>
    <col min="7" max="16384" width="9.1796875" style="23"/>
  </cols>
  <sheetData>
    <row r="1" spans="1:9" s="2" customFormat="1" x14ac:dyDescent="0.35">
      <c r="A1" s="62" t="s">
        <v>60</v>
      </c>
      <c r="B1" s="62"/>
      <c r="C1" s="62"/>
      <c r="D1" s="62"/>
      <c r="E1" s="62"/>
      <c r="F1" s="62"/>
      <c r="G1" s="44"/>
      <c r="H1" s="44"/>
      <c r="I1" s="44"/>
    </row>
    <row r="2" spans="1:9" s="2" customFormat="1" x14ac:dyDescent="0.35">
      <c r="A2" s="9"/>
      <c r="B2" s="9"/>
      <c r="C2" s="9"/>
      <c r="D2" s="9"/>
    </row>
    <row r="3" spans="1:9" s="2" customFormat="1" ht="39" customHeight="1" x14ac:dyDescent="0.35">
      <c r="A3" s="54" t="s">
        <v>153</v>
      </c>
      <c r="B3" s="54"/>
      <c r="C3" s="54"/>
      <c r="D3" s="54"/>
      <c r="E3" s="61"/>
      <c r="F3" s="61"/>
    </row>
    <row r="4" spans="1:9" s="2" customFormat="1" x14ac:dyDescent="0.35">
      <c r="A4" s="9"/>
      <c r="B4" s="9"/>
      <c r="C4" s="9"/>
      <c r="D4" s="9"/>
    </row>
    <row r="5" spans="1:9" s="2" customFormat="1" x14ac:dyDescent="0.35">
      <c r="A5" s="60" t="s">
        <v>110</v>
      </c>
      <c r="B5" s="60"/>
      <c r="C5" s="60"/>
      <c r="D5" s="60"/>
      <c r="E5" s="61"/>
      <c r="F5" s="61"/>
    </row>
    <row r="6" spans="1:9" s="2" customFormat="1" x14ac:dyDescent="0.35"/>
    <row r="7" spans="1:9" customFormat="1" ht="38.25" customHeight="1" x14ac:dyDescent="0.35">
      <c r="A7" s="66" t="s">
        <v>128</v>
      </c>
      <c r="B7" s="66"/>
      <c r="C7" s="66"/>
      <c r="D7" s="66"/>
      <c r="E7" s="66"/>
      <c r="F7" s="61"/>
    </row>
    <row r="8" spans="1:9" customFormat="1" x14ac:dyDescent="0.35"/>
    <row r="9" spans="1:9" ht="29" x14ac:dyDescent="0.35">
      <c r="A9" s="18" t="s">
        <v>2</v>
      </c>
      <c r="B9" s="18" t="s">
        <v>3</v>
      </c>
      <c r="C9" s="2" t="s">
        <v>4</v>
      </c>
      <c r="D9" s="10" t="s">
        <v>111</v>
      </c>
      <c r="E9" s="24" t="s">
        <v>120</v>
      </c>
      <c r="F9" s="24" t="s">
        <v>62</v>
      </c>
    </row>
    <row r="10" spans="1:9" x14ac:dyDescent="0.35">
      <c r="A10" s="15">
        <v>1</v>
      </c>
      <c r="B10" s="12" t="s">
        <v>8</v>
      </c>
      <c r="C10" s="2" t="s">
        <v>9</v>
      </c>
      <c r="D10" s="6" t="s">
        <v>113</v>
      </c>
      <c r="E10" s="7" t="s">
        <v>121</v>
      </c>
      <c r="F10" s="13" t="s">
        <v>28</v>
      </c>
    </row>
    <row r="11" spans="1:9" x14ac:dyDescent="0.35">
      <c r="A11" s="15">
        <v>2</v>
      </c>
      <c r="B11" s="12" t="s">
        <v>78</v>
      </c>
      <c r="C11" s="2" t="s">
        <v>79</v>
      </c>
      <c r="D11" s="6" t="s">
        <v>114</v>
      </c>
      <c r="E11" s="7" t="s">
        <v>122</v>
      </c>
      <c r="F11" s="13" t="s">
        <v>28</v>
      </c>
    </row>
    <row r="12" spans="1:9" x14ac:dyDescent="0.35">
      <c r="A12" s="15">
        <v>3</v>
      </c>
      <c r="B12" s="12" t="s">
        <v>10</v>
      </c>
      <c r="C12" s="2" t="s">
        <v>11</v>
      </c>
      <c r="D12" s="6" t="s">
        <v>115</v>
      </c>
      <c r="E12" s="7" t="s">
        <v>123</v>
      </c>
      <c r="F12" s="13" t="s">
        <v>28</v>
      </c>
    </row>
    <row r="13" spans="1:9" x14ac:dyDescent="0.35">
      <c r="A13" s="15">
        <v>4</v>
      </c>
      <c r="B13" s="12" t="s">
        <v>87</v>
      </c>
      <c r="C13" s="2" t="s">
        <v>86</v>
      </c>
      <c r="D13" s="6" t="s">
        <v>116</v>
      </c>
      <c r="E13" s="7" t="s">
        <v>124</v>
      </c>
      <c r="F13" s="13" t="s">
        <v>28</v>
      </c>
    </row>
    <row r="14" spans="1:9" x14ac:dyDescent="0.35">
      <c r="A14" s="15">
        <v>5</v>
      </c>
      <c r="B14" s="12" t="s">
        <v>14</v>
      </c>
      <c r="C14" s="2" t="s">
        <v>15</v>
      </c>
      <c r="D14" s="6" t="s">
        <v>117</v>
      </c>
      <c r="E14" s="7" t="s">
        <v>123</v>
      </c>
      <c r="F14" s="13" t="s">
        <v>28</v>
      </c>
    </row>
    <row r="15" spans="1:9" x14ac:dyDescent="0.35">
      <c r="A15" s="15">
        <v>6</v>
      </c>
      <c r="B15" s="12" t="s">
        <v>16</v>
      </c>
      <c r="C15" s="2" t="s">
        <v>17</v>
      </c>
      <c r="D15" s="6" t="s">
        <v>118</v>
      </c>
      <c r="E15" s="7" t="s">
        <v>125</v>
      </c>
      <c r="F15" s="13" t="s">
        <v>28</v>
      </c>
    </row>
    <row r="16" spans="1:9" ht="15" thickBot="1" x14ac:dyDescent="0.4">
      <c r="A16" s="15">
        <v>7</v>
      </c>
      <c r="B16" s="12" t="s">
        <v>20</v>
      </c>
      <c r="C16" s="2" t="s">
        <v>21</v>
      </c>
      <c r="D16" s="6" t="s">
        <v>119</v>
      </c>
      <c r="E16" s="7" t="s">
        <v>126</v>
      </c>
      <c r="F16" s="13" t="s">
        <v>28</v>
      </c>
    </row>
    <row r="17" spans="1:6" ht="15" thickBot="1" x14ac:dyDescent="0.4">
      <c r="C17" s="39" t="s">
        <v>112</v>
      </c>
      <c r="D17" s="40">
        <v>7</v>
      </c>
      <c r="E17" s="23"/>
    </row>
    <row r="19" spans="1:6" ht="52.5" customHeight="1" x14ac:dyDescent="0.35">
      <c r="A19" s="71" t="s">
        <v>127</v>
      </c>
      <c r="B19" s="71"/>
      <c r="C19" s="71"/>
      <c r="D19" s="71"/>
      <c r="E19" s="71"/>
      <c r="F19" s="71"/>
    </row>
    <row r="20" spans="1:6" s="78" customFormat="1" ht="78.75" customHeight="1" x14ac:dyDescent="0.35">
      <c r="A20" s="76" t="s">
        <v>159</v>
      </c>
      <c r="B20" s="77"/>
      <c r="C20" s="77"/>
      <c r="D20" s="77"/>
      <c r="E20" s="77"/>
      <c r="F20" s="77"/>
    </row>
  </sheetData>
  <mergeCells count="6">
    <mergeCell ref="A20:F20"/>
    <mergeCell ref="A19:F19"/>
    <mergeCell ref="A1:F1"/>
    <mergeCell ref="A3:F3"/>
    <mergeCell ref="A5:F5"/>
    <mergeCell ref="A7:F7"/>
  </mergeCells>
  <phoneticPr fontId="12"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D765-FDC3-4EFA-8071-7F0263F02236}">
  <dimension ref="A1:E18"/>
  <sheetViews>
    <sheetView tabSelected="1" workbookViewId="0">
      <selection activeCell="C26" sqref="C26"/>
    </sheetView>
  </sheetViews>
  <sheetFormatPr defaultRowHeight="14.5" x14ac:dyDescent="0.35"/>
  <cols>
    <col min="2" max="2" width="64.81640625" customWidth="1"/>
    <col min="3" max="3" width="16.54296875" bestFit="1" customWidth="1"/>
    <col min="4" max="4" width="12.7265625" bestFit="1" customWidth="1"/>
    <col min="5" max="5" width="39" customWidth="1"/>
  </cols>
  <sheetData>
    <row r="1" spans="1:5" s="2" customFormat="1" ht="15" customHeight="1" x14ac:dyDescent="0.35">
      <c r="C1" s="62" t="s">
        <v>129</v>
      </c>
      <c r="D1" s="62"/>
      <c r="E1" s="62"/>
    </row>
    <row r="2" spans="1:5" s="2" customFormat="1" x14ac:dyDescent="0.35">
      <c r="A2" s="9"/>
      <c r="B2" s="9"/>
      <c r="C2" s="9"/>
      <c r="D2" s="9"/>
    </row>
    <row r="3" spans="1:5" s="2" customFormat="1" ht="34.5" customHeight="1" x14ac:dyDescent="0.35">
      <c r="A3" s="54" t="s">
        <v>153</v>
      </c>
      <c r="B3" s="54"/>
      <c r="C3" s="54"/>
      <c r="D3" s="54"/>
      <c r="E3" s="61"/>
    </row>
    <row r="4" spans="1:5" s="2" customFormat="1" x14ac:dyDescent="0.35">
      <c r="A4" s="9"/>
      <c r="B4" s="9"/>
      <c r="C4" s="9"/>
      <c r="D4" s="9"/>
    </row>
    <row r="5" spans="1:5" s="2" customFormat="1" x14ac:dyDescent="0.35">
      <c r="A5" s="60" t="s">
        <v>131</v>
      </c>
      <c r="B5" s="60"/>
      <c r="C5" s="60"/>
      <c r="D5" s="60"/>
      <c r="E5" s="61"/>
    </row>
    <row r="6" spans="1:5" s="2" customFormat="1" x14ac:dyDescent="0.35"/>
    <row r="7" spans="1:5" ht="34.5" customHeight="1" x14ac:dyDescent="0.35">
      <c r="A7" s="66" t="s">
        <v>138</v>
      </c>
      <c r="B7" s="66"/>
      <c r="C7" s="66"/>
      <c r="D7" s="66"/>
      <c r="E7" s="66"/>
    </row>
    <row r="9" spans="1:5" s="2" customFormat="1" ht="29" x14ac:dyDescent="0.35">
      <c r="A9" s="10" t="s">
        <v>2</v>
      </c>
      <c r="B9" s="2" t="s">
        <v>45</v>
      </c>
      <c r="C9" s="10" t="s">
        <v>92</v>
      </c>
      <c r="D9" s="10" t="s">
        <v>63</v>
      </c>
      <c r="E9" s="10" t="s">
        <v>64</v>
      </c>
    </row>
    <row r="10" spans="1:5" s="2" customFormat="1" ht="72.5" x14ac:dyDescent="0.35">
      <c r="A10" s="22">
        <v>1</v>
      </c>
      <c r="B10" s="2" t="s">
        <v>91</v>
      </c>
      <c r="C10" s="6">
        <v>5</v>
      </c>
      <c r="D10" s="6" t="s">
        <v>65</v>
      </c>
      <c r="E10" s="8" t="s">
        <v>28</v>
      </c>
    </row>
    <row r="11" spans="1:5" s="2" customFormat="1" ht="29" x14ac:dyDescent="0.35">
      <c r="A11" s="22">
        <v>2</v>
      </c>
      <c r="B11" s="2" t="s">
        <v>137</v>
      </c>
      <c r="C11" s="6">
        <v>4</v>
      </c>
      <c r="D11" s="6" t="s">
        <v>66</v>
      </c>
      <c r="E11" s="8" t="s">
        <v>28</v>
      </c>
    </row>
    <row r="12" spans="1:5" s="2" customFormat="1" ht="29" x14ac:dyDescent="0.35">
      <c r="A12" s="22">
        <v>3</v>
      </c>
      <c r="B12" s="2" t="s">
        <v>136</v>
      </c>
      <c r="C12" s="6">
        <v>0.5</v>
      </c>
      <c r="D12" s="6" t="s">
        <v>68</v>
      </c>
      <c r="E12" s="8" t="s">
        <v>28</v>
      </c>
    </row>
    <row r="13" spans="1:5" s="2" customFormat="1" ht="29" x14ac:dyDescent="0.35">
      <c r="A13" s="22">
        <v>4</v>
      </c>
      <c r="B13" s="2" t="s">
        <v>67</v>
      </c>
      <c r="C13" s="6">
        <v>1</v>
      </c>
      <c r="D13" s="6" t="s">
        <v>69</v>
      </c>
      <c r="E13" s="8" t="s">
        <v>28</v>
      </c>
    </row>
    <row r="14" spans="1:5" s="2" customFormat="1" x14ac:dyDescent="0.35">
      <c r="A14" s="22">
        <v>5</v>
      </c>
      <c r="B14" s="79" t="s">
        <v>144</v>
      </c>
      <c r="C14" s="6">
        <v>1</v>
      </c>
      <c r="D14" s="6" t="s">
        <v>70</v>
      </c>
      <c r="E14" s="8" t="s">
        <v>28</v>
      </c>
    </row>
    <row r="15" spans="1:5" s="2" customFormat="1" ht="44" thickBot="1" x14ac:dyDescent="0.4">
      <c r="A15" s="22">
        <v>6</v>
      </c>
      <c r="B15" s="2" t="s">
        <v>71</v>
      </c>
      <c r="C15" s="6">
        <v>0.5</v>
      </c>
      <c r="D15" s="6" t="s">
        <v>72</v>
      </c>
      <c r="E15" s="8" t="s">
        <v>28</v>
      </c>
    </row>
    <row r="16" spans="1:5" ht="15" thickBot="1" x14ac:dyDescent="0.4">
      <c r="B16" s="46" t="s">
        <v>73</v>
      </c>
      <c r="C16" s="40">
        <f>SUBTOTAL(109,Lentelė131516[Suteikiamų balų skaičius])</f>
        <v>12</v>
      </c>
      <c r="D16" s="45"/>
    </row>
    <row r="18" spans="1:5" ht="96.75" customHeight="1" x14ac:dyDescent="0.35">
      <c r="A18" s="69" t="s">
        <v>130</v>
      </c>
      <c r="B18" s="69"/>
      <c r="C18" s="69"/>
      <c r="D18" s="69"/>
      <c r="E18" s="69"/>
    </row>
  </sheetData>
  <mergeCells count="5">
    <mergeCell ref="A18:E18"/>
    <mergeCell ref="C1:E1"/>
    <mergeCell ref="A3:E3"/>
    <mergeCell ref="A5:E5"/>
    <mergeCell ref="A7:E7"/>
  </mergeCells>
  <phoneticPr fontId="12"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1" ma:contentTypeDescription="Kurkite naują dokumentą." ma:contentTypeScope="" ma:versionID="43401dcd471be193dd09795e8938d425">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ff848f6fb603e6a5ccb4ce043e1425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Tags xmlns="bd76807b-7035-44a2-93ee-9bb18f0b649c">Įveskite pasirinkimą #1</Tags>
  </documentManagement>
</p:properties>
</file>

<file path=customXml/itemProps1.xml><?xml version="1.0" encoding="utf-8"?>
<ds:datastoreItem xmlns:ds="http://schemas.openxmlformats.org/officeDocument/2006/customXml" ds:itemID="{1FE79785-75B0-40DF-B126-4F31E6BC3B83}">
  <ds:schemaRefs>
    <ds:schemaRef ds:uri="http://schemas.microsoft.com/sharepoint/v3/contenttype/forms"/>
  </ds:schemaRefs>
</ds:datastoreItem>
</file>

<file path=customXml/itemProps2.xml><?xml version="1.0" encoding="utf-8"?>
<ds:datastoreItem xmlns:ds="http://schemas.openxmlformats.org/officeDocument/2006/customXml" ds:itemID="{054810B5-C3FA-49FF-A2D9-9BDCCCAF6D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B77BE1-ACAA-43F2-9554-8A811C81D7A2}">
  <ds:schemaRefs>
    <ds:schemaRef ds:uri="http://schemas.microsoft.com/office/infopath/2007/PartnerControls"/>
    <ds:schemaRef ds:uri="07609231-acae-40b1-8992-26d1ec8f8073"/>
    <ds:schemaRef ds:uri="http://purl.org/dc/terms/"/>
    <ds:schemaRef ds:uri="http://schemas.microsoft.com/office/2006/documentManagement/types"/>
    <ds:schemaRef ds:uri="bd76807b-7035-44a2-93ee-9bb18f0b649c"/>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Tyrimai ir poreikis</vt:lpstr>
      <vt:lpstr>Tyrimų įkainiai, prekių sąrašas</vt:lpstr>
      <vt:lpstr>Bendrieji reikalavimai</vt:lpstr>
      <vt:lpstr>Reikalavimai įrangai</vt:lpstr>
      <vt:lpstr>T1</vt:lpstr>
      <vt:lpstr>T2</vt:lpstr>
      <vt:lpstr>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Aušra Sidaraitė-Markevičienė</cp:lastModifiedBy>
  <cp:revision/>
  <dcterms:created xsi:type="dcterms:W3CDTF">2015-06-05T18:19:34Z</dcterms:created>
  <dcterms:modified xsi:type="dcterms:W3CDTF">2026-02-13T09:47:08Z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