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2. SUPAPRASTINTI konkursai\4222 VAISTINIAI PREPARATAI 3\CVP IS_vaistai\"/>
    </mc:Choice>
  </mc:AlternateContent>
  <xr:revisionPtr revIDLastSave="0" documentId="13_ncr:1_{67FCAA17-0813-4FDA-BBA1-84C9B295B78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38" i="1" l="1"/>
  <c r="F132" i="1"/>
  <c r="G137" i="1" s="1"/>
  <c r="G122" i="1"/>
  <c r="G121" i="1"/>
  <c r="F121" i="1"/>
  <c r="F122" i="1" s="1"/>
  <c r="F123" i="1" s="1"/>
  <c r="F116" i="1"/>
  <c r="G106" i="1"/>
  <c r="F100" i="1"/>
  <c r="G105" i="1" s="1"/>
  <c r="G90" i="1"/>
  <c r="F85" i="1"/>
  <c r="G89" i="1" s="1"/>
  <c r="G75" i="1"/>
  <c r="G74" i="1"/>
  <c r="F69" i="1"/>
  <c r="F74" i="1" s="1"/>
  <c r="F75" i="1" s="1"/>
  <c r="F76" i="1" s="1"/>
  <c r="G59" i="1"/>
  <c r="G58" i="1"/>
  <c r="F53" i="1"/>
  <c r="F58" i="1" s="1"/>
  <c r="F59" i="1" s="1"/>
  <c r="F60" i="1" s="1"/>
  <c r="G43" i="1"/>
  <c r="G42" i="1"/>
  <c r="F37" i="1"/>
  <c r="F42" i="1" s="1"/>
  <c r="F43" i="1" s="1"/>
  <c r="F44" i="1" s="1"/>
  <c r="G21" i="1"/>
  <c r="F105" i="1" l="1"/>
  <c r="F106" i="1" s="1"/>
  <c r="F107" i="1" s="1"/>
  <c r="F137" i="1"/>
  <c r="F138" i="1" s="1"/>
  <c r="F139" i="1" s="1"/>
  <c r="F89" i="1"/>
  <c r="F90" i="1" s="1"/>
  <c r="F91" i="1" s="1"/>
</calcChain>
</file>

<file path=xl/sharedStrings.xml><?xml version="1.0" encoding="utf-8"?>
<sst xmlns="http://schemas.openxmlformats.org/spreadsheetml/2006/main" count="245" uniqueCount="144">
  <si>
    <t>PIRKIMO SĄLYGŲ PRIEDAS "PASIŪLYMO FORMA"</t>
  </si>
  <si>
    <t>VAISTINIAI PREPARATAI  - 3</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</si>
  <si>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</si>
  <si>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</si>
  <si>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</si>
  <si>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</si>
  <si>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</si>
  <si>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</si>
  <si>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</si>
  <si>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</si>
  <si>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</si>
  <si>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</si>
  <si>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</si>
  <si>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</si>
  <si>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</si>
  <si>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</si>
  <si>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</si>
  <si>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</si>
  <si>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</si>
  <si>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</si>
  <si>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</si>
  <si>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</si>
  <si>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</si>
  <si>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</si>
  <si>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</si>
  <si>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</si>
  <si>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</si>
  <si>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AMFOTERICINAS B</t>
  </si>
  <si>
    <t>Tiekėjo pasiūlymas:</t>
  </si>
  <si>
    <t>Nr.</t>
  </si>
  <si>
    <t>Pavadinimas</t>
  </si>
  <si>
    <t>Kiekis</t>
  </si>
  <si>
    <t>Mato vienetas</t>
  </si>
  <si>
    <t>Įkainis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</si>
  <si>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</si>
  <si>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</si>
  <si>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</si>
  <si>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</si>
  <si>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Amfotericinas B</t>
  </si>
  <si>
    <t>1.1.</t>
  </si>
  <si>
    <t>fl</t>
  </si>
  <si>
    <t>1.1.1.</t>
  </si>
  <si>
    <t xml:space="preserve">50mg </t>
  </si>
  <si>
    <t>1.1.2.</t>
  </si>
  <si>
    <t>milteliai injekciniam/infūziniam tirpalui</t>
  </si>
  <si>
    <t>1.1.3.</t>
  </si>
  <si>
    <t>1.1.4.</t>
  </si>
  <si>
    <t>galiojimas ne trumpesnis nei 12 mėn</t>
  </si>
  <si>
    <t>Suma be PVM</t>
  </si>
  <si>
    <t>Taikomas PVM dydis (%)</t>
  </si>
  <si>
    <t>PVM suma</t>
  </si>
  <si>
    <t>Suma su PVM</t>
  </si>
  <si>
    <t>2. DALIS</t>
  </si>
  <si>
    <t>BEVACIZUMABAS</t>
  </si>
  <si>
    <t>2.</t>
  </si>
  <si>
    <t>Bevacizumabas</t>
  </si>
  <si>
    <t>2.1.</t>
  </si>
  <si>
    <t>2.1.1.</t>
  </si>
  <si>
    <t xml:space="preserve">100mg/4ml </t>
  </si>
  <si>
    <t>2.1.2.</t>
  </si>
  <si>
    <t>koncentratas infuziniam tirpalui, skirtas laisti į stiklakūnį</t>
  </si>
  <si>
    <t>2.1.3.</t>
  </si>
  <si>
    <t>2.1.4.</t>
  </si>
  <si>
    <t>3. DALIS</t>
  </si>
  <si>
    <t xml:space="preserve">FAMOTIDINAS </t>
  </si>
  <si>
    <t>3.</t>
  </si>
  <si>
    <t xml:space="preserve">Famotidinas </t>
  </si>
  <si>
    <t>3.1.</t>
  </si>
  <si>
    <t>3.1.1.</t>
  </si>
  <si>
    <t xml:space="preserve">20mg </t>
  </si>
  <si>
    <t>3.1.2.</t>
  </si>
  <si>
    <t xml:space="preserve"> milteliai injekciniam ar infuziniam tirpalui </t>
  </si>
  <si>
    <t>3.1.3.</t>
  </si>
  <si>
    <t>3.1.4.</t>
  </si>
  <si>
    <t>galiojimas ne trumpesnis nei 4 mėn</t>
  </si>
  <si>
    <t>4. DALIS</t>
  </si>
  <si>
    <t xml:space="preserve">NIMODIPINAS </t>
  </si>
  <si>
    <t>4.</t>
  </si>
  <si>
    <t xml:space="preserve">Nimodipinas </t>
  </si>
  <si>
    <t>4.1.</t>
  </si>
  <si>
    <t>tab</t>
  </si>
  <si>
    <t>4.1.1.</t>
  </si>
  <si>
    <t>30mg</t>
  </si>
  <si>
    <t>4.1.2.</t>
  </si>
  <si>
    <t>tabletė</t>
  </si>
  <si>
    <t>4.1.3.</t>
  </si>
  <si>
    <t>5. DALIS</t>
  </si>
  <si>
    <t>PIRIDOSTIGMINAS</t>
  </si>
  <si>
    <t>5.</t>
  </si>
  <si>
    <t>Piridostigminas</t>
  </si>
  <si>
    <t>5.1.</t>
  </si>
  <si>
    <t>5.1.1.</t>
  </si>
  <si>
    <t>60mg</t>
  </si>
  <si>
    <t>5.1.2.</t>
  </si>
  <si>
    <t>5.1.3.</t>
  </si>
  <si>
    <t xml:space="preserve"> vartoti per burną</t>
  </si>
  <si>
    <t>5.1.4.</t>
  </si>
  <si>
    <t>galiojimo terminas ne trumpesnis nei 12 mėn</t>
  </si>
  <si>
    <t>6. DALIS</t>
  </si>
  <si>
    <t xml:space="preserve">PRILOKAINO HIDROCHLORIDAS </t>
  </si>
  <si>
    <t>6.</t>
  </si>
  <si>
    <t xml:space="preserve">Prilokaino hidrochloridas </t>
  </si>
  <si>
    <t>6.1.</t>
  </si>
  <si>
    <t>6.1.1.</t>
  </si>
  <si>
    <t>20mg/ml</t>
  </si>
  <si>
    <t>6.1.2.</t>
  </si>
  <si>
    <t>hiperbarinis tirpalas</t>
  </si>
  <si>
    <t>6.1.3.</t>
  </si>
  <si>
    <t>flakonas 5 ml</t>
  </si>
  <si>
    <t>6.1.4.</t>
  </si>
  <si>
    <t>galionimas ne trumpesnis nei 4 mėn</t>
  </si>
  <si>
    <t>7. DALIS</t>
  </si>
  <si>
    <t>TEIKOPLANINAS</t>
  </si>
  <si>
    <t>7.</t>
  </si>
  <si>
    <t>Teikoplaninas</t>
  </si>
  <si>
    <t>7.1.</t>
  </si>
  <si>
    <t>Teikoplannas</t>
  </si>
  <si>
    <t>7.1.1.</t>
  </si>
  <si>
    <t>200mg</t>
  </si>
  <si>
    <t>7.1.2.</t>
  </si>
  <si>
    <t>7.1.3.</t>
  </si>
  <si>
    <t xml:space="preserve">flakonas </t>
  </si>
  <si>
    <t>7.1.4.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</si>
  <si>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</si>
  <si>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</si>
  <si>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</si>
  <si>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</si>
  <si>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</si>
  <si>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</si>
  <si>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</si>
  <si>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</si>
  <si>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</si>
  <si>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</si>
  <si>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</si>
  <si>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</si>
  <si>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</si>
  <si>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</si>
  <si>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</si>
  <si>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</si>
  <si>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</si>
  <si>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</si>
  <si>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</si>
  <si>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</si>
  <si>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4222 2026-02-13 16:15:41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</si>
</sst>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wrapText="1"/>
    </xf>
    <xf numFmtId="0" fontId="2" fillId="4"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2" fillId="4" borderId="24" xfId="0" applyFont="1" applyFill="1" applyBorder="1"/>
    <xf numFmtId="0" fontId="2" fillId="4" borderId="24" xfId="0" applyFont="1" applyFill="1" applyBorder="1" applyAlignment="1">
      <alignment wrapText="1"/>
    </xf>
    <xf numFmtId="0" fontId="1" fillId="4" borderId="24" xfId="0" applyFont="1" applyFill="1" applyBorder="1" applyAlignment="1">
      <alignment wrapText="1"/>
    </xf>
    <xf numFmtId="0" fontId="2" fillId="4" borderId="1" xfId="0" applyFont="1" applyFill="1" applyBorder="1" applyAlignment="1">
      <alignment vertical="center" wrapText="1"/>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4" borderId="0" xfId="0" applyFont="1" applyFill="1" applyAlignment="1">
      <alignment wrapText="1"/>
    </xf>
    <xf numFmtId="0" fontId="0" fillId="0" borderId="0" xfId="0"/>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39"/>
  <sheetViews>
    <sheetView tabSelected="1" topLeftCell="A34" workbookViewId="0">
      <selection activeCell="J62" sqref="J62"/>
    </sheetView>
  </sheetViews>
  <sheetFormatPr defaultColWidth="10.875" defaultRowHeight="15" x14ac:dyDescent="0.25"/>
  <cols>
    <col min="1" max="1" width="9.125" style="1" customWidth="1"/>
    <col min="2" max="2" width="38.875" style="1" customWidth="1"/>
    <col min="3" max="3" width="11.875" style="1" customWidth="1"/>
    <col min="4" max="4" width="12.25" style="1" customWidth="1"/>
    <col min="5" max="5" width="14.875" style="1" customWidth="1"/>
    <col min="6" max="6" width="20.625" style="1" customWidth="1"/>
    <col min="7" max="7" width="25.875" style="1" customWidth="1"/>
    <col min="8" max="8" width="40.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31" t="s">
        <v>4</v>
      </c>
      <c r="B8" s="32"/>
      <c r="C8" s="11"/>
      <c r="D8" s="11"/>
      <c r="E8" s="11"/>
      <c r="F8" s="11"/>
    </row>
    <row r="9" spans="1:6" x14ac:dyDescent="0.25">
      <c r="A9" s="31" t="s">
        <v>5</v>
      </c>
      <c r="B9" s="32"/>
      <c r="C9" s="11"/>
      <c r="D9" s="11"/>
      <c r="E9" s="11"/>
      <c r="F9" s="11"/>
    </row>
    <row r="10" spans="1:6" x14ac:dyDescent="0.25">
      <c r="A10" s="31" t="s">
        <v>6</v>
      </c>
      <c r="B10" s="32"/>
      <c r="C10" s="11"/>
      <c r="D10" s="11"/>
      <c r="E10" s="11"/>
      <c r="F10" s="11"/>
    </row>
    <row r="11" spans="1:6" x14ac:dyDescent="0.25">
      <c r="A11" s="11"/>
      <c r="B11" s="11"/>
      <c r="C11" s="11"/>
      <c r="D11" s="11"/>
      <c r="E11" s="11"/>
      <c r="F11" s="11"/>
    </row>
    <row r="12" spans="1:6" ht="15.75" x14ac:dyDescent="0.25">
      <c r="A12" s="37" t="s">
        <v>7</v>
      </c>
      <c r="B12" s="38"/>
      <c r="C12" s="43"/>
      <c r="D12" s="44"/>
      <c r="E12" s="44"/>
      <c r="F12" s="45"/>
    </row>
    <row r="13" spans="1:6" ht="15.95" customHeight="1" x14ac:dyDescent="0.25">
      <c r="A13" s="46" t="s">
        <v>8</v>
      </c>
      <c r="B13" s="47"/>
      <c r="C13" s="43"/>
      <c r="D13" s="44"/>
      <c r="E13" s="44"/>
      <c r="F13" s="45"/>
    </row>
    <row r="14" spans="1:6" ht="15.95" customHeight="1" x14ac:dyDescent="0.25">
      <c r="A14" s="46" t="s">
        <v>9</v>
      </c>
      <c r="B14" s="47"/>
      <c r="C14" s="43"/>
      <c r="D14" s="44"/>
      <c r="E14" s="44"/>
      <c r="F14" s="45"/>
    </row>
    <row r="15" spans="1:6" ht="15.95" customHeight="1" x14ac:dyDescent="0.25">
      <c r="A15" s="37" t="s">
        <v>10</v>
      </c>
      <c r="B15" s="38"/>
      <c r="C15" s="43"/>
      <c r="D15" s="44"/>
      <c r="E15" s="44"/>
      <c r="F15" s="45"/>
    </row>
    <row r="16" spans="1:6" ht="63" customHeight="1" x14ac:dyDescent="0.25">
      <c r="A16" s="46" t="s">
        <v>11</v>
      </c>
      <c r="B16" s="47"/>
      <c r="C16" s="43"/>
      <c r="D16" s="44"/>
      <c r="E16" s="44"/>
      <c r="F16" s="45"/>
    </row>
    <row r="17" spans="1:7" ht="15.95" customHeight="1" x14ac:dyDescent="0.25">
      <c r="A17" s="37" t="s">
        <v>12</v>
      </c>
      <c r="B17" s="38"/>
      <c r="C17" s="43"/>
      <c r="D17" s="44"/>
      <c r="E17" s="44"/>
      <c r="F17" s="45"/>
    </row>
    <row r="18" spans="1:7" ht="15.95" customHeight="1" x14ac:dyDescent="0.25">
      <c r="A18" s="37" t="s">
        <v>13</v>
      </c>
      <c r="B18" s="38"/>
      <c r="C18" s="43"/>
      <c r="D18" s="44"/>
      <c r="E18" s="44"/>
      <c r="F18" s="45"/>
    </row>
    <row r="19" spans="1:7" ht="48" customHeight="1" x14ac:dyDescent="0.25">
      <c r="A19" s="37" t="s">
        <v>14</v>
      </c>
      <c r="B19" s="38"/>
      <c r="C19" s="43"/>
      <c r="D19" s="44"/>
      <c r="E19" s="44"/>
      <c r="F19" s="45"/>
    </row>
    <row r="20" spans="1:7" ht="54.95" customHeight="1" x14ac:dyDescent="0.25">
      <c r="A20" s="37" t="s">
        <v>15</v>
      </c>
      <c r="B20" s="38"/>
      <c r="C20" s="43"/>
      <c r="D20" s="44"/>
      <c r="E20" s="44"/>
      <c r="F20" s="45"/>
    </row>
    <row r="21" spans="1:7" ht="71.099999999999994" customHeight="1" x14ac:dyDescent="0.25">
      <c r="A21" s="39" t="s">
        <v>16</v>
      </c>
      <c r="B21" s="40"/>
      <c r="C21" s="48"/>
      <c r="D21" s="49"/>
      <c r="E21" s="49"/>
      <c r="F21" s="49"/>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41" t="s">
        <v>22</v>
      </c>
      <c r="B28" s="42"/>
      <c r="C28" s="42"/>
      <c r="D28" s="42"/>
      <c r="E28" s="42"/>
      <c r="F28" s="42"/>
    </row>
    <row r="29" spans="1:7" x14ac:dyDescent="0.25">
      <c r="A29" s="42" t="s">
        <v>23</v>
      </c>
      <c r="B29" s="42"/>
      <c r="C29" s="42"/>
      <c r="D29" s="42"/>
      <c r="E29" s="42"/>
      <c r="F29" s="42"/>
    </row>
    <row r="30" spans="1:7" ht="37.5" customHeight="1" x14ac:dyDescent="0.25">
      <c r="A30" s="50" t="s">
        <v>24</v>
      </c>
      <c r="B30" s="51"/>
      <c r="C30" s="51"/>
      <c r="D30" s="24"/>
    </row>
    <row r="31" spans="1:7" x14ac:dyDescent="0.25">
      <c r="A31" s="13" t="s">
        <v>25</v>
      </c>
    </row>
    <row r="32" spans="1:7" x14ac:dyDescent="0.25">
      <c r="A32" s="12" t="s">
        <v>26</v>
      </c>
      <c r="B32" s="12" t="s">
        <v>27</v>
      </c>
    </row>
    <row r="34" spans="1:8" x14ac:dyDescent="0.25">
      <c r="A34" s="12" t="s">
        <v>28</v>
      </c>
    </row>
    <row r="35" spans="1:8" s="4" customFormat="1" ht="117" customHeight="1" x14ac:dyDescent="0.25">
      <c r="A35" s="28" t="s">
        <v>29</v>
      </c>
      <c r="B35" s="28" t="s">
        <v>30</v>
      </c>
      <c r="C35" s="28" t="s">
        <v>31</v>
      </c>
      <c r="D35" s="28" t="s">
        <v>32</v>
      </c>
      <c r="E35" s="28" t="s">
        <v>33</v>
      </c>
      <c r="F35" s="28" t="s">
        <v>34</v>
      </c>
      <c r="G35" s="28" t="s">
        <v>35</v>
      </c>
      <c r="H35" s="28" t="s">
        <v>36</v>
      </c>
    </row>
    <row r="36" spans="1:8" ht="21" customHeight="1" x14ac:dyDescent="0.25">
      <c r="A36" s="23" t="s">
        <v>37</v>
      </c>
      <c r="B36" s="23" t="s">
        <v>38</v>
      </c>
      <c r="C36" s="25"/>
      <c r="D36" s="25"/>
      <c r="E36" s="25"/>
      <c r="F36" s="25"/>
      <c r="G36" s="25"/>
      <c r="H36" s="25"/>
    </row>
    <row r="37" spans="1:8" ht="35.25" customHeight="1" x14ac:dyDescent="0.25">
      <c r="A37" s="25" t="s">
        <v>39</v>
      </c>
      <c r="B37" s="25" t="s">
        <v>38</v>
      </c>
      <c r="C37" s="25">
        <v>600</v>
      </c>
      <c r="D37" s="25" t="s">
        <v>40</v>
      </c>
      <c r="E37" s="26"/>
      <c r="F37" s="25" t="str">
        <f>IF(ISBLANK(E37),"", PRODUCT(C37,E37))</f>
        <v/>
      </c>
      <c r="G37" s="27"/>
      <c r="H37" s="25"/>
    </row>
    <row r="38" spans="1:8" x14ac:dyDescent="0.25">
      <c r="A38" s="25" t="s">
        <v>41</v>
      </c>
      <c r="B38" s="25" t="s">
        <v>42</v>
      </c>
      <c r="C38" s="25"/>
      <c r="D38" s="25"/>
      <c r="E38" s="25"/>
      <c r="F38" s="25"/>
      <c r="G38" s="25"/>
      <c r="H38" s="27"/>
    </row>
    <row r="39" spans="1:8" x14ac:dyDescent="0.25">
      <c r="A39" s="25" t="s">
        <v>43</v>
      </c>
      <c r="B39" s="25" t="s">
        <v>44</v>
      </c>
      <c r="C39" s="25"/>
      <c r="D39" s="25"/>
      <c r="E39" s="25"/>
      <c r="F39" s="25"/>
      <c r="G39" s="25"/>
      <c r="H39" s="27"/>
    </row>
    <row r="40" spans="1:8" x14ac:dyDescent="0.25">
      <c r="A40" s="25" t="s">
        <v>45</v>
      </c>
      <c r="B40" s="25" t="s">
        <v>40</v>
      </c>
      <c r="C40" s="25"/>
      <c r="D40" s="25"/>
      <c r="E40" s="25"/>
      <c r="F40" s="25"/>
      <c r="G40" s="25"/>
      <c r="H40" s="27"/>
    </row>
    <row r="41" spans="1:8" x14ac:dyDescent="0.25">
      <c r="A41" s="25" t="s">
        <v>46</v>
      </c>
      <c r="B41" s="25" t="s">
        <v>47</v>
      </c>
      <c r="C41" s="25"/>
      <c r="D41" s="25"/>
      <c r="E41" s="25"/>
      <c r="F41" s="25"/>
      <c r="G41" s="25"/>
      <c r="H41" s="27"/>
    </row>
    <row r="42" spans="1:8" x14ac:dyDescent="0.25">
      <c r="E42" s="14" t="s">
        <v>48</v>
      </c>
      <c r="F42" s="14" t="str">
        <f>IF((COUNT(C37:C41)&lt;&gt;COUNT(F37:F41)),"", ROUND(SUM(F37:F41),2))</f>
        <v/>
      </c>
      <c r="G42" s="13" t="str">
        <f>IF((COUNT(C37:C41)&lt;&gt;COUNT(F37:F41)),"Neužpildytos visų objektų kainos", "")</f>
        <v>Neužpildytos visų objektų kainos</v>
      </c>
    </row>
    <row r="43" spans="1:8" ht="31.5" customHeight="1" x14ac:dyDescent="0.25">
      <c r="C43" s="23" t="s">
        <v>49</v>
      </c>
      <c r="D43" s="17"/>
      <c r="E43" s="14" t="s">
        <v>50</v>
      </c>
      <c r="F43" s="14" t="str">
        <f>IF(OR(F42="",D43=""),"", ROUND(PRODUCT(D43,F42)/100,2))</f>
        <v/>
      </c>
      <c r="G43" s="13" t="str">
        <f>IF(D43="", "Nurodykite taikomą PVM dydį", "")</f>
        <v>Nurodykite taikomą PVM dydį</v>
      </c>
    </row>
    <row r="44" spans="1:8" x14ac:dyDescent="0.25">
      <c r="E44" s="14" t="s">
        <v>51</v>
      </c>
      <c r="F44" s="14">
        <f>IF(ISBLANK(F43), "", ROUND(SUM(F42:F43),2))</f>
        <v>0</v>
      </c>
    </row>
    <row r="48" spans="1:8" x14ac:dyDescent="0.25">
      <c r="A48" s="12" t="s">
        <v>52</v>
      </c>
      <c r="B48" s="12" t="s">
        <v>53</v>
      </c>
    </row>
    <row r="50" spans="1:8" x14ac:dyDescent="0.25">
      <c r="A50" s="12" t="s">
        <v>28</v>
      </c>
    </row>
    <row r="51" spans="1:8" s="4" customFormat="1" ht="124.5" customHeight="1" x14ac:dyDescent="0.25">
      <c r="A51" s="28" t="s">
        <v>29</v>
      </c>
      <c r="B51" s="28" t="s">
        <v>30</v>
      </c>
      <c r="C51" s="28" t="s">
        <v>31</v>
      </c>
      <c r="D51" s="28" t="s">
        <v>32</v>
      </c>
      <c r="E51" s="28" t="s">
        <v>33</v>
      </c>
      <c r="F51" s="28" t="s">
        <v>34</v>
      </c>
      <c r="G51" s="28" t="s">
        <v>35</v>
      </c>
      <c r="H51" s="28" t="s">
        <v>36</v>
      </c>
    </row>
    <row r="52" spans="1:8" x14ac:dyDescent="0.25">
      <c r="A52" s="23" t="s">
        <v>54</v>
      </c>
      <c r="B52" s="23" t="s">
        <v>55</v>
      </c>
      <c r="C52" s="25"/>
      <c r="D52" s="25"/>
      <c r="E52" s="25"/>
      <c r="F52" s="25"/>
      <c r="G52" s="25"/>
      <c r="H52" s="25"/>
    </row>
    <row r="53" spans="1:8" ht="32.25" customHeight="1" x14ac:dyDescent="0.25">
      <c r="A53" s="25" t="s">
        <v>56</v>
      </c>
      <c r="B53" s="25" t="s">
        <v>55</v>
      </c>
      <c r="C53" s="25">
        <v>5</v>
      </c>
      <c r="D53" s="25" t="s">
        <v>40</v>
      </c>
      <c r="E53" s="26"/>
      <c r="F53" s="25" t="str">
        <f>IF(ISBLANK(E53),"", PRODUCT(C53,E53))</f>
        <v/>
      </c>
      <c r="G53" s="27"/>
      <c r="H53" s="25"/>
    </row>
    <row r="54" spans="1:8" x14ac:dyDescent="0.25">
      <c r="A54" s="25" t="s">
        <v>57</v>
      </c>
      <c r="B54" s="25" t="s">
        <v>58</v>
      </c>
      <c r="C54" s="25"/>
      <c r="D54" s="25"/>
      <c r="E54" s="25"/>
      <c r="F54" s="25"/>
      <c r="G54" s="25"/>
      <c r="H54" s="27"/>
    </row>
    <row r="55" spans="1:8" ht="30" x14ac:dyDescent="0.25">
      <c r="A55" s="25" t="s">
        <v>59</v>
      </c>
      <c r="B55" s="25" t="s">
        <v>60</v>
      </c>
      <c r="C55" s="25"/>
      <c r="D55" s="25"/>
      <c r="E55" s="25"/>
      <c r="F55" s="25"/>
      <c r="G55" s="25"/>
      <c r="H55" s="27"/>
    </row>
    <row r="56" spans="1:8" x14ac:dyDescent="0.25">
      <c r="A56" s="25" t="s">
        <v>61</v>
      </c>
      <c r="B56" s="25" t="s">
        <v>40</v>
      </c>
      <c r="C56" s="25"/>
      <c r="D56" s="25"/>
      <c r="E56" s="25"/>
      <c r="F56" s="25"/>
      <c r="G56" s="25"/>
      <c r="H56" s="27"/>
    </row>
    <row r="57" spans="1:8" x14ac:dyDescent="0.25">
      <c r="A57" s="25" t="s">
        <v>62</v>
      </c>
      <c r="B57" s="25" t="s">
        <v>47</v>
      </c>
      <c r="C57" s="25"/>
      <c r="D57" s="25"/>
      <c r="E57" s="25"/>
      <c r="F57" s="25"/>
      <c r="G57" s="25"/>
      <c r="H57" s="27"/>
    </row>
    <row r="58" spans="1:8" x14ac:dyDescent="0.25">
      <c r="E58" s="14" t="s">
        <v>48</v>
      </c>
      <c r="F58" s="14" t="str">
        <f>IF((COUNT(C53:C57)&lt;&gt;COUNT(F53:F57)),"", ROUND(SUM(F53:F57),2))</f>
        <v/>
      </c>
      <c r="G58" s="13" t="str">
        <f>IF((COUNT(C53:C57)&lt;&gt;COUNT(F53:F57)),"Neužpildytos visų objektų kainos", "")</f>
        <v>Neužpildytos visų objektų kainos</v>
      </c>
    </row>
    <row r="59" spans="1:8" ht="32.25" customHeight="1" x14ac:dyDescent="0.25">
      <c r="C59" s="23" t="s">
        <v>49</v>
      </c>
      <c r="D59" s="17"/>
      <c r="E59" s="14" t="s">
        <v>50</v>
      </c>
      <c r="F59" s="14" t="str">
        <f>IF(OR(F58="",D59=""),"", ROUND(PRODUCT(D59,F58)/100,2))</f>
        <v/>
      </c>
      <c r="G59" s="13" t="str">
        <f>IF(D59="", "Nurodykite taikomą PVM dydį", "")</f>
        <v>Nurodykite taikomą PVM dydį</v>
      </c>
    </row>
    <row r="60" spans="1:8" x14ac:dyDescent="0.25">
      <c r="E60" s="14" t="s">
        <v>51</v>
      </c>
      <c r="F60" s="14">
        <f>IF(ISBLANK(F59), "", ROUND(SUM(F58:F59),2))</f>
        <v>0</v>
      </c>
    </row>
    <row r="64" spans="1:8" x14ac:dyDescent="0.25">
      <c r="A64" s="12" t="s">
        <v>63</v>
      </c>
      <c r="B64" s="12" t="s">
        <v>64</v>
      </c>
    </row>
    <row r="66" spans="1:8" x14ac:dyDescent="0.25">
      <c r="A66" s="12" t="s">
        <v>28</v>
      </c>
    </row>
    <row r="67" spans="1:8" s="11" customFormat="1" ht="110.25" customHeight="1" x14ac:dyDescent="0.25">
      <c r="A67" s="28" t="s">
        <v>29</v>
      </c>
      <c r="B67" s="28" t="s">
        <v>30</v>
      </c>
      <c r="C67" s="28" t="s">
        <v>31</v>
      </c>
      <c r="D67" s="28" t="s">
        <v>32</v>
      </c>
      <c r="E67" s="28" t="s">
        <v>33</v>
      </c>
      <c r="F67" s="28" t="s">
        <v>34</v>
      </c>
      <c r="G67" s="28" t="s">
        <v>35</v>
      </c>
      <c r="H67" s="28" t="s">
        <v>36</v>
      </c>
    </row>
    <row r="68" spans="1:8" x14ac:dyDescent="0.25">
      <c r="A68" s="23" t="s">
        <v>65</v>
      </c>
      <c r="B68" s="23" t="s">
        <v>66</v>
      </c>
      <c r="C68" s="25"/>
      <c r="D68" s="25"/>
      <c r="E68" s="25"/>
      <c r="F68" s="25"/>
      <c r="G68" s="25"/>
      <c r="H68" s="25"/>
    </row>
    <row r="69" spans="1:8" ht="34.5" customHeight="1" x14ac:dyDescent="0.25">
      <c r="A69" s="25" t="s">
        <v>67</v>
      </c>
      <c r="B69" s="25" t="s">
        <v>66</v>
      </c>
      <c r="C69" s="25">
        <v>2000</v>
      </c>
      <c r="D69" s="25" t="s">
        <v>40</v>
      </c>
      <c r="E69" s="26"/>
      <c r="F69" s="25" t="str">
        <f>IF(ISBLANK(E69),"", PRODUCT(C69,E69))</f>
        <v/>
      </c>
      <c r="G69" s="27"/>
      <c r="H69" s="25"/>
    </row>
    <row r="70" spans="1:8" x14ac:dyDescent="0.25">
      <c r="A70" s="25" t="s">
        <v>68</v>
      </c>
      <c r="B70" s="25" t="s">
        <v>69</v>
      </c>
      <c r="C70" s="25"/>
      <c r="D70" s="25"/>
      <c r="E70" s="25"/>
      <c r="F70" s="25"/>
      <c r="G70" s="25"/>
      <c r="H70" s="27"/>
    </row>
    <row r="71" spans="1:8" x14ac:dyDescent="0.25">
      <c r="A71" s="25" t="s">
        <v>70</v>
      </c>
      <c r="B71" s="25" t="s">
        <v>71</v>
      </c>
      <c r="C71" s="25"/>
      <c r="D71" s="25"/>
      <c r="E71" s="25"/>
      <c r="F71" s="25"/>
      <c r="G71" s="25"/>
      <c r="H71" s="27"/>
    </row>
    <row r="72" spans="1:8" x14ac:dyDescent="0.25">
      <c r="A72" s="25" t="s">
        <v>72</v>
      </c>
      <c r="B72" s="25" t="s">
        <v>40</v>
      </c>
      <c r="C72" s="25"/>
      <c r="D72" s="25"/>
      <c r="E72" s="25"/>
      <c r="F72" s="25"/>
      <c r="G72" s="25"/>
      <c r="H72" s="27"/>
    </row>
    <row r="73" spans="1:8" x14ac:dyDescent="0.25">
      <c r="A73" s="25" t="s">
        <v>73</v>
      </c>
      <c r="B73" s="25" t="s">
        <v>74</v>
      </c>
      <c r="C73" s="25"/>
      <c r="D73" s="25"/>
      <c r="E73" s="25"/>
      <c r="F73" s="25"/>
      <c r="G73" s="25"/>
      <c r="H73" s="27"/>
    </row>
    <row r="74" spans="1:8" x14ac:dyDescent="0.25">
      <c r="E74" s="14" t="s">
        <v>48</v>
      </c>
      <c r="F74" s="14" t="str">
        <f>IF((COUNT(C69:C73)&lt;&gt;COUNT(F69:F73)),"", ROUND(SUM(F69:F73),2))</f>
        <v/>
      </c>
      <c r="G74" s="13" t="str">
        <f>IF((COUNT(C69:C73)&lt;&gt;COUNT(F69:F73)),"Neužpildytos visų objektų kainos", "")</f>
        <v>Neužpildytos visų objektų kainos</v>
      </c>
    </row>
    <row r="75" spans="1:8" ht="34.5" customHeight="1" x14ac:dyDescent="0.25">
      <c r="C75" s="23" t="s">
        <v>49</v>
      </c>
      <c r="D75" s="17"/>
      <c r="E75" s="14" t="s">
        <v>50</v>
      </c>
      <c r="F75" s="14" t="str">
        <f>IF(OR(F74="",D75=""),"", ROUND(PRODUCT(D75,F74)/100,2))</f>
        <v/>
      </c>
      <c r="G75" s="13" t="str">
        <f>IF(D75="", "Nurodykite taikomą PVM dydį", "")</f>
        <v>Nurodykite taikomą PVM dydį</v>
      </c>
    </row>
    <row r="76" spans="1:8" x14ac:dyDescent="0.25">
      <c r="E76" s="14" t="s">
        <v>51</v>
      </c>
      <c r="F76" s="14">
        <f>IF(ISBLANK(F75), "", ROUND(SUM(F74:F75),2))</f>
        <v>0</v>
      </c>
    </row>
    <row r="80" spans="1:8" x14ac:dyDescent="0.25">
      <c r="A80" s="12" t="s">
        <v>75</v>
      </c>
      <c r="B80" s="12" t="s">
        <v>76</v>
      </c>
    </row>
    <row r="82" spans="1:8" x14ac:dyDescent="0.25">
      <c r="A82" s="12" t="s">
        <v>28</v>
      </c>
    </row>
    <row r="83" spans="1:8" s="30" customFormat="1" ht="111" customHeight="1" x14ac:dyDescent="0.25">
      <c r="A83" s="29" t="s">
        <v>29</v>
      </c>
      <c r="B83" s="29" t="s">
        <v>30</v>
      </c>
      <c r="C83" s="29" t="s">
        <v>31</v>
      </c>
      <c r="D83" s="29" t="s">
        <v>32</v>
      </c>
      <c r="E83" s="29" t="s">
        <v>33</v>
      </c>
      <c r="F83" s="29" t="s">
        <v>34</v>
      </c>
      <c r="G83" s="29" t="s">
        <v>35</v>
      </c>
      <c r="H83" s="29" t="s">
        <v>36</v>
      </c>
    </row>
    <row r="84" spans="1:8" x14ac:dyDescent="0.25">
      <c r="A84" s="14" t="s">
        <v>77</v>
      </c>
      <c r="B84" s="23" t="s">
        <v>78</v>
      </c>
      <c r="C84" s="25"/>
      <c r="D84" s="25"/>
      <c r="E84" s="25"/>
      <c r="F84" s="25"/>
      <c r="G84" s="25"/>
      <c r="H84" s="25"/>
    </row>
    <row r="85" spans="1:8" ht="33" customHeight="1" x14ac:dyDescent="0.25">
      <c r="A85" s="15" t="s">
        <v>79</v>
      </c>
      <c r="B85" s="25" t="s">
        <v>78</v>
      </c>
      <c r="C85" s="25">
        <v>11000</v>
      </c>
      <c r="D85" s="25" t="s">
        <v>80</v>
      </c>
      <c r="E85" s="26"/>
      <c r="F85" s="25" t="str">
        <f>IF(ISBLANK(E85),"", PRODUCT(C85,E85))</f>
        <v/>
      </c>
      <c r="G85" s="27"/>
      <c r="H85" s="25"/>
    </row>
    <row r="86" spans="1:8" x14ac:dyDescent="0.25">
      <c r="A86" s="15" t="s">
        <v>81</v>
      </c>
      <c r="B86" s="25" t="s">
        <v>82</v>
      </c>
      <c r="C86" s="25"/>
      <c r="D86" s="25"/>
      <c r="E86" s="25"/>
      <c r="F86" s="25"/>
      <c r="G86" s="25"/>
      <c r="H86" s="27"/>
    </row>
    <row r="87" spans="1:8" x14ac:dyDescent="0.25">
      <c r="A87" s="15" t="s">
        <v>83</v>
      </c>
      <c r="B87" s="25" t="s">
        <v>84</v>
      </c>
      <c r="C87" s="25"/>
      <c r="D87" s="25"/>
      <c r="E87" s="25"/>
      <c r="F87" s="25"/>
      <c r="G87" s="25"/>
      <c r="H87" s="27"/>
    </row>
    <row r="88" spans="1:8" x14ac:dyDescent="0.25">
      <c r="A88" s="15" t="s">
        <v>85</v>
      </c>
      <c r="B88" s="25" t="s">
        <v>74</v>
      </c>
      <c r="C88" s="25"/>
      <c r="D88" s="25"/>
      <c r="E88" s="25"/>
      <c r="F88" s="25"/>
      <c r="G88" s="25"/>
      <c r="H88" s="27"/>
    </row>
    <row r="89" spans="1:8" x14ac:dyDescent="0.25">
      <c r="E89" s="14" t="s">
        <v>48</v>
      </c>
      <c r="F89" s="14" t="str">
        <f>IF((COUNT(C85:C88)&lt;&gt;COUNT(F85:F88)),"", ROUND(SUM(F85:F88),2))</f>
        <v/>
      </c>
      <c r="G89" s="13" t="str">
        <f>IF((COUNT(C85:C88)&lt;&gt;COUNT(F85:F88)),"Neužpildytos visų objektų kainos", "")</f>
        <v>Neužpildytos visų objektų kainos</v>
      </c>
    </row>
    <row r="90" spans="1:8" ht="31.5" customHeight="1" x14ac:dyDescent="0.25">
      <c r="C90" s="23" t="s">
        <v>49</v>
      </c>
      <c r="D90" s="17"/>
      <c r="E90" s="14" t="s">
        <v>50</v>
      </c>
      <c r="F90" s="14" t="str">
        <f>IF(OR(F89="",D90=""),"", ROUND(PRODUCT(D90,F89)/100,2))</f>
        <v/>
      </c>
      <c r="G90" s="13" t="str">
        <f>IF(D90="", "Nurodykite taikomą PVM dydį", "")</f>
        <v>Nurodykite taikomą PVM dydį</v>
      </c>
    </row>
    <row r="91" spans="1:8" x14ac:dyDescent="0.25">
      <c r="E91" s="14" t="s">
        <v>51</v>
      </c>
      <c r="F91" s="14">
        <f>IF(ISBLANK(F90), "", ROUND(SUM(F89:F90),2))</f>
        <v>0</v>
      </c>
    </row>
    <row r="95" spans="1:8" x14ac:dyDescent="0.25">
      <c r="A95" s="12" t="s">
        <v>86</v>
      </c>
      <c r="B95" s="12" t="s">
        <v>87</v>
      </c>
    </row>
    <row r="97" spans="1:8" x14ac:dyDescent="0.25">
      <c r="A97" s="12" t="s">
        <v>28</v>
      </c>
    </row>
    <row r="98" spans="1:8" s="4" customFormat="1" ht="108.75" customHeight="1" x14ac:dyDescent="0.25">
      <c r="A98" s="28" t="s">
        <v>29</v>
      </c>
      <c r="B98" s="28" t="s">
        <v>30</v>
      </c>
      <c r="C98" s="28" t="s">
        <v>31</v>
      </c>
      <c r="D98" s="28" t="s">
        <v>32</v>
      </c>
      <c r="E98" s="28" t="s">
        <v>33</v>
      </c>
      <c r="F98" s="28" t="s">
        <v>34</v>
      </c>
      <c r="G98" s="28" t="s">
        <v>35</v>
      </c>
      <c r="H98" s="28" t="s">
        <v>36</v>
      </c>
    </row>
    <row r="99" spans="1:8" x14ac:dyDescent="0.25">
      <c r="A99" s="14" t="s">
        <v>88</v>
      </c>
      <c r="B99" s="14" t="s">
        <v>89</v>
      </c>
      <c r="C99" s="15"/>
      <c r="D99" s="15"/>
      <c r="E99" s="15"/>
      <c r="F99" s="15"/>
      <c r="G99" s="15"/>
      <c r="H99" s="15"/>
    </row>
    <row r="100" spans="1:8" ht="40.5" customHeight="1" x14ac:dyDescent="0.25">
      <c r="A100" s="15" t="s">
        <v>90</v>
      </c>
      <c r="B100" s="15" t="s">
        <v>89</v>
      </c>
      <c r="C100" s="15">
        <v>2000</v>
      </c>
      <c r="D100" s="15" t="s">
        <v>80</v>
      </c>
      <c r="E100" s="16"/>
      <c r="F100" s="15" t="str">
        <f>IF(ISBLANK(E100),"", PRODUCT(C100,E100))</f>
        <v/>
      </c>
      <c r="G100" s="27"/>
      <c r="H100" s="15"/>
    </row>
    <row r="101" spans="1:8" x14ac:dyDescent="0.25">
      <c r="A101" s="15" t="s">
        <v>91</v>
      </c>
      <c r="B101" s="15" t="s">
        <v>92</v>
      </c>
      <c r="C101" s="15"/>
      <c r="D101" s="15"/>
      <c r="E101" s="15"/>
      <c r="F101" s="15"/>
      <c r="G101" s="15"/>
      <c r="H101" s="17"/>
    </row>
    <row r="102" spans="1:8" x14ac:dyDescent="0.25">
      <c r="A102" s="15" t="s">
        <v>93</v>
      </c>
      <c r="B102" s="15" t="s">
        <v>84</v>
      </c>
      <c r="C102" s="15"/>
      <c r="D102" s="15"/>
      <c r="E102" s="15"/>
      <c r="F102" s="15"/>
      <c r="G102" s="15"/>
      <c r="H102" s="17"/>
    </row>
    <row r="103" spans="1:8" x14ac:dyDescent="0.25">
      <c r="A103" s="15" t="s">
        <v>94</v>
      </c>
      <c r="B103" s="15" t="s">
        <v>95</v>
      </c>
      <c r="C103" s="15"/>
      <c r="D103" s="15"/>
      <c r="E103" s="15"/>
      <c r="F103" s="15"/>
      <c r="G103" s="15"/>
      <c r="H103" s="17"/>
    </row>
    <row r="104" spans="1:8" x14ac:dyDescent="0.25">
      <c r="A104" s="15" t="s">
        <v>96</v>
      </c>
      <c r="B104" s="15" t="s">
        <v>97</v>
      </c>
      <c r="C104" s="15"/>
      <c r="D104" s="15"/>
      <c r="E104" s="15"/>
      <c r="F104" s="15"/>
      <c r="G104" s="15"/>
      <c r="H104" s="17"/>
    </row>
    <row r="105" spans="1:8" x14ac:dyDescent="0.25">
      <c r="E105" s="14" t="s">
        <v>48</v>
      </c>
      <c r="F105" s="14" t="str">
        <f>IF((COUNT(C100:C104)&lt;&gt;COUNT(F100:F104)),"", ROUND(SUM(F100:F104),2))</f>
        <v/>
      </c>
      <c r="G105" s="13" t="str">
        <f>IF((COUNT(C100:C104)&lt;&gt;COUNT(F100:F104)),"Neužpildytos visų objektų kainos", "")</f>
        <v>Neužpildytos visų objektų kainos</v>
      </c>
    </row>
    <row r="106" spans="1:8" ht="27" customHeight="1" x14ac:dyDescent="0.25">
      <c r="C106" s="23" t="s">
        <v>49</v>
      </c>
      <c r="D106" s="17"/>
      <c r="E106" s="14" t="s">
        <v>50</v>
      </c>
      <c r="F106" s="14" t="str">
        <f>IF(OR(F105="",D106=""),"", ROUND(PRODUCT(D106,F105)/100,2))</f>
        <v/>
      </c>
      <c r="G106" s="13" t="str">
        <f>IF(D106="", "Nurodykite taikomą PVM dydį", "")</f>
        <v>Nurodykite taikomą PVM dydį</v>
      </c>
    </row>
    <row r="107" spans="1:8" ht="18.75" customHeight="1" x14ac:dyDescent="0.25">
      <c r="E107" s="14" t="s">
        <v>51</v>
      </c>
      <c r="F107" s="14">
        <f>IF(ISBLANK(F106), "", ROUND(SUM(F105:F106),2))</f>
        <v>0</v>
      </c>
    </row>
    <row r="111" spans="1:8" x14ac:dyDescent="0.25">
      <c r="A111" s="12" t="s">
        <v>98</v>
      </c>
      <c r="B111" s="12" t="s">
        <v>99</v>
      </c>
    </row>
    <row r="113" spans="1:8" x14ac:dyDescent="0.25">
      <c r="A113" s="12" t="s">
        <v>28</v>
      </c>
    </row>
    <row r="114" spans="1:8" s="4" customFormat="1" ht="109.5" customHeight="1" x14ac:dyDescent="0.25">
      <c r="A114" s="36" t="s">
        <v>29</v>
      </c>
      <c r="B114" s="36" t="s">
        <v>30</v>
      </c>
      <c r="C114" s="36" t="s">
        <v>31</v>
      </c>
      <c r="D114" s="36" t="s">
        <v>32</v>
      </c>
      <c r="E114" s="36" t="s">
        <v>33</v>
      </c>
      <c r="F114" s="36" t="s">
        <v>34</v>
      </c>
      <c r="G114" s="36" t="s">
        <v>35</v>
      </c>
      <c r="H114" s="36" t="s">
        <v>36</v>
      </c>
    </row>
    <row r="115" spans="1:8" x14ac:dyDescent="0.25">
      <c r="A115" s="33" t="s">
        <v>100</v>
      </c>
      <c r="B115" s="34" t="s">
        <v>101</v>
      </c>
      <c r="C115" s="35"/>
      <c r="D115" s="35"/>
      <c r="E115" s="35"/>
      <c r="F115" s="35"/>
      <c r="G115" s="35"/>
      <c r="H115" s="35"/>
    </row>
    <row r="116" spans="1:8" ht="40.5" customHeight="1" x14ac:dyDescent="0.25">
      <c r="A116" s="15" t="s">
        <v>102</v>
      </c>
      <c r="B116" s="25" t="s">
        <v>101</v>
      </c>
      <c r="C116" s="25">
        <v>1000</v>
      </c>
      <c r="D116" s="25" t="s">
        <v>40</v>
      </c>
      <c r="E116" s="26"/>
      <c r="F116" s="25" t="str">
        <f>IF(ISBLANK(E116),"", PRODUCT(C116,E116))</f>
        <v/>
      </c>
      <c r="G116" s="27"/>
      <c r="H116" s="25"/>
    </row>
    <row r="117" spans="1:8" x14ac:dyDescent="0.25">
      <c r="A117" s="15" t="s">
        <v>103</v>
      </c>
      <c r="B117" s="25" t="s">
        <v>104</v>
      </c>
      <c r="C117" s="25"/>
      <c r="D117" s="25"/>
      <c r="E117" s="25"/>
      <c r="F117" s="25"/>
      <c r="G117" s="25"/>
      <c r="H117" s="27"/>
    </row>
    <row r="118" spans="1:8" x14ac:dyDescent="0.25">
      <c r="A118" s="15" t="s">
        <v>105</v>
      </c>
      <c r="B118" s="25" t="s">
        <v>106</v>
      </c>
      <c r="C118" s="25"/>
      <c r="D118" s="25"/>
      <c r="E118" s="25"/>
      <c r="F118" s="25"/>
      <c r="G118" s="25"/>
      <c r="H118" s="27"/>
    </row>
    <row r="119" spans="1:8" x14ac:dyDescent="0.25">
      <c r="A119" s="15" t="s">
        <v>107</v>
      </c>
      <c r="B119" s="25" t="s">
        <v>108</v>
      </c>
      <c r="C119" s="25"/>
      <c r="D119" s="25"/>
      <c r="E119" s="25"/>
      <c r="F119" s="25"/>
      <c r="G119" s="25"/>
      <c r="H119" s="27"/>
    </row>
    <row r="120" spans="1:8" x14ac:dyDescent="0.25">
      <c r="A120" s="15" t="s">
        <v>109</v>
      </c>
      <c r="B120" s="25" t="s">
        <v>110</v>
      </c>
      <c r="C120" s="25"/>
      <c r="D120" s="25"/>
      <c r="E120" s="25"/>
      <c r="F120" s="25"/>
      <c r="G120" s="25"/>
      <c r="H120" s="27"/>
    </row>
    <row r="121" spans="1:8" x14ac:dyDescent="0.25">
      <c r="E121" s="14" t="s">
        <v>48</v>
      </c>
      <c r="F121" s="14" t="str">
        <f>IF((COUNT(C116:C120)&lt;&gt;COUNT(F116:F120)),"", ROUND(SUM(F116:F120),2))</f>
        <v/>
      </c>
      <c r="G121" s="13" t="str">
        <f>IF((COUNT(C116:C120)&lt;&gt;COUNT(F116:F120)),"Neužpildytos visų objektų kainos", "")</f>
        <v>Neužpildytos visų objektų kainos</v>
      </c>
    </row>
    <row r="122" spans="1:8" ht="27.75" customHeight="1" x14ac:dyDescent="0.25">
      <c r="C122" s="23" t="s">
        <v>49</v>
      </c>
      <c r="D122" s="17"/>
      <c r="E122" s="14" t="s">
        <v>50</v>
      </c>
      <c r="F122" s="14" t="str">
        <f>IF(OR(F121="",D122=""),"", ROUND(PRODUCT(D122,F121)/100,2))</f>
        <v/>
      </c>
      <c r="G122" s="13" t="str">
        <f>IF(D122="", "Nurodykite taikomą PVM dydį", "")</f>
        <v>Nurodykite taikomą PVM dydį</v>
      </c>
    </row>
    <row r="123" spans="1:8" x14ac:dyDescent="0.25">
      <c r="E123" s="14" t="s">
        <v>51</v>
      </c>
      <c r="F123" s="14">
        <f>IF(ISBLANK(F122), "", ROUND(SUM(F121:F122),2))</f>
        <v>0</v>
      </c>
    </row>
    <row r="127" spans="1:8" x14ac:dyDescent="0.25">
      <c r="A127" s="12" t="s">
        <v>111</v>
      </c>
      <c r="B127" s="12" t="s">
        <v>112</v>
      </c>
    </row>
    <row r="129" spans="1:8" x14ac:dyDescent="0.25">
      <c r="A129" s="12" t="s">
        <v>28</v>
      </c>
    </row>
    <row r="130" spans="1:8" s="4" customFormat="1" ht="123.75" customHeight="1" x14ac:dyDescent="0.25">
      <c r="A130" s="28" t="s">
        <v>29</v>
      </c>
      <c r="B130" s="28" t="s">
        <v>30</v>
      </c>
      <c r="C130" s="28" t="s">
        <v>31</v>
      </c>
      <c r="D130" s="28" t="s">
        <v>32</v>
      </c>
      <c r="E130" s="28" t="s">
        <v>33</v>
      </c>
      <c r="F130" s="28" t="s">
        <v>34</v>
      </c>
      <c r="G130" s="28" t="s">
        <v>35</v>
      </c>
      <c r="H130" s="28" t="s">
        <v>36</v>
      </c>
    </row>
    <row r="131" spans="1:8" x14ac:dyDescent="0.25">
      <c r="A131" s="14" t="s">
        <v>113</v>
      </c>
      <c r="B131" s="23" t="s">
        <v>114</v>
      </c>
      <c r="C131" s="25"/>
      <c r="D131" s="25"/>
      <c r="E131" s="25"/>
      <c r="F131" s="25"/>
      <c r="G131" s="25"/>
      <c r="H131" s="25"/>
    </row>
    <row r="132" spans="1:8" ht="38.25" customHeight="1" x14ac:dyDescent="0.25">
      <c r="A132" s="15" t="s">
        <v>115</v>
      </c>
      <c r="B132" s="25" t="s">
        <v>116</v>
      </c>
      <c r="C132" s="25">
        <v>500</v>
      </c>
      <c r="D132" s="25" t="s">
        <v>40</v>
      </c>
      <c r="E132" s="26"/>
      <c r="F132" s="25" t="str">
        <f>IF(ISBLANK(E132),"", PRODUCT(C132,E132))</f>
        <v/>
      </c>
      <c r="G132" s="27"/>
      <c r="H132" s="25"/>
    </row>
    <row r="133" spans="1:8" x14ac:dyDescent="0.25">
      <c r="A133" s="15" t="s">
        <v>117</v>
      </c>
      <c r="B133" s="25" t="s">
        <v>118</v>
      </c>
      <c r="C133" s="25"/>
      <c r="D133" s="25"/>
      <c r="E133" s="25"/>
      <c r="F133" s="25"/>
      <c r="G133" s="25"/>
      <c r="H133" s="27"/>
    </row>
    <row r="134" spans="1:8" x14ac:dyDescent="0.25">
      <c r="A134" s="15" t="s">
        <v>119</v>
      </c>
      <c r="B134" s="25" t="s">
        <v>44</v>
      </c>
      <c r="C134" s="25"/>
      <c r="D134" s="25"/>
      <c r="E134" s="25"/>
      <c r="F134" s="25"/>
      <c r="G134" s="25"/>
      <c r="H134" s="27"/>
    </row>
    <row r="135" spans="1:8" x14ac:dyDescent="0.25">
      <c r="A135" s="15" t="s">
        <v>120</v>
      </c>
      <c r="B135" s="25" t="s">
        <v>121</v>
      </c>
      <c r="C135" s="25"/>
      <c r="D135" s="25"/>
      <c r="E135" s="25"/>
      <c r="F135" s="25"/>
      <c r="G135" s="25"/>
      <c r="H135" s="27"/>
    </row>
    <row r="136" spans="1:8" x14ac:dyDescent="0.25">
      <c r="A136" s="15" t="s">
        <v>122</v>
      </c>
      <c r="B136" s="25" t="s">
        <v>47</v>
      </c>
      <c r="C136" s="25"/>
      <c r="D136" s="25"/>
      <c r="E136" s="25"/>
      <c r="F136" s="25"/>
      <c r="G136" s="25"/>
      <c r="H136" s="27"/>
    </row>
    <row r="137" spans="1:8" x14ac:dyDescent="0.25">
      <c r="E137" s="14" t="s">
        <v>48</v>
      </c>
      <c r="F137" s="14" t="str">
        <f>IF((COUNT(C132:C136)&lt;&gt;COUNT(F132:F136)),"", ROUND(SUM(F132:F136),2))</f>
        <v/>
      </c>
      <c r="G137" s="13" t="str">
        <f>IF((COUNT(C132:C136)&lt;&gt;COUNT(F132:F136)),"Neužpildytos visų objektų kainos", "")</f>
        <v>Neužpildytos visų objektų kainos</v>
      </c>
    </row>
    <row r="138" spans="1:8" ht="45" x14ac:dyDescent="0.25">
      <c r="C138" s="23" t="s">
        <v>49</v>
      </c>
      <c r="D138" s="17"/>
      <c r="E138" s="14" t="s">
        <v>50</v>
      </c>
      <c r="F138" s="14" t="str">
        <f>IF(OR(F137="",D138=""),"", ROUND(PRODUCT(D138,F137)/100,2))</f>
        <v/>
      </c>
      <c r="G138" s="13" t="str">
        <f>IF(D138="", "Nurodykite taikomą PVM dydį", "")</f>
        <v>Nurodykite taikomą PVM dydį</v>
      </c>
    </row>
    <row r="139" spans="1:8" x14ac:dyDescent="0.25">
      <c r="E139" s="14" t="s">
        <v>51</v>
      </c>
      <c r="F139" s="14">
        <f>IF(ISBLANK(F138), "", ROUND(SUM(F137:F138),2))</f>
        <v>0</v>
      </c>
    </row>
  </sheetData>
  <sheetProtection algorithmName="SHA-512" hashValue="lRyCFr8angC5OPAUSZLMwu3NUAL97t4VBtVdku8smoXqNgRF9X08VQQmetjZaPElbWqoOosZWyYSTIVSTqWG5A==" saltValue="qt5ojbC3tlnQO/iQfMYUPQ==" spinCount="100000" sheet="1" objects="1" scenarios="1"/>
  <mergeCells count="28">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s>
  <pageMargins left="0.7" right="0.7" top="0.75" bottom="0.75" header="0.3" footer="0.3"/>
  <pageSetup paperSize="9" scale="7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123</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6"/>
      <c r="B4" s="6"/>
      <c r="C4" s="6"/>
      <c r="D4" s="6"/>
      <c r="E4" s="6"/>
      <c r="F4" s="6"/>
      <c r="G4" s="6"/>
      <c r="H4" s="6"/>
      <c r="I4" s="6"/>
      <c r="J4" s="6"/>
    </row>
    <row r="5" spans="1:11" ht="48" customHeight="1" x14ac:dyDescent="0.25">
      <c r="A5" s="75" t="s">
        <v>124</v>
      </c>
      <c r="B5" s="65"/>
      <c r="C5" s="63" t="s">
        <v>125</v>
      </c>
      <c r="D5" s="64"/>
      <c r="E5" s="65"/>
      <c r="F5" s="63" t="s">
        <v>126</v>
      </c>
      <c r="G5" s="64"/>
      <c r="H5" s="65"/>
      <c r="I5" s="63" t="s">
        <v>127</v>
      </c>
      <c r="J5" s="65"/>
      <c r="K5" s="8" t="s">
        <v>128</v>
      </c>
    </row>
    <row r="6" spans="1:11" ht="48.95" customHeight="1" x14ac:dyDescent="0.25">
      <c r="A6" s="57"/>
      <c r="B6" s="56"/>
      <c r="C6" s="58"/>
      <c r="D6" s="55"/>
      <c r="E6" s="56"/>
      <c r="F6" s="58"/>
      <c r="G6" s="55"/>
      <c r="H6" s="56"/>
      <c r="I6" s="58"/>
      <c r="J6" s="56"/>
      <c r="K6" s="18"/>
    </row>
    <row r="7" spans="1:11" ht="48.95" customHeight="1" x14ac:dyDescent="0.25">
      <c r="A7" s="57"/>
      <c r="B7" s="56"/>
      <c r="C7" s="58"/>
      <c r="D7" s="55"/>
      <c r="E7" s="56"/>
      <c r="F7" s="58"/>
      <c r="G7" s="55"/>
      <c r="H7" s="56"/>
      <c r="I7" s="58"/>
      <c r="J7" s="56"/>
      <c r="K7" s="18"/>
    </row>
    <row r="8" spans="1:11" ht="48.95" customHeight="1" x14ac:dyDescent="0.25">
      <c r="A8" s="57"/>
      <c r="B8" s="56"/>
      <c r="C8" s="58"/>
      <c r="D8" s="55"/>
      <c r="E8" s="56"/>
      <c r="F8" s="58"/>
      <c r="G8" s="55"/>
      <c r="H8" s="56"/>
      <c r="I8" s="58"/>
      <c r="J8" s="56"/>
      <c r="K8" s="18"/>
    </row>
    <row r="9" spans="1:11" ht="48.95" customHeight="1" x14ac:dyDescent="0.25">
      <c r="A9" s="57"/>
      <c r="B9" s="56"/>
      <c r="C9" s="58"/>
      <c r="D9" s="55"/>
      <c r="E9" s="56"/>
      <c r="F9" s="58"/>
      <c r="G9" s="55"/>
      <c r="H9" s="56"/>
      <c r="I9" s="58"/>
      <c r="J9" s="56"/>
      <c r="K9" s="18"/>
    </row>
    <row r="10" spans="1:11" ht="48.95" customHeight="1" x14ac:dyDescent="0.25">
      <c r="A10" s="57"/>
      <c r="B10" s="56"/>
      <c r="C10" s="58"/>
      <c r="D10" s="55"/>
      <c r="E10" s="56"/>
      <c r="F10" s="58"/>
      <c r="G10" s="55"/>
      <c r="H10" s="56"/>
      <c r="I10" s="58"/>
      <c r="J10" s="56"/>
      <c r="K10" s="18"/>
    </row>
    <row r="11" spans="1:11" ht="48.95" customHeight="1" x14ac:dyDescent="0.25">
      <c r="A11" s="57"/>
      <c r="B11" s="56"/>
      <c r="C11" s="58"/>
      <c r="D11" s="55"/>
      <c r="E11" s="56"/>
      <c r="F11" s="58"/>
      <c r="G11" s="55"/>
      <c r="H11" s="56"/>
      <c r="I11" s="58"/>
      <c r="J11" s="56"/>
      <c r="K11" s="18"/>
    </row>
    <row r="12" spans="1:11" ht="48.95" customHeight="1" x14ac:dyDescent="0.25">
      <c r="A12" s="57"/>
      <c r="B12" s="56"/>
      <c r="C12" s="58"/>
      <c r="D12" s="55"/>
      <c r="E12" s="56"/>
      <c r="F12" s="58"/>
      <c r="G12" s="55"/>
      <c r="H12" s="56"/>
      <c r="I12" s="58"/>
      <c r="J12" s="56"/>
      <c r="K12" s="18"/>
    </row>
    <row r="13" spans="1:11" ht="48.95" customHeight="1" x14ac:dyDescent="0.25">
      <c r="A13" s="57"/>
      <c r="B13" s="56"/>
      <c r="C13" s="58"/>
      <c r="D13" s="55"/>
      <c r="E13" s="56"/>
      <c r="F13" s="58"/>
      <c r="G13" s="55"/>
      <c r="H13" s="56"/>
      <c r="I13" s="58"/>
      <c r="J13" s="56"/>
      <c r="K13" s="18"/>
    </row>
    <row r="14" spans="1:11" ht="48.95" customHeight="1" x14ac:dyDescent="0.25">
      <c r="A14" s="57"/>
      <c r="B14" s="56"/>
      <c r="C14" s="58"/>
      <c r="D14" s="55"/>
      <c r="E14" s="56"/>
      <c r="F14" s="58"/>
      <c r="G14" s="55"/>
      <c r="H14" s="56"/>
      <c r="I14" s="58"/>
      <c r="J14" s="56"/>
      <c r="K14" s="18"/>
    </row>
    <row r="15" spans="1:11" ht="48" customHeight="1" thickBot="1" x14ac:dyDescent="0.3">
      <c r="A15" s="81"/>
      <c r="B15" s="69"/>
      <c r="C15" s="74"/>
      <c r="D15" s="68"/>
      <c r="E15" s="69"/>
      <c r="F15" s="74"/>
      <c r="G15" s="68"/>
      <c r="H15" s="69"/>
      <c r="I15" s="74"/>
      <c r="J15" s="69"/>
      <c r="K15" s="19"/>
    </row>
    <row r="16" spans="1:11" ht="18.95" customHeight="1" x14ac:dyDescent="0.25">
      <c r="A16" s="9"/>
      <c r="B16" s="9"/>
      <c r="C16" s="9"/>
      <c r="D16" s="9"/>
      <c r="E16" s="9"/>
      <c r="F16" s="9"/>
      <c r="G16" s="9"/>
      <c r="H16" s="9"/>
      <c r="I16" s="9"/>
      <c r="J16" s="9"/>
      <c r="K16" s="10"/>
    </row>
    <row r="17" spans="1:11" ht="48.95" customHeight="1" x14ac:dyDescent="0.25">
      <c r="A17" s="78" t="s">
        <v>129</v>
      </c>
      <c r="B17" s="42"/>
      <c r="C17" s="42"/>
      <c r="D17" s="42"/>
      <c r="E17" s="42"/>
      <c r="F17" s="42"/>
      <c r="G17" s="42"/>
      <c r="H17" s="42"/>
      <c r="I17" s="42"/>
      <c r="J17" s="42"/>
      <c r="K17" s="42"/>
    </row>
    <row r="18" spans="1:11" ht="15.95" customHeight="1" thickBot="1" x14ac:dyDescent="0.3">
      <c r="A18" s="9"/>
      <c r="B18" s="9"/>
      <c r="C18" s="9"/>
      <c r="D18" s="9"/>
      <c r="E18" s="9"/>
      <c r="F18" s="9"/>
      <c r="G18" s="9"/>
      <c r="H18" s="9"/>
      <c r="I18" s="9"/>
      <c r="J18" s="9"/>
      <c r="K18" s="10"/>
    </row>
    <row r="19" spans="1:11" ht="48.95" customHeight="1" x14ac:dyDescent="0.25">
      <c r="A19" s="75" t="s">
        <v>30</v>
      </c>
      <c r="B19" s="65"/>
      <c r="C19" s="63" t="s">
        <v>125</v>
      </c>
      <c r="D19" s="64"/>
      <c r="E19" s="65"/>
      <c r="F19" s="63" t="s">
        <v>130</v>
      </c>
      <c r="G19" s="64"/>
      <c r="H19" s="65"/>
      <c r="I19" s="79" t="s">
        <v>127</v>
      </c>
      <c r="J19" s="80"/>
      <c r="K19" s="10"/>
    </row>
    <row r="20" spans="1:11" ht="48.95" customHeight="1" x14ac:dyDescent="0.25">
      <c r="A20" s="57"/>
      <c r="B20" s="56"/>
      <c r="C20" s="58"/>
      <c r="D20" s="55"/>
      <c r="E20" s="56"/>
      <c r="F20" s="58"/>
      <c r="G20" s="55"/>
      <c r="H20" s="56"/>
      <c r="I20" s="62"/>
      <c r="J20" s="61"/>
      <c r="K20" s="10"/>
    </row>
    <row r="21" spans="1:11" ht="48.95" customHeight="1" x14ac:dyDescent="0.25">
      <c r="A21" s="57"/>
      <c r="B21" s="56"/>
      <c r="C21" s="58"/>
      <c r="D21" s="55"/>
      <c r="E21" s="56"/>
      <c r="F21" s="58"/>
      <c r="G21" s="55"/>
      <c r="H21" s="56"/>
      <c r="I21" s="62"/>
      <c r="J21" s="61"/>
      <c r="K21" s="10"/>
    </row>
    <row r="22" spans="1:11" ht="48.95" customHeight="1" x14ac:dyDescent="0.25">
      <c r="A22" s="57"/>
      <c r="B22" s="56"/>
      <c r="C22" s="58"/>
      <c r="D22" s="55"/>
      <c r="E22" s="56"/>
      <c r="F22" s="58"/>
      <c r="G22" s="55"/>
      <c r="H22" s="56"/>
      <c r="I22" s="62"/>
      <c r="J22" s="61"/>
      <c r="K22" s="10"/>
    </row>
    <row r="23" spans="1:11" ht="48.95" customHeight="1" x14ac:dyDescent="0.25">
      <c r="A23" s="57"/>
      <c r="B23" s="56"/>
      <c r="C23" s="58"/>
      <c r="D23" s="55"/>
      <c r="E23" s="56"/>
      <c r="F23" s="58"/>
      <c r="G23" s="55"/>
      <c r="H23" s="56"/>
      <c r="I23" s="62"/>
      <c r="J23" s="61"/>
      <c r="K23" s="10"/>
    </row>
    <row r="24" spans="1:11" ht="48.95" customHeight="1" x14ac:dyDescent="0.25">
      <c r="A24" s="57"/>
      <c r="B24" s="56"/>
      <c r="C24" s="58"/>
      <c r="D24" s="55"/>
      <c r="E24" s="56"/>
      <c r="F24" s="58"/>
      <c r="G24" s="55"/>
      <c r="H24" s="56"/>
      <c r="I24" s="62"/>
      <c r="J24" s="61"/>
      <c r="K24" s="10"/>
    </row>
    <row r="25" spans="1:11" ht="48.95" customHeight="1" x14ac:dyDescent="0.25">
      <c r="A25" s="57"/>
      <c r="B25" s="56"/>
      <c r="C25" s="58"/>
      <c r="D25" s="55"/>
      <c r="E25" s="56"/>
      <c r="F25" s="58"/>
      <c r="G25" s="55"/>
      <c r="H25" s="56"/>
      <c r="I25" s="62"/>
      <c r="J25" s="61"/>
      <c r="K25" s="10"/>
    </row>
    <row r="26" spans="1:11" ht="48.95" customHeight="1" x14ac:dyDescent="0.25">
      <c r="A26" s="57"/>
      <c r="B26" s="56"/>
      <c r="C26" s="58"/>
      <c r="D26" s="55"/>
      <c r="E26" s="56"/>
      <c r="F26" s="58"/>
      <c r="G26" s="55"/>
      <c r="H26" s="56"/>
      <c r="I26" s="62"/>
      <c r="J26" s="61"/>
      <c r="K26" s="10"/>
    </row>
    <row r="27" spans="1:11" ht="48.95" customHeight="1" x14ac:dyDescent="0.25">
      <c r="A27" s="57"/>
      <c r="B27" s="56"/>
      <c r="C27" s="58"/>
      <c r="D27" s="55"/>
      <c r="E27" s="56"/>
      <c r="F27" s="58"/>
      <c r="G27" s="55"/>
      <c r="H27" s="56"/>
      <c r="I27" s="62"/>
      <c r="J27" s="61"/>
      <c r="K27" s="10"/>
    </row>
    <row r="28" spans="1:11" ht="48.95" customHeight="1" x14ac:dyDescent="0.25">
      <c r="A28" s="57"/>
      <c r="B28" s="56"/>
      <c r="C28" s="58"/>
      <c r="D28" s="55"/>
      <c r="E28" s="56"/>
      <c r="F28" s="58"/>
      <c r="G28" s="55"/>
      <c r="H28" s="56"/>
      <c r="I28" s="62"/>
      <c r="J28" s="61"/>
      <c r="K28" s="10"/>
    </row>
    <row r="29" spans="1:11" ht="48.95" customHeight="1" x14ac:dyDescent="0.25">
      <c r="A29" s="57"/>
      <c r="B29" s="56"/>
      <c r="C29" s="58"/>
      <c r="D29" s="55"/>
      <c r="E29" s="56"/>
      <c r="F29" s="58"/>
      <c r="G29" s="55"/>
      <c r="H29" s="56"/>
      <c r="I29" s="62"/>
      <c r="J29" s="61"/>
      <c r="K29" s="10"/>
    </row>
    <row r="31" spans="1:11" ht="33" customHeight="1" x14ac:dyDescent="0.25">
      <c r="A31" s="66"/>
      <c r="B31" s="42"/>
      <c r="C31" s="42"/>
      <c r="D31" s="42"/>
      <c r="E31" s="42"/>
      <c r="F31" s="42"/>
      <c r="G31" s="42"/>
      <c r="H31" s="42"/>
      <c r="I31" s="42"/>
      <c r="J31" s="42"/>
    </row>
    <row r="33" spans="1:10" ht="15.95" customHeight="1" x14ac:dyDescent="0.25">
      <c r="A33" s="77" t="s">
        <v>131</v>
      </c>
      <c r="B33" s="42"/>
      <c r="C33" s="42"/>
      <c r="D33" s="42"/>
      <c r="E33" s="42"/>
      <c r="F33" s="42"/>
      <c r="G33" s="42"/>
      <c r="H33" s="42"/>
      <c r="I33" s="42"/>
      <c r="J33" s="42"/>
    </row>
    <row r="34" spans="1:10" ht="15.95" customHeight="1" thickBot="1" x14ac:dyDescent="0.3"/>
    <row r="35" spans="1:10" ht="15.95" customHeight="1" x14ac:dyDescent="0.25">
      <c r="A35" s="7" t="s">
        <v>29</v>
      </c>
      <c r="B35" s="82" t="s">
        <v>132</v>
      </c>
      <c r="C35" s="64"/>
      <c r="D35" s="64"/>
      <c r="E35" s="64"/>
      <c r="F35" s="64"/>
      <c r="G35" s="65"/>
      <c r="H35" s="83" t="s">
        <v>133</v>
      </c>
      <c r="I35" s="64"/>
      <c r="J35" s="80"/>
    </row>
    <row r="36" spans="1:10" ht="48" customHeight="1" x14ac:dyDescent="0.25">
      <c r="A36" s="20" t="s">
        <v>134</v>
      </c>
      <c r="B36" s="59" t="s">
        <v>135</v>
      </c>
      <c r="C36" s="55"/>
      <c r="D36" s="55"/>
      <c r="E36" s="55"/>
      <c r="F36" s="55"/>
      <c r="G36" s="56"/>
      <c r="H36" s="60"/>
      <c r="I36" s="55"/>
      <c r="J36" s="61"/>
    </row>
    <row r="37" spans="1:10" ht="48" customHeight="1" x14ac:dyDescent="0.25">
      <c r="A37" s="20" t="s">
        <v>136</v>
      </c>
      <c r="B37" s="59" t="s">
        <v>137</v>
      </c>
      <c r="C37" s="55"/>
      <c r="D37" s="55"/>
      <c r="E37" s="55"/>
      <c r="F37" s="55"/>
      <c r="G37" s="56"/>
      <c r="H37" s="60"/>
      <c r="I37" s="55"/>
      <c r="J37" s="61"/>
    </row>
    <row r="38" spans="1:10" ht="48" customHeight="1" x14ac:dyDescent="0.25">
      <c r="A38" s="20" t="s">
        <v>138</v>
      </c>
      <c r="B38" s="59" t="s">
        <v>139</v>
      </c>
      <c r="C38" s="55"/>
      <c r="D38" s="55"/>
      <c r="E38" s="55"/>
      <c r="F38" s="55"/>
      <c r="G38" s="56"/>
      <c r="H38" s="60"/>
      <c r="I38" s="55"/>
      <c r="J38" s="61"/>
    </row>
    <row r="39" spans="1:10" ht="48" customHeight="1" x14ac:dyDescent="0.25">
      <c r="A39" s="21"/>
      <c r="B39" s="54"/>
      <c r="C39" s="55"/>
      <c r="D39" s="55"/>
      <c r="E39" s="55"/>
      <c r="F39" s="55"/>
      <c r="G39" s="56"/>
      <c r="H39" s="60"/>
      <c r="I39" s="55"/>
      <c r="J39" s="61"/>
    </row>
    <row r="40" spans="1:10" ht="48" customHeight="1" x14ac:dyDescent="0.25">
      <c r="A40" s="21"/>
      <c r="B40" s="54"/>
      <c r="C40" s="55"/>
      <c r="D40" s="55"/>
      <c r="E40" s="55"/>
      <c r="F40" s="55"/>
      <c r="G40" s="56"/>
      <c r="H40" s="60"/>
      <c r="I40" s="55"/>
      <c r="J40" s="61"/>
    </row>
    <row r="41" spans="1:10" ht="48" customHeight="1" x14ac:dyDescent="0.25">
      <c r="A41" s="21"/>
      <c r="B41" s="54"/>
      <c r="C41" s="55"/>
      <c r="D41" s="55"/>
      <c r="E41" s="55"/>
      <c r="F41" s="55"/>
      <c r="G41" s="56"/>
      <c r="H41" s="60"/>
      <c r="I41" s="55"/>
      <c r="J41" s="61"/>
    </row>
    <row r="42" spans="1:10" ht="48" customHeight="1" x14ac:dyDescent="0.25">
      <c r="A42" s="21"/>
      <c r="B42" s="54"/>
      <c r="C42" s="55"/>
      <c r="D42" s="55"/>
      <c r="E42" s="55"/>
      <c r="F42" s="55"/>
      <c r="G42" s="56"/>
      <c r="H42" s="60"/>
      <c r="I42" s="55"/>
      <c r="J42" s="61"/>
    </row>
    <row r="43" spans="1:10" ht="48" customHeight="1" x14ac:dyDescent="0.25">
      <c r="A43" s="21"/>
      <c r="B43" s="54"/>
      <c r="C43" s="55"/>
      <c r="D43" s="55"/>
      <c r="E43" s="55"/>
      <c r="F43" s="55"/>
      <c r="G43" s="56"/>
      <c r="H43" s="60"/>
      <c r="I43" s="55"/>
      <c r="J43" s="61"/>
    </row>
    <row r="44" spans="1:10" ht="48" customHeight="1" x14ac:dyDescent="0.25">
      <c r="A44" s="21"/>
      <c r="B44" s="54"/>
      <c r="C44" s="55"/>
      <c r="D44" s="55"/>
      <c r="E44" s="55"/>
      <c r="F44" s="55"/>
      <c r="G44" s="56"/>
      <c r="H44" s="60"/>
      <c r="I44" s="55"/>
      <c r="J44" s="61"/>
    </row>
    <row r="45" spans="1:10" ht="48" customHeight="1" x14ac:dyDescent="0.25">
      <c r="A45" s="21"/>
      <c r="B45" s="54"/>
      <c r="C45" s="55"/>
      <c r="D45" s="55"/>
      <c r="E45" s="55"/>
      <c r="F45" s="55"/>
      <c r="G45" s="56"/>
      <c r="H45" s="60"/>
      <c r="I45" s="55"/>
      <c r="J45" s="61"/>
    </row>
    <row r="46" spans="1:10" ht="48.95" customHeight="1" thickBot="1" x14ac:dyDescent="0.3">
      <c r="A46" s="22"/>
      <c r="B46" s="67"/>
      <c r="C46" s="68"/>
      <c r="D46" s="68"/>
      <c r="E46" s="68"/>
      <c r="F46" s="68"/>
      <c r="G46" s="69"/>
      <c r="H46" s="70"/>
      <c r="I46" s="71"/>
      <c r="J46" s="72"/>
    </row>
    <row r="48" spans="1:10" ht="102" customHeight="1" x14ac:dyDescent="0.25">
      <c r="A48" s="66" t="s">
        <v>140</v>
      </c>
      <c r="B48" s="42"/>
      <c r="C48" s="42"/>
      <c r="D48" s="42"/>
      <c r="E48" s="42"/>
      <c r="F48" s="42"/>
      <c r="G48" s="42"/>
      <c r="H48" s="42"/>
      <c r="I48" s="42"/>
      <c r="J48" s="42"/>
    </row>
    <row r="51" spans="1:10" x14ac:dyDescent="0.25">
      <c r="A51" s="73" t="s">
        <v>141</v>
      </c>
      <c r="B51" s="42"/>
      <c r="C51" s="42"/>
      <c r="D51" s="42"/>
      <c r="E51" s="76"/>
      <c r="F51" s="42"/>
      <c r="G51" s="42"/>
      <c r="H51" s="42"/>
      <c r="I51" s="42"/>
      <c r="J51" s="42"/>
    </row>
    <row r="53" spans="1:10" x14ac:dyDescent="0.25">
      <c r="A53" s="73" t="s">
        <v>142</v>
      </c>
      <c r="B53" s="42"/>
      <c r="C53" s="42"/>
      <c r="D53" s="42"/>
      <c r="E53" s="76"/>
      <c r="F53" s="42"/>
      <c r="G53" s="42"/>
      <c r="H53" s="42"/>
      <c r="I53" s="42"/>
      <c r="J53" s="42"/>
    </row>
    <row r="100" spans="1:1" ht="15.75" x14ac:dyDescent="0.25">
      <c r="A100" t="s">
        <v>143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2026-02-25T06:40:06Z</cp:lastPrinted>
  <dcterms:created xsi:type="dcterms:W3CDTF">2023-04-04T12:16:45Z</dcterms:created>
  <dcterms:modified xsi:type="dcterms:W3CDTF">2026-02-25T07:13:06Z</dcterms:modified>
</cp:coreProperties>
</file>