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9"/>
  <workbookPr/>
  <mc:AlternateContent xmlns:mc="http://schemas.openxmlformats.org/markup-compatibility/2006">
    <mc:Choice Requires="x15">
      <x15ac:absPath xmlns:x15ac="http://schemas.microsoft.com/office/spreadsheetml/2010/11/ac" url="https://ltou.sharepoint.com/Shared Documents/1. PIRKIMŲ SKYRIAUS ERDVĖ/KOMISIJŲ VEIKLA/2. Veiklos ir technologinių pirkimų komisija/Aistė/2026/Esamų paviršinių nuotekų tinklų (įrengiant uždorius prieš galinius išleistuvus) kapitalinio remonto darbai Vilniaus, Kauno ir Palangos oro uostuose/1. PO/"/>
    </mc:Choice>
  </mc:AlternateContent>
  <xr:revisionPtr revIDLastSave="954" documentId="8_{406CBF54-0CBE-44F6-ADB0-8FBD7B8C2911}" xr6:coauthVersionLast="47" xr6:coauthVersionMax="47" xr10:uidLastSave="{9724C148-27ED-4234-B4A8-A370F52575C8}"/>
  <workbookProtection workbookAlgorithmName="SHA-512" workbookHashValue="kH4ubfABU82/ryl5+IeJkbxnLLLL6bfhDT8s+ELbGHpd3ydSryhdWjfi3u+dQEGj/iDTFUJUhosUgvczZek4yA==" workbookSaltValue="jsTOOAZkUq+YTJ99LgoyNg==" workbookSpinCount="100000" lockStructure="1"/>
  <bookViews>
    <workbookView xWindow="-120" yWindow="-120" windowWidth="38640" windowHeight="21120" firstSheet="1" activeTab="1" xr2:uid="{00000000-000D-0000-FFFF-FFFF00000000}"/>
  </bookViews>
  <sheets>
    <sheet name="Suvestinis" sheetId="1" r:id="rId1"/>
    <sheet name="VNO SDKŽ" sheetId="6" r:id="rId2"/>
    <sheet name="KUN SDKŽ" sheetId="7" r:id="rId3"/>
    <sheet name="PLQ SDKŽ" sheetId="2" r:id="rId4"/>
    <sheet name="PASTABOS PILDYMUI" sheetId="4" r:id="rId5"/>
    <sheet name="Sheet1" sheetId="5"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6" l="1"/>
  <c r="H8" i="7"/>
  <c r="H9" i="7"/>
  <c r="A7" i="1"/>
  <c r="H9" i="2"/>
  <c r="H10" i="2"/>
  <c r="H11" i="2"/>
  <c r="H12" i="2"/>
  <c r="H13" i="2"/>
  <c r="H14" i="2"/>
  <c r="H15" i="2"/>
  <c r="H18" i="2"/>
  <c r="H20" i="2"/>
  <c r="H21" i="2"/>
  <c r="H22" i="2"/>
  <c r="H23" i="2"/>
  <c r="H24" i="2"/>
  <c r="H25" i="2"/>
  <c r="H26" i="2"/>
  <c r="H27" i="2"/>
  <c r="H29" i="2"/>
  <c r="H30" i="2"/>
  <c r="H31" i="2"/>
  <c r="H32" i="2"/>
  <c r="H35" i="2"/>
  <c r="H36" i="2"/>
  <c r="H37" i="2"/>
  <c r="H39" i="2"/>
  <c r="H40" i="2"/>
  <c r="H41" i="2"/>
  <c r="H42" i="2"/>
  <c r="H43" i="2"/>
  <c r="H44" i="2"/>
  <c r="H47" i="2"/>
  <c r="H49" i="2"/>
  <c r="H50" i="2"/>
  <c r="H52" i="2"/>
  <c r="H53" i="2"/>
  <c r="H55" i="2"/>
  <c r="H57" i="2"/>
  <c r="H58" i="2"/>
  <c r="H59" i="2"/>
  <c r="H60" i="2"/>
  <c r="H61" i="2"/>
  <c r="H62" i="2"/>
  <c r="H64" i="2"/>
  <c r="H65" i="2"/>
  <c r="H66" i="2"/>
  <c r="H67" i="2"/>
  <c r="A11" i="1"/>
  <c r="A3" i="1"/>
  <c r="H7" i="2" l="1"/>
  <c r="H5" i="2"/>
  <c r="H73" i="2" l="1"/>
  <c r="H71" i="2"/>
  <c r="H70" i="2"/>
  <c r="H18" i="7"/>
  <c r="H13" i="7"/>
  <c r="H14" i="7"/>
  <c r="H15" i="7"/>
  <c r="H16" i="7"/>
  <c r="H12" i="7"/>
  <c r="H11" i="7"/>
  <c r="H7" i="7"/>
  <c r="H5" i="7"/>
  <c r="H4" i="7"/>
  <c r="H10" i="6"/>
  <c r="H11" i="6"/>
  <c r="H8" i="6"/>
  <c r="H7" i="6"/>
  <c r="H6" i="6"/>
  <c r="H4" i="6"/>
  <c r="D3" i="1" l="1"/>
  <c r="D7" i="1"/>
  <c r="H75" i="2"/>
  <c r="D11" i="1"/>
  <c r="H14" i="6"/>
  <c r="H22" i="7"/>
  <c r="D15" i="1" l="1"/>
  <c r="D16" i="1" s="1"/>
  <c r="D17" i="1" s="1"/>
</calcChain>
</file>

<file path=xl/sharedStrings.xml><?xml version="1.0" encoding="utf-8"?>
<sst xmlns="http://schemas.openxmlformats.org/spreadsheetml/2006/main" count="374" uniqueCount="198">
  <si>
    <t>Projekto pavadinimas</t>
  </si>
  <si>
    <t>Bylos numeris</t>
  </si>
  <si>
    <t>Projekto dalis</t>
  </si>
  <si>
    <t>Kaina, Eur be PVM</t>
  </si>
  <si>
    <t>VISO</t>
  </si>
  <si>
    <t>PVM</t>
  </si>
  <si>
    <t>Kaina, Eur su PVM</t>
  </si>
  <si>
    <t>Esamų paviršinių nuotekų tinklų kapitalinio remonto (įrengiant uždorius prieš galinius išleistuvus) Vilniaus oro uosto teritorijoje ir šalia jos, Vilniaus m., Vilniaus m. sav. projektas</t>
  </si>
  <si>
    <t>Eil. Nr.</t>
  </si>
  <si>
    <t>Darbų pavadinimas</t>
  </si>
  <si>
    <t>Mato vienetas</t>
  </si>
  <si>
    <t>Maksimalus kiekis</t>
  </si>
  <si>
    <t>Pastabos</t>
  </si>
  <si>
    <t>1 mato vieneto įkainis EUR be PVM</t>
  </si>
  <si>
    <t>Kaina EUR be PVM</t>
  </si>
  <si>
    <t>Nuotekų šalinimo dalis</t>
  </si>
  <si>
    <t>1.	Šuliniai ir kameros</t>
  </si>
  <si>
    <t>NŠ</t>
  </si>
  <si>
    <t>1.1.</t>
  </si>
  <si>
    <t>Šulinys DN(ID) 1500:
Pilnai sukomplektuotas g/b DN1500mm
šulinys, Hvid=3,20m, su rankiniu būdu valdomu uždoriu DN400, prailginimo velenu ir kapa (įskaitant žemės darbus, sandarinimo elementus, sienų hidroizoliaciją, dugną, lipynes, komunikacijų žymėjimo ženklą, montavimo darbus)
Kalaus ketaus apžiūros liukas, montuojamas 
nevažiuojamoje zonoje, apkrova  D400, (įskaitant apibetonavimą (0,26 m3), sandarinimo elementus, logotipus)</t>
  </si>
  <si>
    <t>kompl.</t>
  </si>
  <si>
    <t>RŠ-115</t>
  </si>
  <si>
    <t>1.2.</t>
  </si>
  <si>
    <t>Šulinys DN(ID) 1500:
Pilnai sukomplektuotas g/b DN1500mm šulinys,
Hvid=5,50m, su rankiniu būdu valdomu uždoriu 
DN600mm, prailginimo velenu ir kapa (įskaitant žemės darbus, sandarinimo elementus, sienų hidroizoliaciją, dugną, lipynes, komunikacijų žymėjimo ženklą, montavimo darbus),
Kalaus ketaus apžiūros liukas, montuojamas 
važiuojamoje zonoje, apkrova  D400, (sandarinimo elementus, logotipus)</t>
  </si>
  <si>
    <t>RŠ-214B</t>
  </si>
  <si>
    <t>1.3.</t>
  </si>
  <si>
    <t>Šulinys DN(ID) 3000:
Remontuojamas g/b DN3000mm šulinys, Hvid=4,5m
su rankiniu būdu valdomu uždoriu DN500mm, prailginimo velenu ir kapa (įskaitant žemės darbus, sandarinimo elementus, sienų hidroizoliaciją, dugną, lipynes, komunikacijų žymėjimo ženklą, montavimo darbus).
Landos ir perdangos išmontavimas prieš montuojant uždorį ir naujos landos ir perdangos sumontavimas</t>
  </si>
  <si>
    <t>RŠ-86</t>
  </si>
  <si>
    <t>1.4.</t>
  </si>
  <si>
    <t>Kamera DN(ID) 2500x3000:
Pilnai sukomplektuota g/b kamera 2500x3000mm,
Hvid=4,5m, su rankiniu būdu valdomu uždoriu 
DN1600mm, prailginimo velenu ir kapa (įskaitant žemės darbus, sandarinimo elementus, sienų hidroizoliaciją, dugną, lipynes, komunikacijų žymėjimo ženklą, montavimo darbus)
Kalaus ketaus apžiūros liukas, montuojamas 
nevažiuojamoje zonoje 2vnt., apkrova  D400, (įskaitant apibetonavimą (0,26 m3), sandarinimo elementus, logotipus)</t>
  </si>
  <si>
    <t>RK-121</t>
  </si>
  <si>
    <t>2.	Gerbūvio sutvarkymo darbai</t>
  </si>
  <si>
    <t>2.1.</t>
  </si>
  <si>
    <t>Vejos dangos atstatymas</t>
  </si>
  <si>
    <t>m2</t>
  </si>
  <si>
    <t>2.2.</t>
  </si>
  <si>
    <t>Asfalto dangos atstatymas</t>
  </si>
  <si>
    <t>Iš viso:</t>
  </si>
  <si>
    <t>Esamų paviršinių nuotekų tinklų kapitalinio remonto (įrengiant uždorius prieš galinius išleistuvus) adresu Oro uosto g. 4, Karmėlava, Kauno r. sav. projektas</t>
  </si>
  <si>
    <t>1. Paviršinių nuotekų šalinimo tinklai</t>
  </si>
  <si>
    <t>Plastikiniai SN8 PP vamzdžiai DN200, įskaitant visas fasonines ir sujungimo dalis, vamzdyno praplovimą, vamzdžių hidraulinį išbandymą, montavimo darbus, kai klojimo gylis h=2,0 m</t>
  </si>
  <si>
    <t>m</t>
  </si>
  <si>
    <t>2. Šuliniai</t>
  </si>
  <si>
    <t>Šulinys DN(ID) 1500:
Pilnai sukomplektuotas g/b DN1500mm 
šulinys, Hvid=2,00m, su rankiniu būdu valdomu uždoriu DN200, prailginimo velenu ir kapa (įskaitant sandarinimo elementus, sienų hidroizoliaciją, dugną, lipynes, komunikacijų žymėjimo ženklą, montavimo darbus)
Kalaus ketaus apžiūros liukas, montuojamas
nevažiuojamoje zonoje, apkrova D400, (įskaitant apibetonavimą (0,26 m3), sandarinimo elementus, logotipus</t>
  </si>
  <si>
    <t>L1-1</t>
  </si>
  <si>
    <t>Šulinys DN(ID) 1500:
Pilnai sukomplektuotas g/b DN1500mm šulinys,
Hvid=2,90m, su rankiniu būdu valdomu uždoriu DN500, prailginimo velenu ir kapa (įskaitant sandarinimo elementus, sienų hidroizoliaciją, dugną, lipynes, komunikacijų žymėjimo ženklą, montavimo darbus)
Kalaus ketaus apžiūros liukas, montuojamas nevažiuojamoje zonoje, apkrova D400, (įskaitant apibetonavimą (0,26 m3), sandarinimo elementus, logotipus)</t>
  </si>
  <si>
    <t>L1-2</t>
  </si>
  <si>
    <t>2.3.</t>
  </si>
  <si>
    <t>Paviršinių nuotekų išleistuvo DN200 įrengimas</t>
  </si>
  <si>
    <t>3. Žemės darbai</t>
  </si>
  <si>
    <t>3.1.</t>
  </si>
  <si>
    <t xml:space="preserve">Tranšėjos kasimas mechanizuotai </t>
  </si>
  <si>
    <t>m3</t>
  </si>
  <si>
    <t>3.2.</t>
  </si>
  <si>
    <t>Vamzdyno užpylimas atvežtiniu smėliniu gruntu, su_x0002_tankinant (0,5m)</t>
  </si>
  <si>
    <t>3.3.</t>
  </si>
  <si>
    <t>Vamzdyno užpylimas iškastu gruntu, 
sutankinant</t>
  </si>
  <si>
    <t>3.4.</t>
  </si>
  <si>
    <t>Smėlio pasluoksnio įrengimas po vamzdynu</t>
  </si>
  <si>
    <t>3.5.</t>
  </si>
  <si>
    <t>Smėlio ir žvyro mišinio pasluoksnio įrengimas po 
šuliniais</t>
  </si>
  <si>
    <t>3.6.</t>
  </si>
  <si>
    <t>Perteklinio grunto pervežimas rangovo nurodytu 
atstumu ir darbai sąvartoje</t>
  </si>
  <si>
    <t>4. Gerbūvio sutvarkymo darbai</t>
  </si>
  <si>
    <t>4.1.</t>
  </si>
  <si>
    <t>Esamų paviršinių nuotekų tinklų kapitalinio remonto (įrengiant uždorius prieš galinius išleistuvus) adresu Liepojos pl. 1, Palanga projektas</t>
  </si>
  <si>
    <t>Bendri darbai</t>
  </si>
  <si>
    <t>1. Įvadai į šulinius</t>
  </si>
  <si>
    <t>E.ER.PVA-03</t>
  </si>
  <si>
    <t xml:space="preserve">Vamzdžių įvado į šulinius įrengimas (vamzdžių grupei) </t>
  </si>
  <si>
    <t>vnt.</t>
  </si>
  <si>
    <t>2. Vamzdžių klojimas uždarai</t>
  </si>
  <si>
    <t>Uždaro perėjimo iki 50 m ilgio įrengimas, , kai bendras 
vamzdžių skersmuo 75-110 mm.
- Viso 3x6=18 m Uždaru būdu klojamas lygus 
požeminis kabelių vamzdis Pls D50mm 1250N.</t>
  </si>
  <si>
    <t>1x3x 6 m</t>
  </si>
  <si>
    <t>3. Vamzdžių klojimas atvirai</t>
  </si>
  <si>
    <t>Tranšėjos kasimas ir užpylimas mechanizuotai</t>
  </si>
  <si>
    <t>117 m</t>
  </si>
  <si>
    <t>Tranšėjos kasimas ir užpylimas rankiniu būdu</t>
  </si>
  <si>
    <t>Grunto tankinimas</t>
  </si>
  <si>
    <t>0,3 m3 x 117 m</t>
  </si>
  <si>
    <t>Plotų planiravimas</t>
  </si>
  <si>
    <t>1 m2 x 117 m</t>
  </si>
  <si>
    <t>Vejos užsėjimas</t>
  </si>
  <si>
    <t>Kabelių apsaugos plastikinio gofruoto vamzdžio 
klojimas tranšėjoje, kai vamzdžio skersmuo 32-63 mm.
- Atviru būdu klojamas gofruotas požeminis kabelių 
vamzdis Pls D50mm 750N (posūkiuose ir užvedimuose 
450N).</t>
  </si>
  <si>
    <t>3x 95 m
2x 22 m</t>
  </si>
  <si>
    <t>3.7.</t>
  </si>
  <si>
    <t>Signalinės juostos paklojimas tranšėjoje.
- 215 m Elektros kabelių signalinė juosta 100x0,1mm.
- 114 m Ryšių kabelių signalinė juosta 40x0,1mm.</t>
  </si>
  <si>
    <t>Elektrotechnika</t>
  </si>
  <si>
    <t>4. SP-19</t>
  </si>
  <si>
    <t>Modulinio prietaiso montavimas skyde.
- Automatinis jungiklis 3P C25A 15kA NU+NA</t>
  </si>
  <si>
    <t>SS3</t>
  </si>
  <si>
    <t>5. Kabelių tiesimas</t>
  </si>
  <si>
    <t>5.2.</t>
  </si>
  <si>
    <t>Kabelio tiesimas įrengtomis konstrukcijomis arba 
loviais, kai 1 m kabelio masė iki 1 kg.
- Galios kabelis 1kV Al 4x16mm2 XLPE</t>
  </si>
  <si>
    <t>Es. konstrukcijomis 
SP-19</t>
  </si>
  <si>
    <t>5.3.</t>
  </si>
  <si>
    <t>Kabelio įtraukimas į kanalizacijos kanalą, kai 1 m 
kabelio masė iki 1 kg.
- Galios kabelis 1kV Al 4x16mm2 XLPE</t>
  </si>
  <si>
    <t>Esamoje 
kanalizacijoje</t>
  </si>
  <si>
    <t>5.4.</t>
  </si>
  <si>
    <t>Kabelio įtraukimas į paklotus vamzdžius tranšėjose, kai 
1 m kabelio masė iki 1 kg.
- Galios kabelis 1kV Al 4x16mm2 XLPE.</t>
  </si>
  <si>
    <t>Paklotuose 
vamzdžiuose</t>
  </si>
  <si>
    <t>5.5.</t>
  </si>
  <si>
    <t>Kabelio tiesimas vamzdžiuose, blokuose, laidadėžėse, 
kai kabelio masė iki 1 kg.
- Galios kabelis 1kV Al 4x16mm2 XLPE.</t>
  </si>
  <si>
    <t>Galų užvedimas, 
atsargos</t>
  </si>
  <si>
    <t>5.6.</t>
  </si>
  <si>
    <t>Kabelio vamzdigalio hermetizavimas.
- Vamzdigalio hermetizavimo medžiagos.</t>
  </si>
  <si>
    <t>5.7.</t>
  </si>
  <si>
    <t>1 kV iki 70 mm2 skersp. kabelio galinės movos mont.
- 1kV 4x16mm2 kabelio galinė mova.</t>
  </si>
  <si>
    <t>5.8.</t>
  </si>
  <si>
    <t>Kabelio ženklinimas žymenų plokštele.
- Kabelio žymuo su dirželiu.</t>
  </si>
  <si>
    <t>5.9.</t>
  </si>
  <si>
    <t>Kabelio izoliacijos varžos matavimas</t>
  </si>
  <si>
    <t>6. Įžeminimas</t>
  </si>
  <si>
    <t>6.1.</t>
  </si>
  <si>
    <t>Įžeminimo įrenginio ≤10 Ω įrengimas.
- Viso 12 vnt. Strypas Pln kcp D16mm L=1,5m.
- Viso 12 m Juosta Pln kcp 30x4mm.
- Viso 2 kompl. Strypo smaigalys, jungtis, antikorozinės 
medžiagos.</t>
  </si>
  <si>
    <t>VAS-3/8 (L1-5/17)</t>
  </si>
  <si>
    <t>6.2.</t>
  </si>
  <si>
    <t>Įžeminimo įrenginio ≤10 Ω įrengimas.
- Viso 12 vnt. Strypas Pln kcp D16mm L=1,5m.
- Viso 9 m Juosta Pln kcp 30x4mm.
- Viso 5 m Laidas Cu 1x16mm2.
- Viso 2 kompl. Strypo smaigalys, jungtis, antikorozinės 
medžiagos.</t>
  </si>
  <si>
    <t>S-8 (L1-17)</t>
  </si>
  <si>
    <t>6.3.</t>
  </si>
  <si>
    <t>Įžemintuvo varžos matavimas</t>
  </si>
  <si>
    <t>6.4.</t>
  </si>
  <si>
    <t>Grandinės patikrinimas tarp įžemiklių ir įžemintų 
elementų (prijungimo taškas)</t>
  </si>
  <si>
    <t>Elektroniniai ryšiai</t>
  </si>
  <si>
    <t>7. ODF/OKD</t>
  </si>
  <si>
    <t>7.1.</t>
  </si>
  <si>
    <t>12 skaidulų šviesolaidinio kabelio ODF bloko 
montavimas, matuojant parametrus prieš montavimą ir 
sumontavus bloką.
- ODF 12sk. SC.
- Komutacinis kabelis.</t>
  </si>
  <si>
    <t>SP-19</t>
  </si>
  <si>
    <t>7.2.</t>
  </si>
  <si>
    <t>24 skaidulų šviesolaidinio kabelio OKD bloko 
montavimas, matuojant parametrus prieš montavimą ir 
sumontavus bloką.
- OKD 24sk. SC.
- Komutaciniai kabeliai.</t>
  </si>
  <si>
    <t>7.3.</t>
  </si>
  <si>
    <t>12 skaidulų šviesolaidinio kabelio OKD bloko 
montavimas, matuojant parametrus prieš montavimą ir 
sumontavus bloką.
- OKD 12sk. SC.
- Komutacinis kabelis.</t>
  </si>
  <si>
    <t>8. Kabelių tiesimas</t>
  </si>
  <si>
    <t>8.1.</t>
  </si>
  <si>
    <t>Kabelio tiesimas įrengtomis konstrukcijomis arba 
loviais, kai 1 m kabelio masė iki 1 kg.
- Šviesolaidinis ryšių kabelis 12SM OS2.</t>
  </si>
  <si>
    <t>8.2.</t>
  </si>
  <si>
    <t>Kabelio įtraukimas į kanalizacijos kanalą, kai 1 m 
kabelio masė iki 1 kg.
- Šviesolaidinis ryšių kabelis 12SM OS2.</t>
  </si>
  <si>
    <t>8.3.</t>
  </si>
  <si>
    <t>Kabelio įtraukimas į paklotus vamzdžius tranšėjose, kai 
1 m kabelio masė iki 1 kg.
- Šviesolaidinis ryšių kabelis 12SM OS2.</t>
  </si>
  <si>
    <t>8.4.</t>
  </si>
  <si>
    <t>Kabelio tiesimas vamzdžiuose, blokuose, laidadėžėse, 
kai kabelio masė iki 1 kg.
- Šviesolaidinis ryšių kabelis 12SM OS2.</t>
  </si>
  <si>
    <t>8.5.</t>
  </si>
  <si>
    <t>8.6.</t>
  </si>
  <si>
    <t>Procesų valdymas ir automatizacija</t>
  </si>
  <si>
    <t>9. Teleinformatika ir televaldymas</t>
  </si>
  <si>
    <t>9.1.</t>
  </si>
  <si>
    <t>Automatikos serverio (Schneider AS-P)
konfigūravimas, valdiklių konfigūravimas, paleidimas_x0002_derinimas, dokumentacijos parengimas</t>
  </si>
  <si>
    <t>10. Serverinė</t>
  </si>
  <si>
    <t>10.1.</t>
  </si>
  <si>
    <t>Keitiklio montavimas.
- Keitiklis FO/Eth.
- Komutacinis kabelis.</t>
  </si>
  <si>
    <t>RS-1</t>
  </si>
  <si>
    <t>10.2.</t>
  </si>
  <si>
    <t>Maitinimo panelė (PDU) 6x230VAC 19“ 1U</t>
  </si>
  <si>
    <t>11. Skydai</t>
  </si>
  <si>
    <t>11.1.</t>
  </si>
  <si>
    <t>Skydo montavimas.
- Sukompl. valdymo automatikos skydas VAS-3/8 (L1-
5/17) su įkasamu pamatu.</t>
  </si>
  <si>
    <t>11.2.</t>
  </si>
  <si>
    <t>Skydo/Dėžės montavimas.
- Sukompl. dėžė S-8 (L1-17) su pakabinimo ant šulinio 
sienos detalėmis (nuimama).</t>
  </si>
  <si>
    <t>12. Automatikos prietaisai</t>
  </si>
  <si>
    <t>12.1.</t>
  </si>
  <si>
    <t>Lygio reguliavimo prietaiso montavimas.
- Plūdinis lygio jutiklis , su kabeliu L=15m.</t>
  </si>
  <si>
    <t>13. Kabelių tiesimas</t>
  </si>
  <si>
    <t>13.1.</t>
  </si>
  <si>
    <t>Kabelio tiesimas įrengtomis konstrukcijomis arba 
loviais, kai 1 m kabelio masė iki 1 kg.
- Komutacinis kab. UTP.</t>
  </si>
  <si>
    <t>Es. konstrukcijomis 
serverinėje</t>
  </si>
  <si>
    <t>13.2.</t>
  </si>
  <si>
    <t>Kabelio tiesimas vamzdžiuose, blokuose, laidadėžėse, 
kai kabelio masė iki 1 kg</t>
  </si>
  <si>
    <t>Komplektiniams 
kabeliams</t>
  </si>
  <si>
    <t>13.4.</t>
  </si>
  <si>
    <t>Kabelio tiesimas vamzdžiuose, blokuose, laidadėžėse, 
kai kabelio masė iki 1 kg.
- Viso 20 m Kontr. kab. 1kV Cu 5x2,5mm2
.
- Viso 15 m Kontr. kab. 1kV Cu 10x1,5mm2
.
- Viso 5 m Duomenų kab. UTP.</t>
  </si>
  <si>
    <t>Nekomplektiniams 
kabeliams</t>
  </si>
  <si>
    <t>13.5.</t>
  </si>
  <si>
    <t>13.6.</t>
  </si>
  <si>
    <t>13.7.</t>
  </si>
  <si>
    <t xml:space="preserve">Kabelio izoliacijos varžos matavimas </t>
  </si>
  <si>
    <t>14. Kiti darbai</t>
  </si>
  <si>
    <t>14.1.</t>
  </si>
  <si>
    <t>Aptarnaujančio personalo apmokymas</t>
  </si>
  <si>
    <t>14.2.</t>
  </si>
  <si>
    <t>Geodezinis nužymėjimas</t>
  </si>
  <si>
    <t>14.3.</t>
  </si>
  <si>
    <t>Kitų tinklų atstovų iškvietimas</t>
  </si>
  <si>
    <t>14.4.</t>
  </si>
  <si>
    <t>Išpildomosios geodezinės nuotraukos parengimas</t>
  </si>
  <si>
    <t>15. 	Šuliniai ir kameros</t>
  </si>
  <si>
    <t>15.1.</t>
  </si>
  <si>
    <t>Šulinys DN(ID) 2000:
Remontuojamas g/b DN2000mm šulinys, H=3,95m. Automatinio uždorio DN800 su pavara įrengimas, prailginimo velenu ir kapa (įskaitant sandarinimo ele-mentus, montavimo darbus)</t>
  </si>
  <si>
    <t>Nr.3 (L1-5)</t>
  </si>
  <si>
    <t>15.2.</t>
  </si>
  <si>
    <t>Šulinys DN(ID) 2000:
Remontuojamas g/b DN2000mm šulinys, H=3,06m, su automatiniu uždoriu DN250, prailginimo velenu ir kapa, (įskaitant naują šulinio žiedą DN 2000 mm H=1000mm, žiedą DN 2000 mm, H=500mm; landos aukščio mažinimą, žemės darbus, sandarinimo elementus, sienų hidroizoliaciją, dugną, lipynes, komunikacijų žymėjimo ženklą, montavimo darbus)
Kalaus ketaus apžiūros liukas, montuojamas
nevažiuojamoje zonoje, apkrova  E600, (įskaitant apibetonavimą (0,26 m3), sandarinimo elementus, logotipus)</t>
  </si>
  <si>
    <t>Nr.8 (L1-17)</t>
  </si>
  <si>
    <t>16.	Gerbūvio sutvarkymo darbai</t>
  </si>
  <si>
    <t>16.1.</t>
  </si>
  <si>
    <t>1) Jeigu Sutartyje nenurodyta kitaip, Sąnaudų žiniaraščiuose nurodyti Rangovo įkainiai ir kainos turi apimti visą reikiamą Rangovo Įrangą bei mechanizmus darbams atlikti, montavimą, nužymėjimą, Rangovo personalo darbą, medžiagas, montažines-tvirtinimo medžiagas, atrėmimo konstrukcijas bei pagrindus, darbų kontrolę ir priežiūrą, paleidimą, derinimą, bandymus, netiesiogines išlaidas, Rangovo mokamus mokesčius, pelną kartu su pagrįstai numatoma Rangovo rizika, prievoles ir įsipareigojimus apibrėžtus Sutartyje ar atsirandančius ją vykdant. Rangovo nurodyti įkainiai ir kainos taikytinos ir darbui žiemos arba nakties metu (jei toks pasitaikytų);</t>
  </si>
  <si>
    <t>2) Pasiūlymas turi apimti visus darbus pilnai, išvardintus Sąnaudų žiniaraščiuose, bei aprašytus šiuose pirkimo dokumentuose bei nurodytus brėžiniuose, techninėse specifikacijose, ir kitus darbus neaprašytus pirkimo dokumentuose arba konkrečiai nenurodytus darbų sąnaudų žiniaraščiuose, tačiau pagrįstai numatomus ir būtinus atlikti siekiant pilnai atlikti Projekte nurodytus darbus ir atlikti statinio statybos užbaigimo procedūras;</t>
  </si>
  <si>
    <t>3) Kainos turi būti nurodytos ne didesniu nei 2 skaičių po kablelio tikslumu (pvz. 1,00);</t>
  </si>
  <si>
    <t>4) Rangovas privalo nusimatyti visas išlaidas susijusias su statybvietės įrengimu, laikinų tvorų, kelių, vartų įrengimu bei priežiūra. Reikalavimai aptvėrimams pateikiami pirkimo specifikacijoje ir Lietuvos oro uostų tinklalapyje, taip pat pateikiama kita aktuali informacija Rangovams, kuri susijusi su darbų vykdymu ir tvarka oro uoste. https://www.ltou.lt/lt/apie-lietuvos-oro-uostus/tvarkos-ir-dokumentai/dokumentai-paslaugu-teikejams</t>
  </si>
  <si>
    <t>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</si>
</sst>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5">
    <font>
      <sz val="11"/>
      <color theme="1"/>
      <name val="Calibri"/>
      <family val="2"/>
      <scheme val="minor"/>
    </font>
    <font>
      <sz val="11"/>
      <color rgb="FF000000"/>
      <name val="Calibri"/>
      <family val="2"/>
      <charset val="186"/>
      <scheme val="minor"/>
    </font>
    <font>
      <sz val="10"/>
      <name val="Arial"/>
      <family val="2"/>
      <charset val="186"/>
    </font>
    <font>
      <b/>
      <sz val="10"/>
      <name val="Arial"/>
      <family val="2"/>
      <charset val="186"/>
    </font>
    <font>
      <sz val="10"/>
      <color theme="1"/>
      <name val="Arial"/>
      <family val="2"/>
      <charset val="186"/>
    </font>
    <font>
      <b/>
      <sz val="10"/>
      <color theme="1"/>
      <name val="Arial"/>
      <family val="2"/>
      <charset val="186"/>
    </font>
    <font>
      <sz val="11"/>
      <color rgb="FFFF0000"/>
      <name val="Calibri"/>
      <family val="2"/>
      <scheme val="minor"/>
    </font>
    <font>
      <sz val="11"/>
      <color theme="1"/>
      <name val="Calibri"/>
      <family val="2"/>
      <scheme val="minor"/>
    </font>
    <font>
      <b/>
      <sz val="11"/>
      <color theme="1"/>
      <name val="Arial"/>
      <family val="2"/>
      <charset val="186"/>
    </font>
    <font>
      <sz val="11"/>
      <color theme="1"/>
      <name val="Arial"/>
      <family val="2"/>
      <charset val="186"/>
    </font>
    <font>
      <sz val="8"/>
      <name val="Calibri"/>
      <family val="2"/>
      <scheme val="minor"/>
    </font>
    <font>
      <b/>
      <sz val="11"/>
      <name val="Arial"/>
      <family val="2"/>
      <charset val="186"/>
    </font>
    <font>
      <sz val="11"/>
      <name val="Arial"/>
      <family val="2"/>
      <charset val="186"/>
    </font>
    <font>
      <b/>
      <sz val="12"/>
      <color theme="1"/>
      <name val="Arial"/>
      <family val="2"/>
      <charset val="186"/>
    </font>
    <font>
      <b/>
      <sz val="12"/>
      <name val="Arial"/>
      <family val="2"/>
      <charset val="186"/>
    </font>
  </fonts>
  <fills count="7">
    <fill>
      <patternFill patternType="none"/>
    </fill>
    <fill>
      <patternFill patternType="gray125"/>
    </fill>
    <fill>
      <patternFill patternType="solid">
        <fgColor rgb="FFFFFFFF"/>
        <bgColor rgb="FF000000"/>
      </patternFill>
    </fill>
    <fill>
      <patternFill patternType="solid">
        <fgColor theme="4" tint="0.79998168889431442"/>
        <bgColor indexed="64"/>
      </patternFill>
    </fill>
    <fill>
      <patternFill patternType="solid">
        <fgColor theme="4" tint="0.79998168889431442"/>
        <bgColor rgb="FF000000"/>
      </patternFill>
    </fill>
    <fill>
      <patternFill patternType="solid">
        <fgColor rgb="FFFFFF00"/>
        <bgColor indexed="64"/>
      </patternFill>
    </fill>
    <fill>
      <patternFill patternType="solid">
        <fgColor theme="0"/>
        <bgColor indexed="64"/>
      </patternFill>
    </fill>
  </fills>
  <borders count="31">
    <border>
      <left/>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2">
    <xf numFmtId="0" fontId="0" fillId="0" borderId="0"/>
    <xf numFmtId="164" fontId="7" fillId="0" borderId="0" applyFont="0" applyFill="0" applyBorder="0" applyAlignment="0" applyProtection="0"/>
  </cellStyleXfs>
  <cellXfs count="200">
    <xf numFmtId="0" fontId="0" fillId="0" borderId="0" xfId="0"/>
    <xf numFmtId="0" fontId="1" fillId="0" borderId="0" xfId="0" applyFont="1"/>
    <xf numFmtId="0" fontId="4" fillId="0" borderId="0" xfId="0" applyFont="1"/>
    <xf numFmtId="0" fontId="3" fillId="2" borderId="1" xfId="0" applyFont="1" applyFill="1" applyBorder="1" applyAlignment="1">
      <alignment horizontal="center" vertical="center" wrapText="1"/>
    </xf>
    <xf numFmtId="0" fontId="3" fillId="2" borderId="15" xfId="0" applyFont="1" applyFill="1" applyBorder="1" applyAlignment="1">
      <alignment horizontal="center" vertical="center"/>
    </xf>
    <xf numFmtId="0" fontId="3" fillId="2" borderId="1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wrapText="1"/>
    </xf>
    <xf numFmtId="0" fontId="4" fillId="0" borderId="0" xfId="0" applyFont="1" applyAlignment="1">
      <alignment horizontal="center" vertical="center"/>
    </xf>
    <xf numFmtId="0" fontId="4" fillId="0" borderId="0" xfId="0" applyFont="1" applyAlignment="1">
      <alignment wrapText="1"/>
    </xf>
    <xf numFmtId="0" fontId="5" fillId="0" borderId="0" xfId="0" applyFont="1" applyAlignment="1">
      <alignment horizontal="center" vertical="center"/>
    </xf>
    <xf numFmtId="0" fontId="6" fillId="5" borderId="0" xfId="0" applyFont="1" applyFill="1"/>
    <xf numFmtId="164" fontId="4" fillId="0" borderId="8" xfId="1" applyFont="1" applyBorder="1" applyAlignment="1">
      <alignment horizontal="center" vertical="center"/>
    </xf>
    <xf numFmtId="164" fontId="4" fillId="0" borderId="10" xfId="1" applyFont="1" applyBorder="1" applyAlignment="1">
      <alignment horizontal="center" vertical="center"/>
    </xf>
    <xf numFmtId="164" fontId="5" fillId="0" borderId="0" xfId="1" applyFont="1" applyAlignment="1">
      <alignment horizontal="center" vertical="center"/>
    </xf>
    <xf numFmtId="0" fontId="9" fillId="0" borderId="0" xfId="0" applyFont="1" applyAlignment="1">
      <alignment horizontal="center" vertical="center"/>
    </xf>
    <xf numFmtId="164" fontId="9" fillId="0" borderId="5" xfId="1" applyFont="1" applyBorder="1" applyAlignment="1">
      <alignment horizontal="center" vertical="center"/>
    </xf>
    <xf numFmtId="0" fontId="9" fillId="0" borderId="5" xfId="0" applyFont="1" applyBorder="1"/>
    <xf numFmtId="0" fontId="9" fillId="0" borderId="0" xfId="0" applyFont="1"/>
    <xf numFmtId="0" fontId="9" fillId="3" borderId="9" xfId="0" applyFont="1" applyFill="1" applyBorder="1"/>
    <xf numFmtId="164" fontId="9" fillId="3" borderId="10" xfId="1" applyFont="1" applyFill="1" applyBorder="1"/>
    <xf numFmtId="0" fontId="9" fillId="3" borderId="11" xfId="0" applyFont="1" applyFill="1" applyBorder="1"/>
    <xf numFmtId="164" fontId="9" fillId="3" borderId="12" xfId="1" applyFont="1" applyFill="1" applyBorder="1"/>
    <xf numFmtId="0" fontId="9" fillId="0" borderId="5" xfId="0" applyFont="1" applyBorder="1" applyAlignment="1">
      <alignment horizontal="center" vertical="center"/>
    </xf>
    <xf numFmtId="2" fontId="2" fillId="4" borderId="20" xfId="0" applyNumberFormat="1" applyFont="1" applyFill="1" applyBorder="1" applyAlignment="1" applyProtection="1">
      <alignment horizontal="center" vertical="center" wrapText="1"/>
      <protection locked="0"/>
    </xf>
    <xf numFmtId="2" fontId="4" fillId="3" borderId="7" xfId="0" applyNumberFormat="1" applyFont="1" applyFill="1" applyBorder="1" applyAlignment="1" applyProtection="1">
      <alignment horizontal="center" vertical="center"/>
      <protection locked="0"/>
    </xf>
    <xf numFmtId="2" fontId="4" fillId="3" borderId="5" xfId="0" applyNumberFormat="1" applyFont="1" applyFill="1" applyBorder="1" applyAlignment="1" applyProtection="1">
      <alignment horizontal="center" vertical="center"/>
      <protection locked="0"/>
    </xf>
    <xf numFmtId="16" fontId="4" fillId="0" borderId="7" xfId="0" applyNumberFormat="1" applyFont="1" applyBorder="1" applyAlignment="1">
      <alignment horizontal="center" vertical="center"/>
    </xf>
    <xf numFmtId="2" fontId="4" fillId="3" borderId="0" xfId="0" applyNumberFormat="1" applyFont="1" applyFill="1" applyAlignment="1" applyProtection="1">
      <alignment horizontal="center" vertical="center"/>
      <protection locked="0"/>
    </xf>
    <xf numFmtId="164" fontId="4" fillId="0" borderId="0" xfId="1" applyFont="1" applyBorder="1" applyAlignment="1">
      <alignment horizontal="center" vertical="center"/>
    </xf>
    <xf numFmtId="0" fontId="4" fillId="0" borderId="5" xfId="0" applyFont="1" applyBorder="1" applyAlignment="1">
      <alignment vertical="top" wrapText="1"/>
    </xf>
    <xf numFmtId="0" fontId="4" fillId="0" borderId="7" xfId="0" applyFont="1" applyBorder="1" applyAlignment="1">
      <alignment vertical="top" wrapText="1"/>
    </xf>
    <xf numFmtId="0" fontId="9" fillId="0" borderId="0" xfId="0" applyFont="1" applyAlignment="1">
      <alignment vertical="center" wrapText="1"/>
    </xf>
    <xf numFmtId="0" fontId="9" fillId="0" borderId="17" xfId="0" applyFont="1" applyBorder="1" applyAlignment="1">
      <alignment vertical="center" wrapText="1"/>
    </xf>
    <xf numFmtId="0" fontId="9" fillId="0" borderId="17" xfId="0" applyFont="1" applyBorder="1" applyAlignment="1">
      <alignment wrapText="1"/>
    </xf>
    <xf numFmtId="0" fontId="9" fillId="0" borderId="18" xfId="0" applyFont="1" applyBorder="1" applyAlignment="1">
      <alignment vertical="top" wrapText="1"/>
    </xf>
    <xf numFmtId="0" fontId="8" fillId="3" borderId="15" xfId="0" applyFont="1" applyFill="1" applyBorder="1" applyAlignment="1">
      <alignment wrapText="1"/>
    </xf>
    <xf numFmtId="0" fontId="9" fillId="0" borderId="5" xfId="0" applyFont="1" applyBorder="1" applyAlignment="1">
      <alignment wrapText="1"/>
    </xf>
    <xf numFmtId="0" fontId="9" fillId="0" borderId="14" xfId="0" applyFont="1" applyBorder="1" applyAlignment="1">
      <alignment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xf>
    <xf numFmtId="0" fontId="3" fillId="2" borderId="2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9" fillId="0" borderId="5" xfId="0" applyFont="1" applyBorder="1" applyAlignment="1">
      <alignment horizontal="center" vertical="center" wrapText="1"/>
    </xf>
    <xf numFmtId="2" fontId="9" fillId="3" borderId="5" xfId="0" applyNumberFormat="1" applyFont="1" applyFill="1" applyBorder="1" applyAlignment="1" applyProtection="1">
      <alignment horizontal="center" vertical="center"/>
      <protection locked="0"/>
    </xf>
    <xf numFmtId="0" fontId="9" fillId="0" borderId="5" xfId="0" applyFont="1" applyBorder="1" applyAlignment="1">
      <alignment horizontal="center"/>
    </xf>
    <xf numFmtId="0" fontId="8" fillId="0" borderId="7" xfId="0" applyFont="1" applyBorder="1" applyAlignment="1">
      <alignment horizontal="center" vertical="center"/>
    </xf>
    <xf numFmtId="0" fontId="9" fillId="0" borderId="7" xfId="0" applyFont="1" applyBorder="1" applyAlignment="1">
      <alignment horizontal="left" vertical="center"/>
    </xf>
    <xf numFmtId="164" fontId="9" fillId="0" borderId="25" xfId="1" applyFont="1" applyBorder="1" applyAlignment="1">
      <alignment horizontal="center" vertical="center"/>
    </xf>
    <xf numFmtId="0" fontId="9" fillId="0" borderId="27" xfId="0" applyFont="1" applyBorder="1" applyAlignment="1">
      <alignment horizontal="center" vertical="center"/>
    </xf>
    <xf numFmtId="0" fontId="9" fillId="0" borderId="27" xfId="0" applyFont="1" applyBorder="1"/>
    <xf numFmtId="0" fontId="8" fillId="3" borderId="21" xfId="0" applyFont="1" applyFill="1" applyBorder="1"/>
    <xf numFmtId="164" fontId="8" fillId="3" borderId="22" xfId="1" applyFont="1" applyFill="1" applyBorder="1"/>
    <xf numFmtId="0" fontId="9" fillId="0" borderId="5" xfId="0" applyFont="1" applyBorder="1" applyAlignment="1">
      <alignment vertical="top" wrapText="1"/>
    </xf>
    <xf numFmtId="0" fontId="8" fillId="0" borderId="5" xfId="0" applyFont="1" applyBorder="1" applyAlignment="1">
      <alignment vertical="top" wrapText="1"/>
    </xf>
    <xf numFmtId="0" fontId="9" fillId="0" borderId="5" xfId="0" applyFont="1" applyBorder="1" applyAlignment="1">
      <alignment horizontal="center" vertical="top" wrapText="1"/>
    </xf>
    <xf numFmtId="16" fontId="9" fillId="0" borderId="5" xfId="0" applyNumberFormat="1" applyFont="1" applyBorder="1" applyAlignment="1">
      <alignment horizontal="center" vertical="top"/>
    </xf>
    <xf numFmtId="0" fontId="11" fillId="2" borderId="1" xfId="0" applyFont="1" applyFill="1" applyBorder="1" applyAlignment="1">
      <alignment horizontal="center" vertical="center" wrapText="1"/>
    </xf>
    <xf numFmtId="0" fontId="11" fillId="2" borderId="15" xfId="0" applyFont="1" applyFill="1" applyBorder="1" applyAlignment="1">
      <alignment horizontal="center" vertical="center"/>
    </xf>
    <xf numFmtId="0" fontId="11" fillId="2" borderId="15"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5" xfId="0" applyFont="1" applyFill="1" applyBorder="1" applyAlignment="1">
      <alignment horizontal="center" vertical="center"/>
    </xf>
    <xf numFmtId="0" fontId="12" fillId="4" borderId="15" xfId="0" applyFont="1" applyFill="1" applyBorder="1" applyAlignment="1">
      <alignment horizontal="center" vertical="center" wrapText="1"/>
    </xf>
    <xf numFmtId="2" fontId="12" fillId="4" borderId="15" xfId="0" applyNumberFormat="1" applyFont="1" applyFill="1" applyBorder="1" applyAlignment="1" applyProtection="1">
      <alignment horizontal="center" vertical="center" wrapText="1"/>
      <protection locked="0"/>
    </xf>
    <xf numFmtId="164" fontId="12" fillId="3" borderId="16" xfId="1" applyFont="1" applyFill="1" applyBorder="1" applyAlignment="1">
      <alignment horizontal="center" vertical="center"/>
    </xf>
    <xf numFmtId="0" fontId="9" fillId="0" borderId="24" xfId="0" applyFont="1" applyBorder="1" applyAlignment="1">
      <alignment horizontal="center" vertical="center"/>
    </xf>
    <xf numFmtId="16" fontId="9" fillId="0" borderId="18" xfId="0" applyNumberFormat="1" applyFont="1" applyBorder="1" applyAlignment="1">
      <alignment horizontal="center" vertical="center"/>
    </xf>
    <xf numFmtId="0" fontId="9" fillId="0" borderId="18" xfId="0" applyFont="1" applyBorder="1" applyAlignment="1">
      <alignment horizontal="center" vertical="center"/>
    </xf>
    <xf numFmtId="2" fontId="9" fillId="0" borderId="18" xfId="0" applyNumberFormat="1" applyFont="1" applyBorder="1" applyAlignment="1">
      <alignment horizontal="center" vertical="center"/>
    </xf>
    <xf numFmtId="2" fontId="9" fillId="3" borderId="18" xfId="0" applyNumberFormat="1" applyFont="1" applyFill="1" applyBorder="1" applyAlignment="1" applyProtection="1">
      <alignment horizontal="center" vertical="center"/>
      <protection locked="0"/>
    </xf>
    <xf numFmtId="0" fontId="9" fillId="3" borderId="1" xfId="0" applyFont="1" applyFill="1" applyBorder="1" applyAlignment="1">
      <alignment horizontal="center" vertical="center"/>
    </xf>
    <xf numFmtId="16" fontId="9" fillId="3" borderId="15" xfId="0" applyNumberFormat="1" applyFont="1" applyFill="1" applyBorder="1" applyAlignment="1">
      <alignment horizontal="center" vertical="center"/>
    </xf>
    <xf numFmtId="0" fontId="9" fillId="3" borderId="15" xfId="0" applyFont="1" applyFill="1" applyBorder="1" applyAlignment="1">
      <alignment horizontal="center" vertical="center"/>
    </xf>
    <xf numFmtId="2" fontId="9" fillId="3" borderId="15" xfId="0" applyNumberFormat="1" applyFont="1" applyFill="1" applyBorder="1" applyAlignment="1">
      <alignment horizontal="center" vertical="center"/>
    </xf>
    <xf numFmtId="2" fontId="9" fillId="3" borderId="15" xfId="0" applyNumberFormat="1" applyFont="1" applyFill="1" applyBorder="1" applyAlignment="1" applyProtection="1">
      <alignment horizontal="center" vertical="center"/>
      <protection locked="0"/>
    </xf>
    <xf numFmtId="164" fontId="9" fillId="3" borderId="16" xfId="1" applyFont="1" applyFill="1" applyBorder="1" applyAlignment="1">
      <alignment horizontal="center" vertical="center"/>
    </xf>
    <xf numFmtId="0" fontId="9" fillId="0" borderId="21" xfId="0" applyFont="1" applyBorder="1" applyAlignment="1">
      <alignment horizontal="center" vertical="center"/>
    </xf>
    <xf numFmtId="16" fontId="9" fillId="0" borderId="17" xfId="0" applyNumberFormat="1" applyFont="1" applyBorder="1" applyAlignment="1">
      <alignment horizontal="center" vertical="center"/>
    </xf>
    <xf numFmtId="0" fontId="9" fillId="0" borderId="17" xfId="0" applyFont="1" applyBorder="1" applyAlignment="1">
      <alignment horizontal="center" vertical="center"/>
    </xf>
    <xf numFmtId="2" fontId="9" fillId="3" borderId="17" xfId="0" applyNumberFormat="1" applyFont="1" applyFill="1" applyBorder="1" applyAlignment="1" applyProtection="1">
      <alignment horizontal="center" vertical="center"/>
      <protection locked="0"/>
    </xf>
    <xf numFmtId="164" fontId="9" fillId="0" borderId="22" xfId="1" applyFont="1" applyBorder="1" applyAlignment="1">
      <alignment horizontal="center" vertical="center"/>
    </xf>
    <xf numFmtId="0" fontId="9" fillId="0" borderId="24" xfId="0" applyFont="1" applyBorder="1" applyAlignment="1">
      <alignment horizontal="center" vertical="top"/>
    </xf>
    <xf numFmtId="16" fontId="9" fillId="0" borderId="18" xfId="0" applyNumberFormat="1" applyFont="1" applyBorder="1" applyAlignment="1">
      <alignment horizontal="center" vertical="top"/>
    </xf>
    <xf numFmtId="0" fontId="9" fillId="0" borderId="18" xfId="0" applyFont="1" applyBorder="1" applyAlignment="1">
      <alignment horizontal="center" vertical="top"/>
    </xf>
    <xf numFmtId="2" fontId="9" fillId="3" borderId="18" xfId="0" applyNumberFormat="1" applyFont="1" applyFill="1" applyBorder="1" applyAlignment="1" applyProtection="1">
      <alignment horizontal="center" vertical="top"/>
      <protection locked="0"/>
    </xf>
    <xf numFmtId="0" fontId="9" fillId="0" borderId="9" xfId="0" applyFont="1" applyBorder="1" applyAlignment="1">
      <alignment horizontal="center" vertical="center"/>
    </xf>
    <xf numFmtId="164" fontId="9" fillId="0" borderId="10" xfId="1"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2" fontId="9" fillId="3" borderId="14" xfId="0" applyNumberFormat="1" applyFont="1" applyFill="1" applyBorder="1" applyAlignment="1" applyProtection="1">
      <alignment horizontal="center" vertical="center"/>
      <protection locked="0"/>
    </xf>
    <xf numFmtId="0" fontId="8" fillId="3" borderId="1" xfId="0" applyFont="1" applyFill="1" applyBorder="1" applyAlignment="1">
      <alignment horizontal="center" vertical="center"/>
    </xf>
    <xf numFmtId="0" fontId="8" fillId="3" borderId="15" xfId="0" applyFont="1" applyFill="1" applyBorder="1" applyAlignment="1">
      <alignment horizontal="center" vertical="center"/>
    </xf>
    <xf numFmtId="164" fontId="8" fillId="3" borderId="16" xfId="1" applyFont="1" applyFill="1" applyBorder="1" applyAlignment="1">
      <alignment horizontal="center" vertical="center"/>
    </xf>
    <xf numFmtId="0" fontId="9" fillId="0" borderId="0" xfId="0" applyFont="1" applyAlignment="1">
      <alignment wrapText="1"/>
    </xf>
    <xf numFmtId="0" fontId="8" fillId="0" borderId="0" xfId="0" applyFont="1" applyAlignment="1">
      <alignment horizontal="center" vertical="center"/>
    </xf>
    <xf numFmtId="164" fontId="8" fillId="0" borderId="0" xfId="1" applyFont="1" applyAlignment="1">
      <alignment horizontal="center" vertical="center"/>
    </xf>
    <xf numFmtId="0" fontId="11" fillId="3" borderId="3" xfId="0" applyFont="1" applyFill="1" applyBorder="1"/>
    <xf numFmtId="0" fontId="8" fillId="3" borderId="3" xfId="0" applyFont="1" applyFill="1" applyBorder="1" applyAlignment="1">
      <alignment vertical="top" wrapText="1"/>
    </xf>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xf>
    <xf numFmtId="0" fontId="3" fillId="4" borderId="20" xfId="0" applyFont="1" applyFill="1" applyBorder="1" applyAlignment="1">
      <alignment horizontal="left" vertical="center" wrapText="1"/>
    </xf>
    <xf numFmtId="0" fontId="2" fillId="4" borderId="20" xfId="0" applyFont="1" applyFill="1" applyBorder="1" applyAlignment="1">
      <alignment horizontal="center" vertical="center" wrapText="1"/>
    </xf>
    <xf numFmtId="164" fontId="4" fillId="3" borderId="8" xfId="1" applyFont="1" applyFill="1" applyBorder="1" applyAlignment="1">
      <alignment horizontal="center" vertical="center"/>
    </xf>
    <xf numFmtId="0" fontId="14" fillId="2" borderId="20" xfId="0" applyFont="1" applyFill="1" applyBorder="1" applyAlignment="1">
      <alignment horizontal="left"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applyAlignment="1">
      <alignment vertical="top" wrapText="1"/>
    </xf>
    <xf numFmtId="2" fontId="4" fillId="3" borderId="14" xfId="0" applyNumberFormat="1" applyFont="1" applyFill="1" applyBorder="1" applyAlignment="1" applyProtection="1">
      <alignment horizontal="center" vertical="center"/>
      <protection locked="0"/>
    </xf>
    <xf numFmtId="164" fontId="4" fillId="0" borderId="29" xfId="1" applyFont="1" applyBorder="1" applyAlignment="1">
      <alignment horizontal="center" vertical="center"/>
    </xf>
    <xf numFmtId="0" fontId="4" fillId="0" borderId="21"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lignment wrapText="1"/>
    </xf>
    <xf numFmtId="2" fontId="4" fillId="3" borderId="17" xfId="0" applyNumberFormat="1" applyFont="1" applyFill="1" applyBorder="1" applyAlignment="1" applyProtection="1">
      <alignment horizontal="center" vertical="center"/>
      <protection locked="0"/>
    </xf>
    <xf numFmtId="164" fontId="4" fillId="0" borderId="22" xfId="1" applyFont="1" applyBorder="1" applyAlignment="1">
      <alignment horizontal="center" vertical="center"/>
    </xf>
    <xf numFmtId="0" fontId="4" fillId="3" borderId="1" xfId="0" applyFont="1" applyFill="1" applyBorder="1" applyAlignment="1">
      <alignment horizontal="center" vertical="center"/>
    </xf>
    <xf numFmtId="0" fontId="4" fillId="3" borderId="15" xfId="0" applyFont="1" applyFill="1" applyBorder="1" applyAlignment="1">
      <alignment horizontal="center" vertical="center"/>
    </xf>
    <xf numFmtId="0" fontId="5" fillId="3" borderId="15" xfId="0" applyFont="1" applyFill="1" applyBorder="1" applyAlignment="1">
      <alignment wrapText="1"/>
    </xf>
    <xf numFmtId="2" fontId="4" fillId="3" borderId="15" xfId="0" applyNumberFormat="1" applyFont="1" applyFill="1" applyBorder="1" applyAlignment="1" applyProtection="1">
      <alignment horizontal="center" vertical="center"/>
      <protection locked="0"/>
    </xf>
    <xf numFmtId="164" fontId="4" fillId="3" borderId="16" xfId="1" applyFont="1" applyFill="1" applyBorder="1" applyAlignment="1">
      <alignment horizontal="center" vertical="center"/>
    </xf>
    <xf numFmtId="0" fontId="11" fillId="4" borderId="1" xfId="0" applyFont="1" applyFill="1" applyBorder="1" applyAlignment="1">
      <alignment horizontal="center" vertical="center" wrapText="1"/>
    </xf>
    <xf numFmtId="0" fontId="11" fillId="4" borderId="15" xfId="0" applyFont="1" applyFill="1" applyBorder="1" applyAlignment="1">
      <alignment horizontal="center" vertical="center"/>
    </xf>
    <xf numFmtId="0" fontId="14" fillId="4" borderId="3" xfId="0" applyFont="1" applyFill="1" applyBorder="1" applyAlignment="1">
      <alignment horizontal="left" vertical="center" wrapText="1"/>
    </xf>
    <xf numFmtId="0" fontId="11" fillId="4" borderId="16" xfId="0" applyFont="1" applyFill="1" applyBorder="1" applyAlignment="1">
      <alignment horizontal="center" vertical="center" wrapText="1"/>
    </xf>
    <xf numFmtId="0" fontId="9" fillId="0" borderId="14" xfId="0" applyFont="1" applyBorder="1" applyAlignment="1">
      <alignment horizontal="center" vertical="top" wrapText="1"/>
    </xf>
    <xf numFmtId="16" fontId="9" fillId="0" borderId="14" xfId="0" applyNumberFormat="1" applyFont="1" applyBorder="1" applyAlignment="1">
      <alignment horizontal="center" vertical="top"/>
    </xf>
    <xf numFmtId="0" fontId="9" fillId="0" borderId="14" xfId="0" applyFont="1" applyBorder="1" applyAlignment="1">
      <alignment vertical="top" wrapText="1"/>
    </xf>
    <xf numFmtId="164" fontId="9" fillId="0" borderId="14" xfId="1" applyFont="1" applyBorder="1" applyAlignment="1">
      <alignment horizontal="center" vertical="center"/>
    </xf>
    <xf numFmtId="0" fontId="9" fillId="0" borderId="17" xfId="0" applyFont="1" applyBorder="1" applyAlignment="1">
      <alignment horizontal="center" vertical="top"/>
    </xf>
    <xf numFmtId="16" fontId="9" fillId="0" borderId="17" xfId="0" applyNumberFormat="1" applyFont="1" applyBorder="1" applyAlignment="1">
      <alignment horizontal="center" vertical="top"/>
    </xf>
    <xf numFmtId="0" fontId="9" fillId="0" borderId="17" xfId="0" applyFont="1" applyBorder="1" applyAlignment="1">
      <alignment vertical="top" wrapText="1"/>
    </xf>
    <xf numFmtId="164" fontId="9" fillId="0" borderId="17" xfId="1" applyFont="1" applyBorder="1" applyAlignment="1">
      <alignment horizontal="center" vertical="center"/>
    </xf>
    <xf numFmtId="2" fontId="9" fillId="3" borderId="7" xfId="0" applyNumberFormat="1" applyFont="1" applyFill="1" applyBorder="1" applyAlignment="1" applyProtection="1">
      <alignment horizontal="center" vertical="center"/>
      <protection locked="0"/>
    </xf>
    <xf numFmtId="2" fontId="9" fillId="3" borderId="27" xfId="0" applyNumberFormat="1" applyFont="1" applyFill="1" applyBorder="1" applyAlignment="1" applyProtection="1">
      <alignment horizontal="center" vertical="center"/>
      <protection locked="0"/>
    </xf>
    <xf numFmtId="0" fontId="13" fillId="3" borderId="7" xfId="0" applyFont="1" applyFill="1" applyBorder="1" applyAlignment="1">
      <alignment vertical="top" wrapText="1"/>
    </xf>
    <xf numFmtId="164" fontId="9" fillId="3" borderId="12" xfId="1" applyFont="1" applyFill="1" applyBorder="1" applyAlignment="1">
      <alignment horizontal="center" vertical="center"/>
    </xf>
    <xf numFmtId="0" fontId="12" fillId="4" borderId="26" xfId="0" applyFont="1" applyFill="1" applyBorder="1" applyAlignment="1">
      <alignment horizontal="center" vertical="top" wrapText="1"/>
    </xf>
    <xf numFmtId="0" fontId="12" fillId="4" borderId="30" xfId="0" applyFont="1" applyFill="1" applyBorder="1" applyAlignment="1">
      <alignment horizontal="center" vertical="top"/>
    </xf>
    <xf numFmtId="0" fontId="11" fillId="4" borderId="30" xfId="0" applyFont="1" applyFill="1" applyBorder="1" applyAlignment="1">
      <alignment horizontal="left" vertical="top" wrapText="1"/>
    </xf>
    <xf numFmtId="0" fontId="12" fillId="4" borderId="30" xfId="0" applyFont="1" applyFill="1" applyBorder="1" applyAlignment="1">
      <alignment horizontal="center" vertical="center" wrapText="1"/>
    </xf>
    <xf numFmtId="0" fontId="12" fillId="4" borderId="30" xfId="0" applyFont="1" applyFill="1" applyBorder="1" applyAlignment="1">
      <alignment horizontal="center" vertical="center"/>
    </xf>
    <xf numFmtId="2" fontId="9" fillId="3" borderId="30" xfId="0" applyNumberFormat="1" applyFont="1" applyFill="1" applyBorder="1" applyAlignment="1" applyProtection="1">
      <alignment horizontal="center" vertical="center"/>
      <protection locked="0"/>
    </xf>
    <xf numFmtId="164" fontId="9" fillId="3" borderId="28" xfId="1" applyFont="1" applyFill="1" applyBorder="1" applyAlignment="1">
      <alignment horizontal="center" vertical="center"/>
    </xf>
    <xf numFmtId="0" fontId="8" fillId="3" borderId="1" xfId="0" applyFont="1" applyFill="1" applyBorder="1" applyAlignment="1">
      <alignment vertical="top"/>
    </xf>
    <xf numFmtId="0" fontId="8" fillId="3" borderId="15" xfId="0" applyFont="1" applyFill="1" applyBorder="1" applyAlignment="1">
      <alignment vertical="top"/>
    </xf>
    <xf numFmtId="0" fontId="13" fillId="3" borderId="15" xfId="0" applyFont="1" applyFill="1" applyBorder="1" applyAlignment="1">
      <alignment vertical="top" wrapText="1"/>
    </xf>
    <xf numFmtId="0" fontId="9" fillId="0" borderId="14" xfId="0" applyFont="1" applyBorder="1" applyAlignment="1">
      <alignment horizontal="center" vertical="top"/>
    </xf>
    <xf numFmtId="0" fontId="9" fillId="3" borderId="1" xfId="0" applyFont="1" applyFill="1" applyBorder="1" applyAlignment="1">
      <alignment horizontal="center" vertical="top"/>
    </xf>
    <xf numFmtId="0" fontId="9" fillId="3" borderId="15" xfId="0" applyFont="1" applyFill="1" applyBorder="1" applyAlignment="1">
      <alignment horizontal="center" vertical="top"/>
    </xf>
    <xf numFmtId="0" fontId="8" fillId="3" borderId="15" xfId="0" applyFont="1" applyFill="1" applyBorder="1" applyAlignment="1">
      <alignment vertical="top" wrapText="1"/>
    </xf>
    <xf numFmtId="0" fontId="9" fillId="0" borderId="17" xfId="0" applyFont="1" applyBorder="1" applyAlignment="1">
      <alignment horizontal="center" vertical="top" wrapText="1"/>
    </xf>
    <xf numFmtId="0" fontId="9" fillId="3" borderId="1" xfId="0" applyFont="1" applyFill="1" applyBorder="1" applyAlignment="1">
      <alignment horizontal="center" vertical="top" wrapText="1"/>
    </xf>
    <xf numFmtId="16" fontId="9" fillId="3" borderId="15" xfId="0" applyNumberFormat="1" applyFont="1" applyFill="1" applyBorder="1" applyAlignment="1">
      <alignment horizontal="center" vertical="top"/>
    </xf>
    <xf numFmtId="0" fontId="9" fillId="0" borderId="17" xfId="0" applyFont="1" applyBorder="1" applyAlignment="1">
      <alignment horizontal="center" vertical="center" wrapText="1"/>
    </xf>
    <xf numFmtId="0" fontId="9" fillId="0" borderId="18" xfId="0" applyFont="1" applyBorder="1" applyAlignment="1">
      <alignment horizontal="center" vertical="top" wrapText="1"/>
    </xf>
    <xf numFmtId="164" fontId="9" fillId="0" borderId="18" xfId="1" applyFont="1" applyBorder="1" applyAlignment="1">
      <alignment horizontal="center" vertical="center"/>
    </xf>
    <xf numFmtId="0" fontId="9" fillId="3" borderId="6" xfId="0" applyFont="1" applyFill="1" applyBorder="1" applyAlignment="1">
      <alignment horizontal="center" vertical="top" wrapText="1"/>
    </xf>
    <xf numFmtId="16" fontId="9" fillId="3" borderId="7" xfId="0" applyNumberFormat="1" applyFont="1" applyFill="1" applyBorder="1" applyAlignment="1">
      <alignment horizontal="center" vertical="top"/>
    </xf>
    <xf numFmtId="0" fontId="9" fillId="3" borderId="7" xfId="0" applyFont="1" applyFill="1" applyBorder="1" applyAlignment="1">
      <alignment horizontal="center" vertical="center"/>
    </xf>
    <xf numFmtId="164" fontId="9" fillId="3" borderId="8" xfId="1" applyFont="1" applyFill="1" applyBorder="1" applyAlignment="1">
      <alignment horizontal="center" vertical="center"/>
    </xf>
    <xf numFmtId="0" fontId="9" fillId="3" borderId="11" xfId="0" applyFont="1" applyFill="1" applyBorder="1" applyAlignment="1">
      <alignment horizontal="center" vertical="top" wrapText="1"/>
    </xf>
    <xf numFmtId="16" fontId="9" fillId="3" borderId="27" xfId="0" applyNumberFormat="1" applyFont="1" applyFill="1" applyBorder="1" applyAlignment="1">
      <alignment horizontal="center" vertical="top"/>
    </xf>
    <xf numFmtId="0" fontId="8" fillId="3" borderId="27" xfId="0" applyFont="1" applyFill="1" applyBorder="1" applyAlignment="1">
      <alignment vertical="top" wrapText="1"/>
    </xf>
    <xf numFmtId="0" fontId="9" fillId="3" borderId="27" xfId="0" applyFont="1" applyFill="1" applyBorder="1" applyAlignment="1">
      <alignment horizontal="center" vertical="center"/>
    </xf>
    <xf numFmtId="0" fontId="9" fillId="3" borderId="26" xfId="0" applyFont="1" applyFill="1" applyBorder="1" applyAlignment="1">
      <alignment horizontal="center" vertical="top" wrapText="1"/>
    </xf>
    <xf numFmtId="16" fontId="9" fillId="3" borderId="30" xfId="0" applyNumberFormat="1" applyFont="1" applyFill="1" applyBorder="1" applyAlignment="1">
      <alignment horizontal="center" vertical="top"/>
    </xf>
    <xf numFmtId="0" fontId="8" fillId="3" borderId="30" xfId="0" applyFont="1" applyFill="1" applyBorder="1" applyAlignment="1">
      <alignment vertical="top" wrapText="1"/>
    </xf>
    <xf numFmtId="0" fontId="9" fillId="3" borderId="30" xfId="0" applyFont="1" applyFill="1" applyBorder="1" applyAlignment="1">
      <alignment horizontal="center" vertical="center"/>
    </xf>
    <xf numFmtId="0" fontId="11" fillId="4" borderId="26" xfId="0" applyFont="1" applyFill="1" applyBorder="1" applyAlignment="1">
      <alignment horizontal="center" vertical="top" wrapText="1"/>
    </xf>
    <xf numFmtId="0" fontId="11" fillId="4" borderId="30" xfId="0" applyFont="1" applyFill="1" applyBorder="1" applyAlignment="1">
      <alignment horizontal="center" vertical="top"/>
    </xf>
    <xf numFmtId="0" fontId="11" fillId="4" borderId="30" xfId="0" applyFont="1" applyFill="1" applyBorder="1" applyAlignment="1">
      <alignment horizontal="center" vertical="center" wrapText="1"/>
    </xf>
    <xf numFmtId="0" fontId="11" fillId="4" borderId="30" xfId="0" applyFont="1" applyFill="1" applyBorder="1" applyAlignment="1">
      <alignment horizontal="center" vertical="center"/>
    </xf>
    <xf numFmtId="0" fontId="11" fillId="4" borderId="28" xfId="0" applyFont="1" applyFill="1" applyBorder="1" applyAlignment="1">
      <alignment horizontal="center" vertical="center" wrapText="1"/>
    </xf>
    <xf numFmtId="0" fontId="11" fillId="4" borderId="1" xfId="0" applyFont="1" applyFill="1" applyBorder="1" applyAlignment="1">
      <alignment horizontal="center" vertical="top" wrapText="1"/>
    </xf>
    <xf numFmtId="0" fontId="11" fillId="4" borderId="15" xfId="0" applyFont="1" applyFill="1" applyBorder="1" applyAlignment="1">
      <alignment horizontal="center" vertical="top"/>
    </xf>
    <xf numFmtId="0" fontId="13" fillId="3" borderId="14" xfId="0" applyFont="1" applyFill="1" applyBorder="1" applyAlignment="1">
      <alignment horizontal="center" vertical="center"/>
    </xf>
    <xf numFmtId="0" fontId="9" fillId="0" borderId="19" xfId="0" applyFont="1" applyBorder="1" applyAlignment="1">
      <alignment horizontal="left" vertical="center" wrapText="1"/>
    </xf>
    <xf numFmtId="0" fontId="9" fillId="0" borderId="24" xfId="0" applyFont="1" applyBorder="1" applyAlignment="1">
      <alignment horizontal="left" vertical="center" wrapText="1"/>
    </xf>
    <xf numFmtId="0" fontId="9" fillId="0" borderId="26" xfId="0" applyFont="1" applyBorder="1" applyAlignment="1">
      <alignment horizontal="left" vertical="center" wrapText="1"/>
    </xf>
    <xf numFmtId="164" fontId="9" fillId="0" borderId="23" xfId="1" applyFont="1" applyBorder="1" applyAlignment="1">
      <alignment horizontal="center" vertical="center"/>
    </xf>
    <xf numFmtId="164" fontId="9" fillId="0" borderId="25" xfId="1" applyFont="1" applyBorder="1" applyAlignment="1">
      <alignment horizontal="center" vertical="center"/>
    </xf>
    <xf numFmtId="164" fontId="9" fillId="0" borderId="28" xfId="1"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17" xfId="0" applyFont="1" applyBorder="1" applyAlignment="1">
      <alignment horizontal="center" vertical="center"/>
    </xf>
    <xf numFmtId="0" fontId="9" fillId="0" borderId="5" xfId="0" applyFont="1" applyBorder="1" applyAlignment="1">
      <alignment horizontal="center" vertical="center"/>
    </xf>
    <xf numFmtId="0" fontId="2" fillId="2" borderId="0" xfId="0" applyFont="1" applyFill="1" applyAlignment="1">
      <alignment horizontal="left" vertical="center" wrapText="1"/>
    </xf>
    <xf numFmtId="0" fontId="0" fillId="2" borderId="0" xfId="0" applyFill="1" applyAlignment="1">
      <alignment horizontal="left" vertical="center" wrapText="1"/>
    </xf>
    <xf numFmtId="0" fontId="4" fillId="6" borderId="5" xfId="0" applyFont="1" applyFill="1" applyBorder="1" applyAlignment="1">
      <alignment horizontal="center" vertical="center"/>
    </xf>
  </cellXfs>
  <cellStyles count="2">
    <cellStyle name="Įprastas" xfId="0" builtinId="0"/>
    <cellStyle name="Kablelis"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7"/>
  <sheetViews>
    <sheetView zoomScale="85" zoomScaleNormal="85" workbookViewId="0">
      <selection activeCell="D3" sqref="D3:D6"/>
    </sheetView>
  </sheetViews>
  <sheetFormatPr defaultColWidth="9.140625" defaultRowHeight="14.25"/>
  <cols>
    <col min="1" max="1" width="68.42578125" style="23" customWidth="1"/>
    <col min="2" max="2" width="20.28515625" style="23" customWidth="1"/>
    <col min="3" max="3" width="30.7109375" style="23" customWidth="1"/>
    <col min="4" max="4" width="18.140625" style="23" customWidth="1"/>
    <col min="5" max="16384" width="9.140625" style="23"/>
  </cols>
  <sheetData>
    <row r="2" spans="1:4" s="20" customFormat="1" ht="16.5" thickBot="1">
      <c r="A2" s="182" t="s">
        <v>0</v>
      </c>
      <c r="B2" s="182" t="s">
        <v>1</v>
      </c>
      <c r="C2" s="182" t="s">
        <v>2</v>
      </c>
      <c r="D2" s="182" t="s">
        <v>3</v>
      </c>
    </row>
    <row r="3" spans="1:4" s="20" customFormat="1" ht="15">
      <c r="A3" s="183" t="str">
        <f>'VNO SDKŽ'!A1</f>
        <v>Esamų paviršinių nuotekų tinklų kapitalinio remonto (įrengiant uždorius prieš galinius išleistuvus) Vilniaus oro uosto teritorijoje ir šalia jos, Vilniaus m., Vilniaus m. sav. projektas</v>
      </c>
      <c r="B3" s="52"/>
      <c r="C3" s="53"/>
      <c r="D3" s="186" t="e">
        <f>SUM('VNO SDKŽ'!H4:H11)</f>
        <v>#VALUE!</v>
      </c>
    </row>
    <row r="4" spans="1:4" ht="15" customHeight="1">
      <c r="A4" s="184"/>
      <c r="B4" s="28"/>
      <c r="C4" s="22"/>
      <c r="D4" s="187"/>
    </row>
    <row r="5" spans="1:4">
      <c r="A5" s="184"/>
      <c r="B5" s="28"/>
      <c r="C5" s="22"/>
      <c r="D5" s="187"/>
    </row>
    <row r="6" spans="1:4" ht="25.9" customHeight="1" thickBot="1">
      <c r="A6" s="185"/>
      <c r="B6" s="55"/>
      <c r="C6" s="56"/>
      <c r="D6" s="188"/>
    </row>
    <row r="7" spans="1:4" s="20" customFormat="1" ht="15">
      <c r="A7" s="183" t="str">
        <f>'KUN SDKŽ'!A1</f>
        <v>Esamų paviršinių nuotekų tinklų kapitalinio remonto (įrengiant uždorius prieš galinius išleistuvus) adresu Oro uosto g. 4, Karmėlava, Kauno r. sav. projektas</v>
      </c>
      <c r="B7" s="52"/>
      <c r="C7" s="53"/>
      <c r="D7" s="186" t="e">
        <f>SUM('KUN SDKŽ'!H4:H20)</f>
        <v>#VALUE!</v>
      </c>
    </row>
    <row r="8" spans="1:4" ht="15" customHeight="1">
      <c r="A8" s="184"/>
      <c r="B8" s="28"/>
      <c r="C8" s="22"/>
      <c r="D8" s="187"/>
    </row>
    <row r="9" spans="1:4">
      <c r="A9" s="184"/>
      <c r="B9" s="28"/>
      <c r="C9" s="22"/>
      <c r="D9" s="187"/>
    </row>
    <row r="10" spans="1:4" ht="15" thickBot="1">
      <c r="A10" s="185"/>
      <c r="B10" s="55"/>
      <c r="C10" s="56"/>
      <c r="D10" s="188"/>
    </row>
    <row r="11" spans="1:4" s="20" customFormat="1" ht="15">
      <c r="A11" s="183" t="str">
        <f>'PLQ SDKŽ'!A1</f>
        <v>Esamų paviršinių nuotekų tinklų kapitalinio remonto (įrengiant uždorius prieš galinius išleistuvus) adresu Liepojos pl. 1, Palanga projektas</v>
      </c>
      <c r="B11" s="52"/>
      <c r="C11" s="53"/>
      <c r="D11" s="186" t="e">
        <f>SUM('PLQ SDKŽ'!H5:H73)</f>
        <v>#VALUE!</v>
      </c>
    </row>
    <row r="12" spans="1:4" ht="15" customHeight="1">
      <c r="A12" s="184"/>
      <c r="B12" s="28"/>
      <c r="C12" s="22"/>
      <c r="D12" s="187"/>
    </row>
    <row r="13" spans="1:4">
      <c r="A13" s="184"/>
      <c r="B13" s="28"/>
      <c r="C13" s="22"/>
      <c r="D13" s="187"/>
    </row>
    <row r="14" spans="1:4" ht="15" thickBot="1">
      <c r="A14" s="185"/>
      <c r="B14" s="55"/>
      <c r="C14" s="56"/>
      <c r="D14" s="188"/>
    </row>
    <row r="15" spans="1:4" ht="15">
      <c r="C15" s="57" t="s">
        <v>4</v>
      </c>
      <c r="D15" s="58" t="e">
        <f>SUM(D3:D6)</f>
        <v>#VALUE!</v>
      </c>
    </row>
    <row r="16" spans="1:4">
      <c r="C16" s="24" t="s">
        <v>5</v>
      </c>
      <c r="D16" s="25" t="e">
        <f>D15*0.21</f>
        <v>#VALUE!</v>
      </c>
    </row>
    <row r="17" spans="3:4" ht="15" thickBot="1">
      <c r="C17" s="26" t="s">
        <v>6</v>
      </c>
      <c r="D17" s="27" t="e">
        <f>D15+D16</f>
        <v>#VALUE!</v>
      </c>
    </row>
  </sheetData>
  <sheetProtection selectLockedCells="1"/>
  <mergeCells count="6">
    <mergeCell ref="A3:A6"/>
    <mergeCell ref="A7:A10"/>
    <mergeCell ref="A11:A14"/>
    <mergeCell ref="D3:D6"/>
    <mergeCell ref="D7:D10"/>
    <mergeCell ref="D11:D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16D30-4A5F-44AE-8DC2-C7BB82DF9084}">
  <dimension ref="A1:H174"/>
  <sheetViews>
    <sheetView tabSelected="1" topLeftCell="A7" zoomScale="85" zoomScaleNormal="85" workbookViewId="0">
      <selection activeCell="D15" sqref="D15"/>
    </sheetView>
  </sheetViews>
  <sheetFormatPr defaultColWidth="9.140625" defaultRowHeight="12.75"/>
  <cols>
    <col min="1" max="2" width="9.140625" style="2"/>
    <col min="3" max="3" width="52.140625" style="2" customWidth="1"/>
    <col min="4" max="4" width="22.28515625" style="2" customWidth="1"/>
    <col min="5" max="5" width="22.42578125" style="2" customWidth="1"/>
    <col min="6" max="6" width="19.42578125" style="2" customWidth="1"/>
    <col min="7" max="7" width="18.42578125" style="2" customWidth="1"/>
    <col min="8" max="8" width="17.42578125" style="2" customWidth="1"/>
    <col min="9" max="16384" width="9.140625" style="2"/>
  </cols>
  <sheetData>
    <row r="1" spans="1:8" ht="25.5" customHeight="1" thickBot="1">
      <c r="A1" s="189" t="s">
        <v>7</v>
      </c>
      <c r="B1" s="190"/>
      <c r="C1" s="190"/>
      <c r="D1" s="190"/>
      <c r="E1" s="190"/>
      <c r="F1" s="190"/>
      <c r="G1" s="190"/>
      <c r="H1" s="191"/>
    </row>
    <row r="2" spans="1:8" ht="39" thickBot="1">
      <c r="A2" s="3" t="s">
        <v>1</v>
      </c>
      <c r="B2" s="4" t="s">
        <v>8</v>
      </c>
      <c r="C2" s="5" t="s">
        <v>9</v>
      </c>
      <c r="D2" s="5" t="s">
        <v>10</v>
      </c>
      <c r="E2" s="4" t="s">
        <v>11</v>
      </c>
      <c r="F2" s="4" t="s">
        <v>12</v>
      </c>
      <c r="G2" s="6" t="s">
        <v>13</v>
      </c>
      <c r="H2" s="7" t="s">
        <v>14</v>
      </c>
    </row>
    <row r="3" spans="1:8" ht="16.5" thickBot="1">
      <c r="A3" s="44"/>
      <c r="B3" s="45"/>
      <c r="C3" s="111" t="s">
        <v>15</v>
      </c>
      <c r="D3" s="46"/>
      <c r="E3" s="45"/>
      <c r="F3" s="45"/>
      <c r="G3" s="47"/>
      <c r="H3" s="48"/>
    </row>
    <row r="4" spans="1:8" ht="13.5" thickBot="1">
      <c r="A4" s="106"/>
      <c r="B4" s="107"/>
      <c r="C4" s="108" t="s">
        <v>16</v>
      </c>
      <c r="D4" s="109"/>
      <c r="E4" s="107"/>
      <c r="F4" s="107"/>
      <c r="G4" s="29"/>
      <c r="H4" s="110" t="str">
        <f>IF(E4="","",IF(AND(E4&gt;0,OR(G4="",G4=0,G4&lt;&gt;ROUND(G4,2))),#VALUE!,IF(E4&lt;&gt;"",ROUND(E4*G4,2))))</f>
        <v/>
      </c>
    </row>
    <row r="5" spans="1:8" ht="144" customHeight="1">
      <c r="A5" s="8" t="s">
        <v>17</v>
      </c>
      <c r="B5" s="32" t="s">
        <v>18</v>
      </c>
      <c r="C5" s="36" t="s">
        <v>19</v>
      </c>
      <c r="D5" s="9" t="s">
        <v>20</v>
      </c>
      <c r="E5" s="9">
        <v>1</v>
      </c>
      <c r="F5" s="9" t="s">
        <v>21</v>
      </c>
      <c r="G5" s="30"/>
      <c r="H5" s="17" t="e">
        <f>IF(E5="","",IF(AND(E5&gt;0,OR(G5="",G5=0,G5&lt;&gt;ROUND(G5,2))),#VALUE!,IF(E5&lt;&gt;"",ROUND(E5*G5,2))))</f>
        <v>#VALUE!</v>
      </c>
    </row>
    <row r="6" spans="1:8" ht="135" customHeight="1">
      <c r="A6" s="10" t="s">
        <v>17</v>
      </c>
      <c r="B6" s="11" t="s">
        <v>22</v>
      </c>
      <c r="C6" s="35" t="s">
        <v>23</v>
      </c>
      <c r="D6" s="11" t="s">
        <v>20</v>
      </c>
      <c r="E6" s="11">
        <v>1</v>
      </c>
      <c r="F6" s="11" t="s">
        <v>24</v>
      </c>
      <c r="G6" s="31"/>
      <c r="H6" s="18" t="e">
        <f t="shared" ref="H6:H7" si="0">IF(E6="","",IF(AND(E6&gt;0,OR(G6="",G6=0,G6&lt;&gt;ROUND(G6,2))),#VALUE!,IF(E6&lt;&gt;"",ROUND(E6*G6,2))))</f>
        <v>#VALUE!</v>
      </c>
    </row>
    <row r="7" spans="1:8" ht="105.6" customHeight="1">
      <c r="A7" s="10" t="s">
        <v>17</v>
      </c>
      <c r="B7" s="11" t="s">
        <v>25</v>
      </c>
      <c r="C7" s="35" t="s">
        <v>26</v>
      </c>
      <c r="D7" s="11" t="s">
        <v>20</v>
      </c>
      <c r="E7" s="11">
        <v>1</v>
      </c>
      <c r="F7" s="11" t="s">
        <v>27</v>
      </c>
      <c r="G7" s="31"/>
      <c r="H7" s="18" t="e">
        <f t="shared" si="0"/>
        <v>#VALUE!</v>
      </c>
    </row>
    <row r="8" spans="1:8" ht="138.6" customHeight="1" thickBot="1">
      <c r="A8" s="112" t="s">
        <v>17</v>
      </c>
      <c r="B8" s="113" t="s">
        <v>28</v>
      </c>
      <c r="C8" s="114" t="s">
        <v>29</v>
      </c>
      <c r="D8" s="113" t="s">
        <v>20</v>
      </c>
      <c r="E8" s="113">
        <v>1</v>
      </c>
      <c r="F8" s="113" t="s">
        <v>30</v>
      </c>
      <c r="G8" s="115"/>
      <c r="H8" s="116" t="e">
        <f t="shared" ref="H8:H10" si="1">IF(E8="","",IF(AND(E8&gt;0,OR(G8="",G8=0,G8&lt;&gt;ROUND(G8,2))),#VALUE!,IF(E8&lt;&gt;"",ROUND(E8*G8,2))))</f>
        <v>#VALUE!</v>
      </c>
    </row>
    <row r="9" spans="1:8" ht="13.5" thickBot="1">
      <c r="A9" s="122"/>
      <c r="B9" s="123"/>
      <c r="C9" s="124" t="s">
        <v>31</v>
      </c>
      <c r="D9" s="123"/>
      <c r="E9" s="123"/>
      <c r="F9" s="123"/>
      <c r="G9" s="125"/>
      <c r="H9" s="126"/>
    </row>
    <row r="10" spans="1:8">
      <c r="A10" s="117" t="s">
        <v>17</v>
      </c>
      <c r="B10" s="118" t="s">
        <v>32</v>
      </c>
      <c r="C10" s="119" t="s">
        <v>33</v>
      </c>
      <c r="D10" s="118" t="s">
        <v>34</v>
      </c>
      <c r="E10" s="118">
        <v>100</v>
      </c>
      <c r="F10" s="118"/>
      <c r="G10" s="120"/>
      <c r="H10" s="121" t="e">
        <f t="shared" si="1"/>
        <v>#VALUE!</v>
      </c>
    </row>
    <row r="11" spans="1:8">
      <c r="A11" s="10" t="s">
        <v>17</v>
      </c>
      <c r="B11" s="11" t="s">
        <v>35</v>
      </c>
      <c r="C11" s="12" t="s">
        <v>36</v>
      </c>
      <c r="D11" s="11" t="s">
        <v>34</v>
      </c>
      <c r="E11" s="199">
        <v>50</v>
      </c>
      <c r="F11" s="11"/>
      <c r="G11" s="31"/>
      <c r="H11" s="18" t="e">
        <f t="shared" ref="H11" si="2">IF(E11="","",IF(AND(E11&gt;0,OR(G11="",G11=0,G11&lt;&gt;ROUND(G11,2))),#VALUE!,IF(E11&lt;&gt;"",ROUND(E11*G11,2))))</f>
        <v>#VALUE!</v>
      </c>
    </row>
    <row r="12" spans="1:8">
      <c r="A12" s="13"/>
      <c r="B12" s="13"/>
      <c r="C12" s="14"/>
      <c r="D12" s="13"/>
      <c r="E12" s="13"/>
      <c r="F12" s="13"/>
      <c r="G12" s="33"/>
      <c r="H12" s="34"/>
    </row>
    <row r="13" spans="1:8">
      <c r="A13" s="13"/>
      <c r="B13" s="13"/>
      <c r="C13" s="14"/>
      <c r="D13" s="13"/>
      <c r="E13" s="13"/>
      <c r="F13" s="13"/>
      <c r="G13" s="13"/>
      <c r="H13" s="13"/>
    </row>
    <row r="14" spans="1:8">
      <c r="A14" s="13"/>
      <c r="B14" s="13"/>
      <c r="C14" s="14"/>
      <c r="D14" s="13"/>
      <c r="E14" s="13"/>
      <c r="F14" s="13"/>
      <c r="G14" s="15" t="s">
        <v>37</v>
      </c>
      <c r="H14" s="19" t="e">
        <f>SUM(H4:H11)</f>
        <v>#VALUE!</v>
      </c>
    </row>
    <row r="15" spans="1:8">
      <c r="A15" s="13"/>
      <c r="B15" s="13"/>
      <c r="C15" s="14"/>
      <c r="D15" s="13"/>
      <c r="E15" s="13"/>
      <c r="F15" s="13"/>
      <c r="G15" s="13"/>
      <c r="H15" s="13"/>
    </row>
    <row r="16" spans="1:8">
      <c r="A16" s="13"/>
      <c r="B16" s="13"/>
      <c r="C16" s="14"/>
      <c r="D16" s="13"/>
      <c r="E16" s="13"/>
      <c r="F16" s="13"/>
      <c r="G16" s="13"/>
      <c r="H16" s="13"/>
    </row>
    <row r="17" spans="1:8">
      <c r="A17" s="13"/>
      <c r="B17" s="13"/>
      <c r="C17" s="14"/>
      <c r="D17" s="13"/>
      <c r="E17" s="13"/>
      <c r="F17" s="13"/>
      <c r="G17" s="13"/>
      <c r="H17" s="13"/>
    </row>
    <row r="18" spans="1:8">
      <c r="A18" s="13"/>
      <c r="B18" s="13"/>
      <c r="C18" s="14"/>
      <c r="D18" s="13"/>
      <c r="E18" s="13"/>
      <c r="F18" s="13"/>
      <c r="G18" s="13"/>
      <c r="H18" s="13"/>
    </row>
    <row r="19" spans="1:8">
      <c r="A19" s="13"/>
      <c r="B19" s="13"/>
      <c r="C19" s="14"/>
      <c r="D19" s="13"/>
      <c r="E19" s="13"/>
      <c r="F19" s="13"/>
      <c r="G19" s="13"/>
      <c r="H19" s="13"/>
    </row>
    <row r="20" spans="1:8">
      <c r="A20" s="13"/>
      <c r="B20" s="13"/>
      <c r="C20" s="14"/>
      <c r="D20" s="13"/>
      <c r="E20" s="13"/>
      <c r="F20" s="13"/>
      <c r="G20" s="13"/>
      <c r="H20" s="13"/>
    </row>
    <row r="21" spans="1:8">
      <c r="A21" s="13"/>
      <c r="B21" s="13"/>
      <c r="C21" s="14"/>
      <c r="D21" s="13"/>
      <c r="E21" s="13"/>
      <c r="F21" s="13"/>
      <c r="G21" s="13"/>
      <c r="H21" s="13"/>
    </row>
    <row r="22" spans="1:8">
      <c r="A22" s="13"/>
      <c r="B22" s="13"/>
      <c r="C22" s="14"/>
      <c r="D22" s="13"/>
      <c r="E22" s="13"/>
      <c r="F22" s="13"/>
      <c r="G22" s="13"/>
      <c r="H22" s="13"/>
    </row>
    <row r="23" spans="1:8">
      <c r="A23" s="13"/>
      <c r="B23" s="13"/>
      <c r="C23" s="14"/>
      <c r="D23" s="13"/>
      <c r="E23" s="13"/>
      <c r="F23" s="13"/>
      <c r="G23" s="13"/>
      <c r="H23" s="13"/>
    </row>
    <row r="24" spans="1:8">
      <c r="A24" s="13"/>
      <c r="B24" s="13"/>
      <c r="C24" s="14"/>
      <c r="D24" s="13"/>
      <c r="E24" s="13"/>
      <c r="F24" s="13"/>
      <c r="G24" s="13"/>
      <c r="H24" s="13"/>
    </row>
    <row r="25" spans="1:8">
      <c r="A25" s="13"/>
      <c r="B25" s="13"/>
      <c r="C25" s="14"/>
      <c r="D25" s="13"/>
      <c r="E25" s="13"/>
      <c r="F25" s="13"/>
      <c r="G25" s="13"/>
      <c r="H25" s="13"/>
    </row>
    <row r="26" spans="1:8">
      <c r="A26" s="13"/>
      <c r="B26" s="13"/>
      <c r="C26" s="14"/>
      <c r="D26" s="13"/>
      <c r="E26" s="13"/>
      <c r="F26" s="13"/>
      <c r="G26" s="13"/>
      <c r="H26" s="13"/>
    </row>
    <row r="27" spans="1:8">
      <c r="A27" s="13"/>
      <c r="B27" s="13"/>
      <c r="C27" s="14"/>
      <c r="D27" s="13"/>
      <c r="E27" s="13"/>
      <c r="F27" s="13"/>
      <c r="G27" s="13"/>
      <c r="H27" s="13"/>
    </row>
    <row r="28" spans="1:8">
      <c r="A28" s="13"/>
      <c r="B28" s="13"/>
      <c r="C28" s="14"/>
      <c r="D28" s="13"/>
      <c r="E28" s="13"/>
      <c r="F28" s="13"/>
      <c r="G28" s="13"/>
      <c r="H28" s="13"/>
    </row>
    <row r="29" spans="1:8">
      <c r="A29" s="13"/>
      <c r="B29" s="13"/>
      <c r="C29" s="14"/>
      <c r="D29" s="13"/>
      <c r="E29" s="13"/>
      <c r="F29" s="13"/>
      <c r="G29" s="13"/>
      <c r="H29" s="13"/>
    </row>
    <row r="30" spans="1:8">
      <c r="A30" s="13"/>
      <c r="B30" s="13"/>
      <c r="C30" s="14"/>
      <c r="D30" s="13"/>
      <c r="E30" s="13"/>
      <c r="F30" s="13"/>
      <c r="G30" s="13"/>
      <c r="H30" s="13"/>
    </row>
    <row r="31" spans="1:8">
      <c r="A31" s="13"/>
      <c r="B31" s="13"/>
      <c r="C31" s="14"/>
      <c r="D31" s="13"/>
      <c r="E31" s="13"/>
      <c r="F31" s="13"/>
      <c r="G31" s="13"/>
      <c r="H31" s="13"/>
    </row>
    <row r="32" spans="1:8">
      <c r="A32" s="13"/>
      <c r="B32" s="13"/>
      <c r="C32" s="14"/>
      <c r="D32" s="13"/>
      <c r="E32" s="13"/>
      <c r="F32" s="13"/>
      <c r="G32" s="13"/>
      <c r="H32" s="13"/>
    </row>
    <row r="33" spans="1:8">
      <c r="A33" s="13"/>
      <c r="B33" s="13"/>
      <c r="C33" s="14"/>
      <c r="D33" s="13"/>
      <c r="E33" s="13"/>
      <c r="F33" s="13"/>
      <c r="G33" s="13"/>
      <c r="H33" s="13"/>
    </row>
    <row r="34" spans="1:8">
      <c r="A34" s="13"/>
      <c r="B34" s="13"/>
      <c r="C34" s="14"/>
      <c r="D34" s="13"/>
      <c r="E34" s="13"/>
      <c r="F34" s="13"/>
      <c r="G34" s="13"/>
      <c r="H34" s="13"/>
    </row>
    <row r="35" spans="1:8">
      <c r="A35" s="13"/>
      <c r="B35" s="13"/>
      <c r="C35" s="14"/>
      <c r="D35" s="13"/>
      <c r="E35" s="13"/>
      <c r="F35" s="13"/>
      <c r="G35" s="13"/>
      <c r="H35" s="13"/>
    </row>
    <row r="36" spans="1:8">
      <c r="A36" s="13"/>
      <c r="B36" s="13"/>
      <c r="C36" s="14"/>
      <c r="D36" s="13"/>
      <c r="E36" s="13"/>
      <c r="F36" s="13"/>
      <c r="G36" s="13"/>
      <c r="H36" s="13"/>
    </row>
    <row r="37" spans="1:8">
      <c r="A37" s="13"/>
      <c r="B37" s="13"/>
      <c r="C37" s="14"/>
      <c r="D37" s="13"/>
      <c r="E37" s="13"/>
      <c r="F37" s="13"/>
      <c r="G37" s="13"/>
      <c r="H37" s="13"/>
    </row>
    <row r="38" spans="1:8">
      <c r="A38" s="13"/>
      <c r="B38" s="13"/>
      <c r="C38" s="14"/>
      <c r="D38" s="13"/>
      <c r="E38" s="13"/>
      <c r="F38" s="13"/>
      <c r="G38" s="13"/>
      <c r="H38" s="13"/>
    </row>
    <row r="39" spans="1:8">
      <c r="A39" s="13"/>
      <c r="B39" s="13"/>
      <c r="C39" s="14"/>
      <c r="D39" s="13"/>
      <c r="E39" s="13"/>
      <c r="F39" s="13"/>
      <c r="G39" s="13"/>
      <c r="H39" s="13"/>
    </row>
    <row r="40" spans="1:8">
      <c r="A40" s="13"/>
      <c r="B40" s="13"/>
      <c r="C40" s="14"/>
      <c r="D40" s="13"/>
      <c r="E40" s="13"/>
      <c r="F40" s="13"/>
      <c r="G40" s="13"/>
      <c r="H40" s="13"/>
    </row>
    <row r="41" spans="1:8">
      <c r="A41" s="13"/>
      <c r="B41" s="13"/>
      <c r="C41" s="14"/>
      <c r="D41" s="13"/>
      <c r="E41" s="13"/>
      <c r="F41" s="13"/>
      <c r="G41" s="13"/>
      <c r="H41" s="13"/>
    </row>
    <row r="42" spans="1:8">
      <c r="A42" s="13"/>
      <c r="B42" s="13"/>
      <c r="C42" s="14"/>
      <c r="D42" s="13"/>
      <c r="E42" s="13"/>
      <c r="F42" s="13"/>
      <c r="G42" s="13"/>
      <c r="H42" s="13"/>
    </row>
    <row r="43" spans="1:8">
      <c r="A43" s="13"/>
      <c r="B43" s="13"/>
      <c r="C43" s="14"/>
      <c r="D43" s="13"/>
      <c r="E43" s="13"/>
      <c r="F43" s="13"/>
      <c r="G43" s="13"/>
      <c r="H43" s="13"/>
    </row>
    <row r="44" spans="1:8">
      <c r="A44" s="13"/>
      <c r="B44" s="13"/>
      <c r="C44" s="14"/>
      <c r="D44" s="13"/>
      <c r="E44" s="13"/>
      <c r="F44" s="13"/>
      <c r="G44" s="13"/>
      <c r="H44" s="13"/>
    </row>
    <row r="45" spans="1:8">
      <c r="A45" s="13"/>
      <c r="B45" s="13"/>
      <c r="C45" s="14"/>
      <c r="D45" s="13"/>
      <c r="E45" s="13"/>
      <c r="F45" s="13"/>
      <c r="G45" s="13"/>
      <c r="H45" s="13"/>
    </row>
    <row r="46" spans="1:8">
      <c r="A46" s="13"/>
      <c r="B46" s="13"/>
      <c r="C46" s="14"/>
      <c r="D46" s="13"/>
      <c r="E46" s="13"/>
      <c r="F46" s="13"/>
      <c r="G46" s="13"/>
      <c r="H46" s="13"/>
    </row>
    <row r="47" spans="1:8">
      <c r="A47" s="13"/>
      <c r="B47" s="13"/>
      <c r="C47" s="14"/>
      <c r="D47" s="13"/>
      <c r="E47" s="13"/>
      <c r="F47" s="13"/>
      <c r="G47" s="13"/>
      <c r="H47" s="13"/>
    </row>
    <row r="48" spans="1:8">
      <c r="A48" s="13"/>
      <c r="B48" s="13"/>
      <c r="C48" s="14"/>
      <c r="D48" s="13"/>
      <c r="E48" s="13"/>
      <c r="F48" s="13"/>
      <c r="G48" s="13"/>
      <c r="H48" s="13"/>
    </row>
    <row r="49" spans="1:8">
      <c r="A49" s="13"/>
      <c r="B49" s="13"/>
      <c r="C49" s="14"/>
      <c r="D49" s="13"/>
      <c r="E49" s="13"/>
      <c r="F49" s="13"/>
      <c r="G49" s="13"/>
      <c r="H49" s="13"/>
    </row>
    <row r="50" spans="1:8">
      <c r="A50" s="13"/>
      <c r="B50" s="13"/>
      <c r="C50" s="14"/>
      <c r="D50" s="13"/>
      <c r="E50" s="13"/>
      <c r="F50" s="13"/>
      <c r="G50" s="13"/>
      <c r="H50" s="13"/>
    </row>
    <row r="51" spans="1:8">
      <c r="A51" s="13"/>
      <c r="B51" s="13"/>
      <c r="C51" s="14"/>
      <c r="D51" s="13"/>
      <c r="E51" s="13"/>
      <c r="F51" s="13"/>
      <c r="G51" s="13"/>
      <c r="H51" s="13"/>
    </row>
    <row r="52" spans="1:8">
      <c r="A52" s="13"/>
      <c r="B52" s="13"/>
      <c r="C52" s="14"/>
      <c r="D52" s="13"/>
      <c r="E52" s="13"/>
      <c r="F52" s="13"/>
      <c r="G52" s="13"/>
      <c r="H52" s="13"/>
    </row>
    <row r="53" spans="1:8">
      <c r="A53" s="13"/>
      <c r="B53" s="13"/>
      <c r="C53" s="14"/>
      <c r="D53" s="13"/>
      <c r="E53" s="13"/>
      <c r="F53" s="13"/>
      <c r="G53" s="13"/>
      <c r="H53" s="13"/>
    </row>
    <row r="54" spans="1:8">
      <c r="A54" s="13"/>
      <c r="B54" s="13"/>
      <c r="C54" s="14"/>
      <c r="D54" s="13"/>
      <c r="E54" s="13"/>
      <c r="F54" s="13"/>
      <c r="G54" s="13"/>
      <c r="H54" s="13"/>
    </row>
    <row r="55" spans="1:8">
      <c r="A55" s="13"/>
      <c r="B55" s="13"/>
      <c r="C55" s="14"/>
      <c r="D55" s="13"/>
      <c r="E55" s="13"/>
      <c r="F55" s="13"/>
      <c r="G55" s="13"/>
      <c r="H55" s="13"/>
    </row>
    <row r="56" spans="1:8">
      <c r="A56" s="13"/>
      <c r="B56" s="13"/>
      <c r="C56" s="14"/>
      <c r="D56" s="13"/>
      <c r="E56" s="13"/>
      <c r="F56" s="13"/>
      <c r="G56" s="13"/>
      <c r="H56" s="13"/>
    </row>
    <row r="57" spans="1:8">
      <c r="A57" s="13"/>
      <c r="B57" s="13"/>
      <c r="C57" s="14"/>
      <c r="D57" s="13"/>
      <c r="E57" s="13"/>
      <c r="F57" s="13"/>
      <c r="G57" s="13"/>
      <c r="H57" s="13"/>
    </row>
    <row r="58" spans="1:8">
      <c r="A58" s="13"/>
      <c r="B58" s="13"/>
      <c r="C58" s="14"/>
      <c r="D58" s="13"/>
      <c r="E58" s="13"/>
      <c r="F58" s="13"/>
      <c r="G58" s="13"/>
      <c r="H58" s="13"/>
    </row>
    <row r="59" spans="1:8">
      <c r="A59" s="13"/>
      <c r="B59" s="13"/>
      <c r="C59" s="14"/>
      <c r="D59" s="13"/>
      <c r="E59" s="13"/>
      <c r="F59" s="13"/>
      <c r="G59" s="13"/>
      <c r="H59" s="13"/>
    </row>
    <row r="60" spans="1:8">
      <c r="A60" s="13"/>
      <c r="B60" s="13"/>
      <c r="C60" s="14"/>
      <c r="D60" s="13"/>
      <c r="E60" s="13"/>
      <c r="F60" s="13"/>
      <c r="G60" s="13"/>
      <c r="H60" s="13"/>
    </row>
    <row r="61" spans="1:8">
      <c r="A61" s="13"/>
      <c r="B61" s="13"/>
      <c r="C61" s="14"/>
      <c r="D61" s="13"/>
      <c r="E61" s="13"/>
      <c r="F61" s="13"/>
      <c r="G61" s="13"/>
      <c r="H61" s="13"/>
    </row>
    <row r="62" spans="1:8">
      <c r="A62" s="13"/>
      <c r="B62" s="13"/>
      <c r="C62" s="14"/>
      <c r="D62" s="13"/>
      <c r="E62" s="13"/>
      <c r="F62" s="13"/>
      <c r="G62" s="13"/>
      <c r="H62" s="13"/>
    </row>
    <row r="63" spans="1:8">
      <c r="A63" s="13"/>
      <c r="B63" s="13"/>
      <c r="C63" s="14"/>
      <c r="D63" s="13"/>
      <c r="E63" s="13"/>
      <c r="F63" s="13"/>
      <c r="G63" s="13"/>
      <c r="H63" s="13"/>
    </row>
    <row r="64" spans="1:8">
      <c r="A64" s="13"/>
      <c r="B64" s="13"/>
      <c r="C64" s="14"/>
      <c r="D64" s="13"/>
      <c r="E64" s="13"/>
      <c r="F64" s="13"/>
      <c r="G64" s="13"/>
      <c r="H64" s="13"/>
    </row>
    <row r="65" spans="1:8">
      <c r="A65" s="13"/>
      <c r="B65" s="13"/>
      <c r="C65" s="14"/>
      <c r="D65" s="13"/>
      <c r="E65" s="13"/>
      <c r="F65" s="13"/>
      <c r="G65" s="13"/>
      <c r="H65" s="13"/>
    </row>
    <row r="66" spans="1:8">
      <c r="A66" s="13"/>
      <c r="B66" s="13"/>
      <c r="C66" s="14"/>
      <c r="D66" s="13"/>
      <c r="E66" s="13"/>
      <c r="F66" s="13"/>
      <c r="G66" s="13"/>
      <c r="H66" s="13"/>
    </row>
    <row r="67" spans="1:8">
      <c r="A67" s="13"/>
      <c r="B67" s="13"/>
      <c r="C67" s="14"/>
      <c r="D67" s="13"/>
      <c r="E67" s="13"/>
      <c r="F67" s="13"/>
      <c r="G67" s="13"/>
      <c r="H67" s="13"/>
    </row>
    <row r="68" spans="1:8">
      <c r="A68" s="13"/>
      <c r="B68" s="13"/>
      <c r="C68" s="14"/>
      <c r="D68" s="13"/>
      <c r="E68" s="13"/>
      <c r="F68" s="13"/>
      <c r="G68" s="13"/>
      <c r="H68" s="13"/>
    </row>
    <row r="69" spans="1:8">
      <c r="A69" s="13"/>
      <c r="B69" s="13"/>
      <c r="C69" s="14"/>
      <c r="D69" s="13"/>
      <c r="E69" s="13"/>
      <c r="F69" s="13"/>
      <c r="G69" s="13"/>
      <c r="H69" s="13"/>
    </row>
    <row r="70" spans="1:8">
      <c r="A70" s="13"/>
      <c r="B70" s="13"/>
      <c r="C70" s="14"/>
      <c r="D70" s="13"/>
      <c r="E70" s="13"/>
      <c r="F70" s="13"/>
      <c r="G70" s="13"/>
      <c r="H70" s="13"/>
    </row>
    <row r="71" spans="1:8">
      <c r="A71" s="13"/>
      <c r="B71" s="13"/>
      <c r="C71" s="14"/>
      <c r="D71" s="13"/>
      <c r="E71" s="13"/>
      <c r="F71" s="13"/>
      <c r="G71" s="13"/>
      <c r="H71" s="13"/>
    </row>
    <row r="72" spans="1:8">
      <c r="A72" s="13"/>
      <c r="B72" s="13"/>
      <c r="C72" s="14"/>
      <c r="D72" s="13"/>
      <c r="E72" s="13"/>
      <c r="F72" s="13"/>
      <c r="G72" s="13"/>
      <c r="H72" s="13"/>
    </row>
    <row r="73" spans="1:8">
      <c r="A73" s="13"/>
      <c r="B73" s="13"/>
      <c r="C73" s="14"/>
      <c r="D73" s="13"/>
      <c r="E73" s="13"/>
      <c r="F73" s="13"/>
      <c r="G73" s="13"/>
      <c r="H73" s="13"/>
    </row>
    <row r="74" spans="1:8">
      <c r="A74" s="13"/>
      <c r="B74" s="13"/>
      <c r="C74" s="14"/>
      <c r="D74" s="13"/>
      <c r="E74" s="13"/>
      <c r="F74" s="13"/>
      <c r="G74" s="13"/>
      <c r="H74" s="13"/>
    </row>
    <row r="75" spans="1:8">
      <c r="A75" s="13"/>
      <c r="B75" s="13"/>
      <c r="C75" s="14"/>
      <c r="D75" s="13"/>
      <c r="E75" s="13"/>
      <c r="F75" s="13"/>
      <c r="G75" s="13"/>
      <c r="H75" s="13"/>
    </row>
    <row r="76" spans="1:8">
      <c r="A76" s="13"/>
      <c r="B76" s="13"/>
      <c r="C76" s="14"/>
      <c r="D76" s="13"/>
      <c r="E76" s="13"/>
      <c r="F76" s="13"/>
      <c r="G76" s="13"/>
      <c r="H76" s="13"/>
    </row>
    <row r="77" spans="1:8">
      <c r="A77" s="13"/>
      <c r="B77" s="13"/>
      <c r="C77" s="14"/>
      <c r="D77" s="13"/>
      <c r="E77" s="13"/>
      <c r="F77" s="13"/>
      <c r="G77" s="13"/>
      <c r="H77" s="13"/>
    </row>
    <row r="78" spans="1:8">
      <c r="A78" s="13"/>
      <c r="B78" s="13"/>
      <c r="C78" s="14"/>
      <c r="D78" s="13"/>
      <c r="E78" s="13"/>
      <c r="F78" s="13"/>
      <c r="G78" s="13"/>
      <c r="H78" s="13"/>
    </row>
    <row r="79" spans="1:8">
      <c r="A79" s="13"/>
      <c r="B79" s="13"/>
      <c r="C79" s="14"/>
      <c r="D79" s="13"/>
      <c r="E79" s="13"/>
      <c r="F79" s="13"/>
      <c r="G79" s="13"/>
      <c r="H79" s="13"/>
    </row>
    <row r="80" spans="1:8">
      <c r="A80" s="13"/>
      <c r="B80" s="13"/>
      <c r="C80" s="14"/>
      <c r="D80" s="13"/>
      <c r="E80" s="13"/>
      <c r="F80" s="13"/>
      <c r="G80" s="13"/>
      <c r="H80" s="13"/>
    </row>
    <row r="81" spans="1:8">
      <c r="A81" s="13"/>
      <c r="B81" s="13"/>
      <c r="C81" s="14"/>
      <c r="D81" s="13"/>
      <c r="E81" s="13"/>
      <c r="F81" s="13"/>
      <c r="G81" s="13"/>
      <c r="H81" s="13"/>
    </row>
    <row r="82" spans="1:8">
      <c r="A82" s="13"/>
      <c r="B82" s="13"/>
      <c r="C82" s="14"/>
      <c r="D82" s="13"/>
      <c r="E82" s="13"/>
      <c r="F82" s="13"/>
      <c r="G82" s="13"/>
      <c r="H82" s="13"/>
    </row>
    <row r="83" spans="1:8">
      <c r="A83" s="13"/>
      <c r="B83" s="13"/>
      <c r="C83" s="14"/>
      <c r="D83" s="13"/>
      <c r="E83" s="13"/>
      <c r="F83" s="13"/>
      <c r="G83" s="13"/>
      <c r="H83" s="13"/>
    </row>
    <row r="84" spans="1:8">
      <c r="A84" s="13"/>
      <c r="B84" s="13"/>
      <c r="C84" s="14"/>
      <c r="D84" s="13"/>
      <c r="E84" s="13"/>
      <c r="F84" s="13"/>
      <c r="G84" s="13"/>
      <c r="H84" s="13"/>
    </row>
    <row r="85" spans="1:8">
      <c r="A85" s="13"/>
      <c r="B85" s="13"/>
      <c r="C85" s="14"/>
      <c r="D85" s="13"/>
      <c r="E85" s="13"/>
      <c r="F85" s="13"/>
      <c r="G85" s="13"/>
      <c r="H85" s="13"/>
    </row>
    <row r="86" spans="1:8">
      <c r="A86" s="13"/>
      <c r="B86" s="13"/>
      <c r="C86" s="14"/>
      <c r="D86" s="13"/>
      <c r="E86" s="13"/>
      <c r="F86" s="13"/>
      <c r="G86" s="13"/>
      <c r="H86" s="13"/>
    </row>
    <row r="87" spans="1:8">
      <c r="A87" s="13"/>
      <c r="B87" s="13"/>
      <c r="C87" s="14"/>
      <c r="D87" s="13"/>
      <c r="E87" s="13"/>
      <c r="F87" s="13"/>
      <c r="G87" s="13"/>
      <c r="H87" s="13"/>
    </row>
    <row r="88" spans="1:8">
      <c r="A88" s="13"/>
      <c r="B88" s="13"/>
      <c r="C88" s="14"/>
      <c r="D88" s="13"/>
      <c r="E88" s="13"/>
      <c r="F88" s="13"/>
      <c r="G88" s="13"/>
      <c r="H88" s="13"/>
    </row>
    <row r="89" spans="1:8">
      <c r="A89" s="13"/>
      <c r="B89" s="13"/>
      <c r="C89" s="14"/>
      <c r="D89" s="13"/>
      <c r="E89" s="13"/>
      <c r="F89" s="13"/>
      <c r="G89" s="13"/>
      <c r="H89" s="13"/>
    </row>
    <row r="90" spans="1:8">
      <c r="A90" s="13"/>
      <c r="B90" s="13"/>
      <c r="C90" s="14"/>
      <c r="D90" s="13"/>
      <c r="E90" s="13"/>
      <c r="F90" s="13"/>
      <c r="G90" s="13"/>
      <c r="H90" s="13"/>
    </row>
    <row r="91" spans="1:8">
      <c r="A91" s="13"/>
      <c r="B91" s="13"/>
      <c r="C91" s="14"/>
      <c r="D91" s="13"/>
      <c r="E91" s="13"/>
      <c r="F91" s="13"/>
      <c r="G91" s="13"/>
      <c r="H91" s="13"/>
    </row>
    <row r="92" spans="1:8">
      <c r="A92" s="13"/>
      <c r="B92" s="13"/>
      <c r="C92" s="14"/>
      <c r="D92" s="13"/>
      <c r="E92" s="13"/>
      <c r="F92" s="13"/>
      <c r="G92" s="13"/>
      <c r="H92" s="13"/>
    </row>
    <row r="93" spans="1:8">
      <c r="A93" s="13"/>
      <c r="B93" s="13"/>
      <c r="C93" s="14"/>
      <c r="D93" s="13"/>
      <c r="E93" s="13"/>
      <c r="F93" s="13"/>
      <c r="G93" s="13"/>
      <c r="H93" s="13"/>
    </row>
    <row r="94" spans="1:8">
      <c r="A94" s="13"/>
      <c r="B94" s="13"/>
      <c r="C94" s="14"/>
      <c r="D94" s="13"/>
      <c r="E94" s="13"/>
      <c r="F94" s="13"/>
      <c r="G94" s="13"/>
      <c r="H94" s="13"/>
    </row>
    <row r="95" spans="1:8">
      <c r="A95" s="13"/>
      <c r="B95" s="13"/>
      <c r="C95" s="14"/>
      <c r="D95" s="13"/>
      <c r="E95" s="13"/>
      <c r="F95" s="13"/>
      <c r="G95" s="13"/>
      <c r="H95" s="13"/>
    </row>
    <row r="96" spans="1:8">
      <c r="A96" s="13"/>
      <c r="B96" s="13"/>
      <c r="C96" s="14"/>
      <c r="D96" s="13"/>
      <c r="E96" s="13"/>
      <c r="F96" s="13"/>
      <c r="G96" s="13"/>
      <c r="H96" s="13"/>
    </row>
    <row r="97" spans="1:8">
      <c r="A97" s="13"/>
      <c r="B97" s="13"/>
      <c r="C97" s="14"/>
      <c r="D97" s="13"/>
      <c r="E97" s="13"/>
      <c r="F97" s="13"/>
      <c r="G97" s="13"/>
      <c r="H97" s="13"/>
    </row>
    <row r="98" spans="1:8">
      <c r="A98" s="13"/>
      <c r="B98" s="13"/>
      <c r="C98" s="14"/>
      <c r="D98" s="13"/>
      <c r="E98" s="13"/>
      <c r="F98" s="13"/>
      <c r="G98" s="13"/>
      <c r="H98" s="13"/>
    </row>
    <row r="99" spans="1:8">
      <c r="A99" s="13"/>
      <c r="B99" s="13"/>
      <c r="C99" s="14"/>
      <c r="D99" s="13"/>
      <c r="E99" s="13"/>
      <c r="F99" s="13"/>
      <c r="G99" s="13"/>
      <c r="H99" s="13"/>
    </row>
    <row r="100" spans="1:8">
      <c r="A100" s="13"/>
      <c r="B100" s="13"/>
      <c r="C100" s="14"/>
      <c r="D100" s="13"/>
      <c r="E100" s="13"/>
      <c r="F100" s="13"/>
      <c r="G100" s="13"/>
      <c r="H100" s="13"/>
    </row>
    <row r="101" spans="1:8">
      <c r="A101" s="13"/>
      <c r="B101" s="13"/>
      <c r="C101" s="14"/>
      <c r="D101" s="13"/>
      <c r="E101" s="13"/>
      <c r="F101" s="13"/>
      <c r="G101" s="13"/>
      <c r="H101" s="13"/>
    </row>
    <row r="102" spans="1:8">
      <c r="A102" s="13"/>
      <c r="B102" s="13"/>
      <c r="C102" s="14"/>
      <c r="D102" s="13"/>
      <c r="E102" s="13"/>
      <c r="F102" s="13"/>
      <c r="G102" s="13"/>
      <c r="H102" s="13"/>
    </row>
    <row r="103" spans="1:8">
      <c r="A103" s="13"/>
      <c r="B103" s="13"/>
      <c r="C103" s="14"/>
      <c r="D103" s="13"/>
      <c r="E103" s="13"/>
      <c r="F103" s="13"/>
      <c r="G103" s="13"/>
      <c r="H103" s="13"/>
    </row>
    <row r="104" spans="1:8">
      <c r="A104" s="13"/>
      <c r="B104" s="13"/>
      <c r="C104" s="14"/>
      <c r="D104" s="13"/>
      <c r="E104" s="13"/>
      <c r="F104" s="13"/>
      <c r="G104" s="13"/>
      <c r="H104" s="13"/>
    </row>
    <row r="105" spans="1:8">
      <c r="A105" s="13"/>
      <c r="B105" s="13"/>
      <c r="C105" s="14"/>
      <c r="D105" s="13"/>
      <c r="E105" s="13"/>
      <c r="F105" s="13"/>
      <c r="G105" s="13"/>
      <c r="H105" s="13"/>
    </row>
    <row r="106" spans="1:8">
      <c r="A106" s="13"/>
      <c r="B106" s="13"/>
      <c r="C106" s="14"/>
      <c r="D106" s="13"/>
      <c r="E106" s="13"/>
      <c r="F106" s="13"/>
      <c r="G106" s="13"/>
      <c r="H106" s="13"/>
    </row>
    <row r="107" spans="1:8">
      <c r="A107" s="13"/>
      <c r="B107" s="13"/>
      <c r="C107" s="14"/>
      <c r="D107" s="13"/>
      <c r="E107" s="13"/>
      <c r="F107" s="13"/>
      <c r="G107" s="13"/>
      <c r="H107" s="13"/>
    </row>
    <row r="108" spans="1:8">
      <c r="A108" s="13"/>
      <c r="B108" s="13"/>
      <c r="C108" s="14"/>
      <c r="D108" s="13"/>
      <c r="E108" s="13"/>
      <c r="F108" s="13"/>
      <c r="G108" s="13"/>
      <c r="H108" s="13"/>
    </row>
    <row r="109" spans="1:8">
      <c r="A109" s="13"/>
      <c r="B109" s="13"/>
      <c r="C109" s="14"/>
      <c r="D109" s="13"/>
      <c r="E109" s="13"/>
      <c r="F109" s="13"/>
      <c r="G109" s="13"/>
      <c r="H109" s="13"/>
    </row>
    <row r="110" spans="1:8">
      <c r="A110" s="13"/>
      <c r="B110" s="13"/>
      <c r="C110" s="14"/>
      <c r="D110" s="13"/>
      <c r="E110" s="13"/>
      <c r="F110" s="13"/>
      <c r="G110" s="13"/>
      <c r="H110" s="13"/>
    </row>
    <row r="111" spans="1:8">
      <c r="A111" s="13"/>
      <c r="B111" s="13"/>
      <c r="C111" s="14"/>
      <c r="D111" s="13"/>
      <c r="E111" s="13"/>
      <c r="F111" s="13"/>
      <c r="G111" s="13"/>
      <c r="H111" s="13"/>
    </row>
    <row r="112" spans="1:8">
      <c r="A112" s="13"/>
      <c r="B112" s="13"/>
      <c r="C112" s="14"/>
      <c r="D112" s="13"/>
      <c r="E112" s="13"/>
      <c r="F112" s="13"/>
      <c r="G112" s="13"/>
      <c r="H112" s="13"/>
    </row>
    <row r="113" spans="1:8">
      <c r="A113" s="13"/>
      <c r="B113" s="13"/>
      <c r="C113" s="14"/>
      <c r="D113" s="13"/>
      <c r="E113" s="13"/>
      <c r="F113" s="13"/>
      <c r="G113" s="13"/>
      <c r="H113" s="13"/>
    </row>
    <row r="114" spans="1:8">
      <c r="A114" s="13"/>
      <c r="B114" s="13"/>
      <c r="C114" s="14"/>
      <c r="D114" s="13"/>
      <c r="E114" s="13"/>
      <c r="F114" s="13"/>
      <c r="G114" s="13"/>
      <c r="H114" s="13"/>
    </row>
    <row r="115" spans="1:8">
      <c r="A115" s="13"/>
      <c r="B115" s="13"/>
      <c r="C115" s="14"/>
      <c r="D115" s="13"/>
      <c r="E115" s="13"/>
      <c r="F115" s="13"/>
      <c r="G115" s="13"/>
      <c r="H115" s="13"/>
    </row>
    <row r="116" spans="1:8">
      <c r="A116" s="13"/>
      <c r="B116" s="13"/>
      <c r="C116" s="14"/>
      <c r="D116" s="13"/>
      <c r="E116" s="13"/>
      <c r="F116" s="13"/>
      <c r="G116" s="13"/>
      <c r="H116" s="13"/>
    </row>
    <row r="117" spans="1:8">
      <c r="A117" s="13"/>
      <c r="B117" s="13"/>
      <c r="C117" s="14"/>
      <c r="D117" s="13"/>
      <c r="E117" s="13"/>
      <c r="F117" s="13"/>
      <c r="G117" s="13"/>
      <c r="H117" s="13"/>
    </row>
    <row r="118" spans="1:8">
      <c r="A118" s="13"/>
      <c r="B118" s="13"/>
      <c r="C118" s="14"/>
      <c r="D118" s="13"/>
      <c r="E118" s="13"/>
      <c r="F118" s="13"/>
      <c r="G118" s="13"/>
      <c r="H118" s="13"/>
    </row>
    <row r="119" spans="1:8">
      <c r="A119" s="13"/>
      <c r="B119" s="13"/>
      <c r="C119" s="14"/>
      <c r="D119" s="13"/>
      <c r="E119" s="13"/>
      <c r="F119" s="13"/>
      <c r="G119" s="13"/>
      <c r="H119" s="13"/>
    </row>
    <row r="120" spans="1:8">
      <c r="A120" s="13"/>
      <c r="B120" s="13"/>
      <c r="C120" s="14"/>
      <c r="D120" s="13"/>
      <c r="E120" s="13"/>
      <c r="F120" s="13"/>
      <c r="G120" s="13"/>
      <c r="H120" s="13"/>
    </row>
    <row r="121" spans="1:8">
      <c r="A121" s="13"/>
      <c r="B121" s="13"/>
      <c r="C121" s="14"/>
      <c r="D121" s="13"/>
      <c r="E121" s="13"/>
      <c r="F121" s="13"/>
      <c r="G121" s="13"/>
      <c r="H121" s="13"/>
    </row>
    <row r="122" spans="1:8">
      <c r="A122" s="13"/>
      <c r="B122" s="13"/>
      <c r="C122" s="14"/>
      <c r="D122" s="13"/>
      <c r="E122" s="13"/>
      <c r="F122" s="13"/>
      <c r="G122" s="13"/>
      <c r="H122" s="13"/>
    </row>
    <row r="123" spans="1:8">
      <c r="A123" s="13"/>
      <c r="B123" s="13"/>
      <c r="C123" s="14"/>
      <c r="D123" s="13"/>
      <c r="E123" s="13"/>
      <c r="F123" s="13"/>
      <c r="G123" s="13"/>
      <c r="H123" s="13"/>
    </row>
    <row r="124" spans="1:8">
      <c r="A124" s="13"/>
      <c r="B124" s="13"/>
      <c r="C124" s="14"/>
      <c r="D124" s="13"/>
      <c r="E124" s="13"/>
      <c r="F124" s="13"/>
      <c r="G124" s="13"/>
      <c r="H124" s="13"/>
    </row>
    <row r="125" spans="1:8">
      <c r="A125" s="13"/>
      <c r="B125" s="13"/>
      <c r="C125" s="14"/>
      <c r="D125" s="13"/>
      <c r="E125" s="13"/>
      <c r="F125" s="13"/>
      <c r="G125" s="13"/>
      <c r="H125" s="13"/>
    </row>
    <row r="126" spans="1:8">
      <c r="A126" s="13"/>
      <c r="B126" s="13"/>
      <c r="C126" s="14"/>
      <c r="D126" s="13"/>
      <c r="E126" s="13"/>
      <c r="F126" s="13"/>
      <c r="G126" s="13"/>
      <c r="H126" s="13"/>
    </row>
    <row r="127" spans="1:8">
      <c r="A127" s="13"/>
      <c r="B127" s="13"/>
      <c r="C127" s="14"/>
      <c r="D127" s="13"/>
      <c r="E127" s="13"/>
      <c r="F127" s="13"/>
      <c r="G127" s="13"/>
      <c r="H127" s="13"/>
    </row>
    <row r="128" spans="1:8">
      <c r="A128" s="13"/>
      <c r="B128" s="13"/>
      <c r="C128" s="14"/>
      <c r="D128" s="13"/>
      <c r="E128" s="13"/>
      <c r="F128" s="13"/>
      <c r="G128" s="13"/>
      <c r="H128" s="13"/>
    </row>
    <row r="129" spans="1:8">
      <c r="A129" s="13"/>
      <c r="B129" s="13"/>
      <c r="C129" s="14"/>
      <c r="D129" s="13"/>
      <c r="E129" s="13"/>
      <c r="F129" s="13"/>
      <c r="G129" s="13"/>
      <c r="H129" s="13"/>
    </row>
    <row r="130" spans="1:8">
      <c r="A130" s="13"/>
      <c r="B130" s="13"/>
      <c r="C130" s="14"/>
      <c r="D130" s="13"/>
      <c r="E130" s="13"/>
      <c r="F130" s="13"/>
      <c r="G130" s="13"/>
      <c r="H130" s="13"/>
    </row>
    <row r="131" spans="1:8">
      <c r="A131" s="13"/>
      <c r="B131" s="13"/>
      <c r="C131" s="14"/>
      <c r="D131" s="13"/>
      <c r="E131" s="13"/>
      <c r="F131" s="13"/>
      <c r="G131" s="13"/>
      <c r="H131" s="13"/>
    </row>
    <row r="132" spans="1:8">
      <c r="A132" s="13"/>
      <c r="B132" s="13"/>
      <c r="C132" s="14"/>
      <c r="D132" s="13"/>
      <c r="E132" s="13"/>
      <c r="F132" s="13"/>
      <c r="G132" s="13"/>
      <c r="H132" s="13"/>
    </row>
    <row r="133" spans="1:8">
      <c r="A133" s="13"/>
      <c r="B133" s="13"/>
      <c r="C133" s="14"/>
      <c r="D133" s="13"/>
      <c r="E133" s="13"/>
      <c r="F133" s="13"/>
      <c r="G133" s="13"/>
      <c r="H133" s="13"/>
    </row>
    <row r="134" spans="1:8">
      <c r="A134" s="13"/>
      <c r="B134" s="13"/>
      <c r="C134" s="14"/>
      <c r="D134" s="13"/>
      <c r="E134" s="13"/>
      <c r="F134" s="13"/>
      <c r="G134" s="13"/>
      <c r="H134" s="13"/>
    </row>
    <row r="135" spans="1:8">
      <c r="A135" s="13"/>
      <c r="B135" s="13"/>
      <c r="C135" s="14"/>
      <c r="D135" s="13"/>
      <c r="E135" s="13"/>
      <c r="F135" s="13"/>
      <c r="G135" s="13"/>
      <c r="H135" s="13"/>
    </row>
    <row r="136" spans="1:8">
      <c r="A136" s="13"/>
      <c r="B136" s="13"/>
      <c r="C136" s="14"/>
      <c r="D136" s="13"/>
      <c r="E136" s="13"/>
      <c r="F136" s="13"/>
      <c r="G136" s="13"/>
      <c r="H136" s="13"/>
    </row>
    <row r="137" spans="1:8">
      <c r="A137" s="13"/>
      <c r="B137" s="13"/>
      <c r="C137" s="14"/>
      <c r="D137" s="13"/>
      <c r="E137" s="13"/>
      <c r="F137" s="13"/>
      <c r="G137" s="13"/>
      <c r="H137" s="13"/>
    </row>
    <row r="138" spans="1:8">
      <c r="A138" s="13"/>
      <c r="B138" s="13"/>
      <c r="C138" s="14"/>
      <c r="D138" s="13"/>
      <c r="E138" s="13"/>
      <c r="F138" s="13"/>
      <c r="G138" s="13"/>
      <c r="H138" s="13"/>
    </row>
    <row r="139" spans="1:8">
      <c r="A139" s="13"/>
      <c r="B139" s="13"/>
      <c r="C139" s="14"/>
      <c r="D139" s="13"/>
      <c r="E139" s="13"/>
      <c r="F139" s="13"/>
      <c r="G139" s="13"/>
      <c r="H139" s="13"/>
    </row>
    <row r="140" spans="1:8">
      <c r="A140" s="13"/>
      <c r="B140" s="13"/>
      <c r="C140" s="14"/>
      <c r="D140" s="13"/>
      <c r="E140" s="13"/>
      <c r="F140" s="13"/>
      <c r="G140" s="13"/>
      <c r="H140" s="13"/>
    </row>
    <row r="141" spans="1:8">
      <c r="A141" s="13"/>
      <c r="B141" s="13"/>
      <c r="C141" s="14"/>
      <c r="D141" s="13"/>
      <c r="E141" s="13"/>
      <c r="F141" s="13"/>
      <c r="G141" s="13"/>
      <c r="H141" s="13"/>
    </row>
    <row r="142" spans="1:8">
      <c r="A142" s="13"/>
      <c r="B142" s="13"/>
      <c r="C142" s="14"/>
      <c r="D142" s="13"/>
      <c r="E142" s="13"/>
      <c r="F142" s="13"/>
      <c r="G142" s="13"/>
      <c r="H142" s="13"/>
    </row>
    <row r="143" spans="1:8">
      <c r="A143" s="13"/>
      <c r="B143" s="13"/>
      <c r="C143" s="14"/>
      <c r="D143" s="13"/>
      <c r="E143" s="13"/>
      <c r="F143" s="13"/>
      <c r="G143" s="13"/>
      <c r="H143" s="13"/>
    </row>
    <row r="144" spans="1:8">
      <c r="A144" s="13"/>
      <c r="B144" s="13"/>
      <c r="C144" s="14"/>
      <c r="D144" s="13"/>
      <c r="E144" s="13"/>
      <c r="F144" s="13"/>
      <c r="G144" s="13"/>
      <c r="H144" s="13"/>
    </row>
    <row r="145" spans="1:8">
      <c r="A145" s="13"/>
      <c r="B145" s="13"/>
      <c r="C145" s="14"/>
      <c r="D145" s="13"/>
      <c r="E145" s="13"/>
      <c r="F145" s="13"/>
      <c r="G145" s="13"/>
      <c r="H145" s="13"/>
    </row>
    <row r="146" spans="1:8">
      <c r="A146" s="13"/>
      <c r="B146" s="13"/>
      <c r="C146" s="14"/>
      <c r="D146" s="13"/>
      <c r="E146" s="13"/>
      <c r="F146" s="13"/>
      <c r="G146" s="13"/>
      <c r="H146" s="13"/>
    </row>
    <row r="147" spans="1:8">
      <c r="A147" s="13"/>
      <c r="B147" s="13"/>
      <c r="C147" s="14"/>
      <c r="D147" s="13"/>
      <c r="E147" s="13"/>
      <c r="F147" s="13"/>
      <c r="G147" s="13"/>
      <c r="H147" s="13"/>
    </row>
    <row r="148" spans="1:8">
      <c r="A148" s="13"/>
      <c r="B148" s="13"/>
      <c r="C148" s="14"/>
      <c r="D148" s="13"/>
      <c r="E148" s="13"/>
      <c r="F148" s="13"/>
      <c r="G148" s="13"/>
      <c r="H148" s="13"/>
    </row>
    <row r="149" spans="1:8">
      <c r="A149" s="13"/>
      <c r="B149" s="13"/>
      <c r="C149" s="14"/>
      <c r="D149" s="13"/>
      <c r="E149" s="13"/>
      <c r="F149" s="13"/>
      <c r="G149" s="13"/>
      <c r="H149" s="13"/>
    </row>
    <row r="150" spans="1:8">
      <c r="A150" s="13"/>
      <c r="B150" s="13"/>
      <c r="C150" s="14"/>
      <c r="D150" s="13"/>
      <c r="E150" s="13"/>
      <c r="F150" s="13"/>
      <c r="G150" s="13"/>
      <c r="H150" s="13"/>
    </row>
    <row r="151" spans="1:8">
      <c r="A151" s="13"/>
      <c r="B151" s="13"/>
      <c r="C151" s="14"/>
      <c r="D151" s="13"/>
      <c r="E151" s="13"/>
      <c r="F151" s="13"/>
      <c r="G151" s="13"/>
      <c r="H151" s="13"/>
    </row>
    <row r="152" spans="1:8">
      <c r="A152" s="13"/>
      <c r="B152" s="13"/>
      <c r="C152" s="14"/>
      <c r="D152" s="13"/>
      <c r="E152" s="13"/>
      <c r="F152" s="13"/>
      <c r="G152" s="13"/>
      <c r="H152" s="13"/>
    </row>
    <row r="153" spans="1:8">
      <c r="A153" s="13"/>
      <c r="B153" s="13"/>
      <c r="C153" s="14"/>
      <c r="D153" s="13"/>
      <c r="E153" s="13"/>
      <c r="F153" s="13"/>
      <c r="G153" s="13"/>
      <c r="H153" s="13"/>
    </row>
    <row r="154" spans="1:8">
      <c r="A154" s="13"/>
      <c r="B154" s="13"/>
      <c r="C154" s="14"/>
      <c r="D154" s="13"/>
      <c r="E154" s="13"/>
      <c r="F154" s="13"/>
      <c r="G154" s="13"/>
      <c r="H154" s="13"/>
    </row>
    <row r="155" spans="1:8">
      <c r="A155" s="13"/>
      <c r="B155" s="13"/>
      <c r="C155" s="14"/>
      <c r="D155" s="13"/>
      <c r="E155" s="13"/>
      <c r="F155" s="13"/>
      <c r="G155" s="13"/>
      <c r="H155" s="13"/>
    </row>
    <row r="156" spans="1:8">
      <c r="A156" s="13"/>
      <c r="B156" s="13"/>
      <c r="C156" s="14"/>
      <c r="D156" s="13"/>
      <c r="E156" s="13"/>
      <c r="F156" s="13"/>
      <c r="G156" s="13"/>
      <c r="H156" s="13"/>
    </row>
    <row r="157" spans="1:8">
      <c r="A157" s="13"/>
      <c r="B157" s="13"/>
      <c r="C157" s="14"/>
      <c r="D157" s="13"/>
      <c r="E157" s="13"/>
      <c r="F157" s="13"/>
      <c r="G157" s="13"/>
      <c r="H157" s="13"/>
    </row>
    <row r="158" spans="1:8">
      <c r="A158" s="13"/>
      <c r="B158" s="13"/>
      <c r="C158" s="14"/>
      <c r="D158" s="13"/>
      <c r="E158" s="13"/>
      <c r="F158" s="13"/>
      <c r="G158" s="13"/>
      <c r="H158" s="13"/>
    </row>
    <row r="159" spans="1:8">
      <c r="A159" s="13"/>
      <c r="B159" s="13"/>
      <c r="C159" s="14"/>
      <c r="D159" s="13"/>
      <c r="E159" s="13"/>
      <c r="F159" s="13"/>
      <c r="G159" s="13"/>
      <c r="H159" s="13"/>
    </row>
    <row r="160" spans="1:8">
      <c r="A160" s="13"/>
      <c r="B160" s="13"/>
      <c r="C160" s="14"/>
      <c r="D160" s="13"/>
      <c r="E160" s="13"/>
      <c r="F160" s="13"/>
      <c r="G160" s="13"/>
      <c r="H160" s="13"/>
    </row>
    <row r="161" spans="1:8">
      <c r="A161" s="13"/>
      <c r="B161" s="13"/>
      <c r="C161" s="14"/>
      <c r="D161" s="13"/>
      <c r="E161" s="13"/>
      <c r="F161" s="13"/>
      <c r="G161" s="13"/>
      <c r="H161" s="13"/>
    </row>
    <row r="162" spans="1:8">
      <c r="A162" s="13"/>
      <c r="B162" s="13"/>
      <c r="C162" s="14"/>
      <c r="D162" s="13"/>
      <c r="E162" s="13"/>
      <c r="F162" s="13"/>
      <c r="G162" s="13"/>
      <c r="H162" s="13"/>
    </row>
    <row r="163" spans="1:8">
      <c r="A163" s="13"/>
      <c r="B163" s="13"/>
      <c r="C163" s="14"/>
      <c r="D163" s="13"/>
      <c r="E163" s="13"/>
      <c r="F163" s="13"/>
      <c r="G163" s="13"/>
      <c r="H163" s="13"/>
    </row>
    <row r="164" spans="1:8">
      <c r="A164" s="13"/>
      <c r="B164" s="13"/>
      <c r="C164" s="14"/>
      <c r="D164" s="13"/>
      <c r="E164" s="13"/>
      <c r="F164" s="13"/>
      <c r="G164" s="13"/>
      <c r="H164" s="13"/>
    </row>
    <row r="165" spans="1:8">
      <c r="A165" s="13"/>
      <c r="B165" s="13"/>
      <c r="C165" s="14"/>
      <c r="D165" s="13"/>
      <c r="E165" s="13"/>
      <c r="F165" s="13"/>
      <c r="G165" s="13"/>
      <c r="H165" s="13"/>
    </row>
    <row r="166" spans="1:8">
      <c r="A166" s="13"/>
      <c r="B166" s="13"/>
      <c r="C166" s="14"/>
      <c r="D166" s="13"/>
      <c r="E166" s="13"/>
      <c r="F166" s="13"/>
      <c r="G166" s="13"/>
      <c r="H166" s="13"/>
    </row>
    <row r="167" spans="1:8">
      <c r="A167" s="13"/>
      <c r="B167" s="13"/>
      <c r="C167" s="14"/>
      <c r="D167" s="13"/>
      <c r="E167" s="13"/>
      <c r="F167" s="13"/>
      <c r="G167" s="13"/>
      <c r="H167" s="13"/>
    </row>
    <row r="168" spans="1:8">
      <c r="A168" s="13"/>
      <c r="B168" s="13"/>
      <c r="C168" s="14"/>
      <c r="D168" s="13"/>
      <c r="E168" s="13"/>
      <c r="F168" s="13"/>
      <c r="G168" s="13"/>
      <c r="H168" s="13"/>
    </row>
    <row r="169" spans="1:8">
      <c r="A169" s="13"/>
      <c r="B169" s="13"/>
      <c r="C169" s="14"/>
      <c r="D169" s="13"/>
      <c r="E169" s="13"/>
      <c r="F169" s="13"/>
      <c r="G169" s="13"/>
      <c r="H169" s="13"/>
    </row>
    <row r="170" spans="1:8">
      <c r="A170" s="13"/>
      <c r="B170" s="13"/>
      <c r="C170" s="14"/>
      <c r="D170" s="13"/>
      <c r="E170" s="13"/>
      <c r="F170" s="13"/>
      <c r="G170" s="13"/>
      <c r="H170" s="13"/>
    </row>
    <row r="171" spans="1:8">
      <c r="A171" s="13"/>
      <c r="B171" s="13"/>
      <c r="C171" s="14"/>
    </row>
    <row r="172" spans="1:8">
      <c r="A172" s="13"/>
      <c r="B172" s="13"/>
      <c r="C172" s="14"/>
    </row>
    <row r="173" spans="1:8">
      <c r="C173" s="14"/>
    </row>
    <row r="174" spans="1:8">
      <c r="C174" s="14"/>
    </row>
  </sheetData>
  <protectedRanges>
    <protectedRange algorithmName="SHA-512" hashValue="1ehNybL2TIb6a0k52lGfPam/NnR+CinKr6R2TXrBe5cHbEqW2+zWScOn+Cfcv6QLKfHwDbjditS972XIpaDFoA==" saltValue="5AITEvrrknO8IH+fgUCBvw==" spinCount="100000" sqref="G4:G12" name="Įkainis"/>
  </protectedRanges>
  <mergeCells count="1">
    <mergeCell ref="A1:H1"/>
  </mergeCells>
  <dataValidations count="1">
    <dataValidation type="decimal" operator="notEqual" allowBlank="1" showInputMessage="1" showErrorMessage="1" sqref="G5:G12" xr:uid="{9EE27983-A8F0-4597-858C-1461FC094DA0}">
      <formula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78476-923F-43D7-9221-81D18A2D7B14}">
  <dimension ref="A1:H182"/>
  <sheetViews>
    <sheetView topLeftCell="A8" zoomScale="85" zoomScaleNormal="85" workbookViewId="0">
      <selection activeCell="E2" sqref="E2"/>
    </sheetView>
  </sheetViews>
  <sheetFormatPr defaultColWidth="9.140625" defaultRowHeight="12.75"/>
  <cols>
    <col min="1" max="2" width="9.140625" style="2"/>
    <col min="3" max="3" width="52.140625" style="2" customWidth="1"/>
    <col min="4" max="4" width="22.28515625" style="2" customWidth="1"/>
    <col min="5" max="5" width="22.42578125" style="2" customWidth="1"/>
    <col min="6" max="6" width="19.42578125" style="2" customWidth="1"/>
    <col min="7" max="7" width="18.42578125" style="2" customWidth="1"/>
    <col min="8" max="8" width="17.42578125" style="2" customWidth="1"/>
    <col min="9" max="16384" width="9.140625" style="2"/>
  </cols>
  <sheetData>
    <row r="1" spans="1:8" ht="25.5" customHeight="1" thickBot="1">
      <c r="A1" s="192" t="s">
        <v>38</v>
      </c>
      <c r="B1" s="193"/>
      <c r="C1" s="193"/>
      <c r="D1" s="193"/>
      <c r="E1" s="193"/>
      <c r="F1" s="193"/>
      <c r="G1" s="193"/>
      <c r="H1" s="194"/>
    </row>
    <row r="2" spans="1:8" ht="45.75" thickBot="1">
      <c r="A2" s="63" t="s">
        <v>1</v>
      </c>
      <c r="B2" s="64" t="s">
        <v>8</v>
      </c>
      <c r="C2" s="65" t="s">
        <v>9</v>
      </c>
      <c r="D2" s="65" t="s">
        <v>10</v>
      </c>
      <c r="E2" s="64" t="s">
        <v>11</v>
      </c>
      <c r="F2" s="64" t="s">
        <v>12</v>
      </c>
      <c r="G2" s="66" t="s">
        <v>13</v>
      </c>
      <c r="H2" s="67" t="s">
        <v>14</v>
      </c>
    </row>
    <row r="3" spans="1:8" ht="16.5" thickBot="1">
      <c r="A3" s="127"/>
      <c r="B3" s="128"/>
      <c r="C3" s="129" t="s">
        <v>15</v>
      </c>
      <c r="D3" s="66"/>
      <c r="E3" s="128"/>
      <c r="F3" s="128"/>
      <c r="G3" s="66"/>
      <c r="H3" s="130"/>
    </row>
    <row r="4" spans="1:8" ht="15.75" thickBot="1">
      <c r="A4" s="68"/>
      <c r="B4" s="69"/>
      <c r="C4" s="104" t="s">
        <v>39</v>
      </c>
      <c r="D4" s="70"/>
      <c r="E4" s="69"/>
      <c r="F4" s="69"/>
      <c r="G4" s="71"/>
      <c r="H4" s="72" t="str">
        <f>IF(E4="","",IF(AND(E4&gt;0,OR(G4="",G4=0,G4&lt;&gt;ROUND(G4,2))),#VALUE!,IF(E4&lt;&gt;"",ROUND(E4*G4,2))))</f>
        <v/>
      </c>
    </row>
    <row r="5" spans="1:8" ht="100.9" customHeight="1" thickBot="1">
      <c r="A5" s="73" t="s">
        <v>17</v>
      </c>
      <c r="B5" s="74" t="s">
        <v>18</v>
      </c>
      <c r="C5" s="37" t="s">
        <v>40</v>
      </c>
      <c r="D5" s="75" t="s">
        <v>41</v>
      </c>
      <c r="E5" s="76">
        <v>4</v>
      </c>
      <c r="F5" s="75"/>
      <c r="G5" s="77"/>
      <c r="H5" s="54" t="e">
        <f>IF(E5="","",IF(AND(E5&gt;0,OR(G5="",G5=0,G5&lt;&gt;ROUND(G5,2))),#VALUE!,IF(E5&lt;&gt;"",ROUND(E5*G5,2))))</f>
        <v>#VALUE!</v>
      </c>
    </row>
    <row r="6" spans="1:8" ht="18" customHeight="1" thickBot="1">
      <c r="A6" s="78"/>
      <c r="B6" s="79"/>
      <c r="C6" s="105" t="s">
        <v>42</v>
      </c>
      <c r="D6" s="80"/>
      <c r="E6" s="81"/>
      <c r="F6" s="80"/>
      <c r="G6" s="82"/>
      <c r="H6" s="83"/>
    </row>
    <row r="7" spans="1:8" ht="151.9" customHeight="1">
      <c r="A7" s="84" t="s">
        <v>17</v>
      </c>
      <c r="B7" s="85" t="s">
        <v>32</v>
      </c>
      <c r="C7" s="38" t="s">
        <v>43</v>
      </c>
      <c r="D7" s="86" t="s">
        <v>20</v>
      </c>
      <c r="E7" s="86">
        <v>1</v>
      </c>
      <c r="F7" s="86" t="s">
        <v>44</v>
      </c>
      <c r="G7" s="87"/>
      <c r="H7" s="88" t="e">
        <f t="shared" ref="H7:H9" si="0">IF(E7="","",IF(AND(E7&gt;0,OR(G7="",G7=0,G7&lt;&gt;ROUND(G7,2))),#VALUE!,IF(E7&lt;&gt;"",ROUND(E7*G7,2))))</f>
        <v>#VALUE!</v>
      </c>
    </row>
    <row r="8" spans="1:8" ht="138.6" customHeight="1">
      <c r="A8" s="84" t="s">
        <v>17</v>
      </c>
      <c r="B8" s="85" t="s">
        <v>35</v>
      </c>
      <c r="C8" s="39" t="s">
        <v>45</v>
      </c>
      <c r="D8" s="86" t="s">
        <v>20</v>
      </c>
      <c r="E8" s="86">
        <v>1</v>
      </c>
      <c r="F8" s="86" t="s">
        <v>46</v>
      </c>
      <c r="G8" s="87"/>
      <c r="H8" s="88" t="e">
        <f t="shared" si="0"/>
        <v>#VALUE!</v>
      </c>
    </row>
    <row r="9" spans="1:8" ht="21" customHeight="1" thickBot="1">
      <c r="A9" s="89" t="s">
        <v>17</v>
      </c>
      <c r="B9" s="90" t="s">
        <v>47</v>
      </c>
      <c r="C9" s="40" t="s">
        <v>48</v>
      </c>
      <c r="D9" s="91" t="s">
        <v>20</v>
      </c>
      <c r="E9" s="91">
        <v>1</v>
      </c>
      <c r="F9" s="91"/>
      <c r="G9" s="92"/>
      <c r="H9" s="88" t="e">
        <f t="shared" si="0"/>
        <v>#VALUE!</v>
      </c>
    </row>
    <row r="10" spans="1:8" ht="18.600000000000001" customHeight="1" thickBot="1">
      <c r="A10" s="78"/>
      <c r="B10" s="79"/>
      <c r="C10" s="41" t="s">
        <v>49</v>
      </c>
      <c r="D10" s="80"/>
      <c r="E10" s="80"/>
      <c r="F10" s="80"/>
      <c r="G10" s="82"/>
      <c r="H10" s="83"/>
    </row>
    <row r="11" spans="1:8" ht="14.25">
      <c r="A11" s="84" t="s">
        <v>17</v>
      </c>
      <c r="B11" s="86" t="s">
        <v>50</v>
      </c>
      <c r="C11" s="39" t="s">
        <v>51</v>
      </c>
      <c r="D11" s="86" t="s">
        <v>52</v>
      </c>
      <c r="E11" s="86">
        <v>9</v>
      </c>
      <c r="F11" s="86"/>
      <c r="G11" s="87"/>
      <c r="H11" s="88" t="e">
        <f t="shared" ref="H11:H18" si="1">IF(E11="","",IF(AND(E11&gt;0,OR(G11="",G11=0,G11&lt;&gt;ROUND(G11,2))),#VALUE!,IF(E11&lt;&gt;"",ROUND(E11*G11,2))))</f>
        <v>#VALUE!</v>
      </c>
    </row>
    <row r="12" spans="1:8" ht="28.5">
      <c r="A12" s="93" t="s">
        <v>17</v>
      </c>
      <c r="B12" s="28" t="s">
        <v>53</v>
      </c>
      <c r="C12" s="42" t="s">
        <v>54</v>
      </c>
      <c r="D12" s="28" t="s">
        <v>52</v>
      </c>
      <c r="E12" s="28">
        <v>2</v>
      </c>
      <c r="F12" s="28"/>
      <c r="G12" s="50"/>
      <c r="H12" s="94" t="e">
        <f t="shared" si="1"/>
        <v>#VALUE!</v>
      </c>
    </row>
    <row r="13" spans="1:8" ht="28.5">
      <c r="A13" s="93" t="s">
        <v>17</v>
      </c>
      <c r="B13" s="28" t="s">
        <v>55</v>
      </c>
      <c r="C13" s="42" t="s">
        <v>56</v>
      </c>
      <c r="D13" s="28" t="s">
        <v>52</v>
      </c>
      <c r="E13" s="28">
        <v>5</v>
      </c>
      <c r="F13" s="28"/>
      <c r="G13" s="50"/>
      <c r="H13" s="94" t="e">
        <f t="shared" si="1"/>
        <v>#VALUE!</v>
      </c>
    </row>
    <row r="14" spans="1:8" ht="14.25">
      <c r="A14" s="93" t="s">
        <v>17</v>
      </c>
      <c r="B14" s="28" t="s">
        <v>57</v>
      </c>
      <c r="C14" s="42" t="s">
        <v>58</v>
      </c>
      <c r="D14" s="28" t="s">
        <v>52</v>
      </c>
      <c r="E14" s="28">
        <v>0.5</v>
      </c>
      <c r="F14" s="28"/>
      <c r="G14" s="50"/>
      <c r="H14" s="94" t="e">
        <f t="shared" si="1"/>
        <v>#VALUE!</v>
      </c>
    </row>
    <row r="15" spans="1:8" ht="28.5">
      <c r="A15" s="93" t="s">
        <v>17</v>
      </c>
      <c r="B15" s="28" t="s">
        <v>59</v>
      </c>
      <c r="C15" s="42" t="s">
        <v>60</v>
      </c>
      <c r="D15" s="28" t="s">
        <v>52</v>
      </c>
      <c r="E15" s="28">
        <v>1</v>
      </c>
      <c r="F15" s="28"/>
      <c r="G15" s="50"/>
      <c r="H15" s="94" t="e">
        <f t="shared" si="1"/>
        <v>#VALUE!</v>
      </c>
    </row>
    <row r="16" spans="1:8" ht="29.25" thickBot="1">
      <c r="A16" s="95" t="s">
        <v>17</v>
      </c>
      <c r="B16" s="96" t="s">
        <v>61</v>
      </c>
      <c r="C16" s="43" t="s">
        <v>62</v>
      </c>
      <c r="D16" s="96" t="s">
        <v>52</v>
      </c>
      <c r="E16" s="96">
        <v>2</v>
      </c>
      <c r="F16" s="96"/>
      <c r="G16" s="97"/>
      <c r="H16" s="94" t="e">
        <f t="shared" si="1"/>
        <v>#VALUE!</v>
      </c>
    </row>
    <row r="17" spans="1:8" ht="15.75" thickBot="1">
      <c r="A17" s="98"/>
      <c r="B17" s="99"/>
      <c r="C17" s="41" t="s">
        <v>63</v>
      </c>
      <c r="D17" s="99"/>
      <c r="E17" s="99"/>
      <c r="F17" s="99"/>
      <c r="G17" s="82"/>
      <c r="H17" s="100"/>
    </row>
    <row r="18" spans="1:8" ht="14.25">
      <c r="A18" s="84" t="s">
        <v>17</v>
      </c>
      <c r="B18" s="86" t="s">
        <v>64</v>
      </c>
      <c r="C18" s="23" t="s">
        <v>33</v>
      </c>
      <c r="D18" s="86" t="s">
        <v>34</v>
      </c>
      <c r="E18" s="86">
        <v>100</v>
      </c>
      <c r="F18" s="86"/>
      <c r="G18" s="87"/>
      <c r="H18" s="94" t="e">
        <f t="shared" si="1"/>
        <v>#VALUE!</v>
      </c>
    </row>
    <row r="19" spans="1:8" ht="14.25">
      <c r="A19" s="93"/>
      <c r="B19" s="28"/>
      <c r="C19" s="42"/>
      <c r="D19" s="28"/>
      <c r="E19" s="28"/>
      <c r="F19" s="28"/>
      <c r="G19" s="50"/>
      <c r="H19" s="94"/>
    </row>
    <row r="20" spans="1:8" ht="14.25">
      <c r="A20" s="93"/>
      <c r="B20" s="28"/>
      <c r="C20" s="42"/>
      <c r="D20" s="28"/>
      <c r="E20" s="28"/>
      <c r="F20" s="28"/>
      <c r="G20" s="50"/>
      <c r="H20" s="94"/>
    </row>
    <row r="21" spans="1:8" ht="14.25">
      <c r="A21" s="20"/>
      <c r="B21" s="20"/>
      <c r="C21" s="101"/>
      <c r="D21" s="20"/>
      <c r="E21" s="20"/>
      <c r="F21" s="20"/>
      <c r="G21" s="20"/>
      <c r="H21" s="20"/>
    </row>
    <row r="22" spans="1:8" ht="15">
      <c r="A22" s="20"/>
      <c r="B22" s="20"/>
      <c r="C22" s="101"/>
      <c r="D22" s="20"/>
      <c r="E22" s="20"/>
      <c r="F22" s="20"/>
      <c r="G22" s="102" t="s">
        <v>37</v>
      </c>
      <c r="H22" s="103" t="e">
        <f>SUM(H4:H20)</f>
        <v>#VALUE!</v>
      </c>
    </row>
    <row r="23" spans="1:8">
      <c r="A23" s="13"/>
      <c r="B23" s="13"/>
      <c r="C23" s="14"/>
      <c r="D23" s="13"/>
      <c r="E23" s="13"/>
      <c r="F23" s="13"/>
      <c r="G23" s="13"/>
      <c r="H23" s="13"/>
    </row>
    <row r="24" spans="1:8">
      <c r="A24" s="13"/>
      <c r="B24" s="13"/>
      <c r="C24" s="14"/>
      <c r="D24" s="13"/>
      <c r="E24" s="13"/>
      <c r="F24" s="13"/>
      <c r="G24" s="13"/>
      <c r="H24" s="13"/>
    </row>
    <row r="25" spans="1:8">
      <c r="A25" s="13"/>
      <c r="B25" s="13"/>
      <c r="C25" s="14"/>
      <c r="D25" s="13"/>
      <c r="E25" s="13"/>
      <c r="F25" s="13"/>
      <c r="G25" s="13"/>
      <c r="H25" s="13"/>
    </row>
    <row r="26" spans="1:8">
      <c r="A26" s="13"/>
      <c r="B26" s="13"/>
      <c r="C26" s="14"/>
      <c r="D26" s="13"/>
      <c r="E26" s="13"/>
      <c r="F26" s="13"/>
      <c r="G26" s="13"/>
      <c r="H26" s="13"/>
    </row>
    <row r="27" spans="1:8">
      <c r="A27" s="13"/>
      <c r="B27" s="13"/>
      <c r="C27" s="14"/>
      <c r="D27" s="13"/>
      <c r="E27" s="13"/>
      <c r="F27" s="13"/>
      <c r="G27" s="13"/>
      <c r="H27" s="13"/>
    </row>
    <row r="28" spans="1:8">
      <c r="A28" s="13"/>
      <c r="B28" s="13"/>
      <c r="C28" s="14"/>
      <c r="D28" s="13"/>
      <c r="E28" s="13"/>
      <c r="F28" s="13"/>
      <c r="G28" s="13"/>
      <c r="H28" s="13"/>
    </row>
    <row r="29" spans="1:8">
      <c r="A29" s="13"/>
      <c r="B29" s="13"/>
      <c r="C29" s="14"/>
      <c r="D29" s="13"/>
      <c r="E29" s="13"/>
      <c r="F29" s="13"/>
      <c r="G29" s="13"/>
      <c r="H29" s="13"/>
    </row>
    <row r="30" spans="1:8">
      <c r="A30" s="13"/>
      <c r="B30" s="13"/>
      <c r="C30" s="14"/>
      <c r="D30" s="13"/>
      <c r="E30" s="13"/>
      <c r="F30" s="13"/>
      <c r="G30" s="13"/>
      <c r="H30" s="13"/>
    </row>
    <row r="31" spans="1:8">
      <c r="A31" s="13"/>
      <c r="B31" s="13"/>
      <c r="C31" s="14"/>
      <c r="D31" s="13"/>
      <c r="E31" s="13"/>
      <c r="F31" s="13"/>
      <c r="G31" s="13"/>
      <c r="H31" s="13"/>
    </row>
    <row r="32" spans="1:8">
      <c r="A32" s="13"/>
      <c r="B32" s="13"/>
      <c r="C32" s="14"/>
      <c r="D32" s="13"/>
      <c r="E32" s="13"/>
      <c r="F32" s="13"/>
      <c r="G32" s="13"/>
      <c r="H32" s="13"/>
    </row>
    <row r="33" spans="1:8">
      <c r="A33" s="13"/>
      <c r="B33" s="13"/>
      <c r="C33" s="14"/>
      <c r="D33" s="13"/>
      <c r="E33" s="13"/>
      <c r="F33" s="13"/>
      <c r="G33" s="13"/>
      <c r="H33" s="13"/>
    </row>
    <row r="34" spans="1:8">
      <c r="A34" s="13"/>
      <c r="B34" s="13"/>
      <c r="C34" s="14"/>
      <c r="D34" s="13"/>
      <c r="E34" s="13"/>
      <c r="F34" s="13"/>
      <c r="G34" s="13"/>
      <c r="H34" s="13"/>
    </row>
    <row r="35" spans="1:8">
      <c r="A35" s="13"/>
      <c r="B35" s="13"/>
      <c r="C35" s="14"/>
      <c r="D35" s="13"/>
      <c r="E35" s="13"/>
      <c r="F35" s="13"/>
      <c r="G35" s="13"/>
      <c r="H35" s="13"/>
    </row>
    <row r="36" spans="1:8">
      <c r="A36" s="13"/>
      <c r="B36" s="13"/>
      <c r="C36" s="14"/>
      <c r="D36" s="13"/>
      <c r="E36" s="13"/>
      <c r="F36" s="13"/>
      <c r="G36" s="13"/>
      <c r="H36" s="13"/>
    </row>
    <row r="37" spans="1:8">
      <c r="A37" s="13"/>
      <c r="B37" s="13"/>
      <c r="C37" s="14"/>
      <c r="D37" s="13"/>
      <c r="E37" s="13"/>
      <c r="F37" s="13"/>
      <c r="G37" s="13"/>
      <c r="H37" s="13"/>
    </row>
    <row r="38" spans="1:8">
      <c r="A38" s="13"/>
      <c r="B38" s="13"/>
      <c r="C38" s="14"/>
      <c r="D38" s="13"/>
      <c r="E38" s="13"/>
      <c r="F38" s="13"/>
      <c r="G38" s="13"/>
      <c r="H38" s="13"/>
    </row>
    <row r="39" spans="1:8">
      <c r="A39" s="13"/>
      <c r="B39" s="13"/>
      <c r="C39" s="14"/>
      <c r="D39" s="13"/>
      <c r="E39" s="13"/>
      <c r="F39" s="13"/>
      <c r="G39" s="13"/>
      <c r="H39" s="13"/>
    </row>
    <row r="40" spans="1:8">
      <c r="A40" s="13"/>
      <c r="B40" s="13"/>
      <c r="C40" s="14"/>
      <c r="D40" s="13"/>
      <c r="E40" s="13"/>
      <c r="F40" s="13"/>
      <c r="G40" s="13"/>
      <c r="H40" s="13"/>
    </row>
    <row r="41" spans="1:8">
      <c r="A41" s="13"/>
      <c r="B41" s="13"/>
      <c r="C41" s="14"/>
      <c r="D41" s="13"/>
      <c r="E41" s="13"/>
      <c r="F41" s="13"/>
      <c r="G41" s="13"/>
      <c r="H41" s="13"/>
    </row>
    <row r="42" spans="1:8">
      <c r="A42" s="13"/>
      <c r="B42" s="13"/>
      <c r="C42" s="14"/>
      <c r="D42" s="13"/>
      <c r="E42" s="13"/>
      <c r="F42" s="13"/>
      <c r="G42" s="13"/>
      <c r="H42" s="13"/>
    </row>
    <row r="43" spans="1:8">
      <c r="A43" s="13"/>
      <c r="B43" s="13"/>
      <c r="C43" s="14"/>
      <c r="D43" s="13"/>
      <c r="E43" s="13"/>
      <c r="F43" s="13"/>
      <c r="G43" s="13"/>
      <c r="H43" s="13"/>
    </row>
    <row r="44" spans="1:8">
      <c r="A44" s="13"/>
      <c r="B44" s="13"/>
      <c r="C44" s="14"/>
      <c r="D44" s="13"/>
      <c r="E44" s="13"/>
      <c r="F44" s="13"/>
      <c r="G44" s="13"/>
      <c r="H44" s="13"/>
    </row>
    <row r="45" spans="1:8">
      <c r="A45" s="13"/>
      <c r="B45" s="13"/>
      <c r="C45" s="14"/>
      <c r="D45" s="13"/>
      <c r="E45" s="13"/>
      <c r="F45" s="13"/>
      <c r="G45" s="13"/>
      <c r="H45" s="13"/>
    </row>
    <row r="46" spans="1:8">
      <c r="A46" s="13"/>
      <c r="B46" s="13"/>
      <c r="C46" s="14"/>
      <c r="D46" s="13"/>
      <c r="E46" s="13"/>
      <c r="F46" s="13"/>
      <c r="G46" s="13"/>
      <c r="H46" s="13"/>
    </row>
    <row r="47" spans="1:8">
      <c r="A47" s="13"/>
      <c r="B47" s="13"/>
      <c r="C47" s="14"/>
      <c r="D47" s="13"/>
      <c r="E47" s="13"/>
      <c r="F47" s="13"/>
      <c r="G47" s="13"/>
      <c r="H47" s="13"/>
    </row>
    <row r="48" spans="1:8">
      <c r="A48" s="13"/>
      <c r="B48" s="13"/>
      <c r="C48" s="14"/>
      <c r="D48" s="13"/>
      <c r="E48" s="13"/>
      <c r="F48" s="13"/>
      <c r="G48" s="13"/>
      <c r="H48" s="13"/>
    </row>
    <row r="49" spans="1:8">
      <c r="A49" s="13"/>
      <c r="B49" s="13"/>
      <c r="C49" s="14"/>
      <c r="D49" s="13"/>
      <c r="E49" s="13"/>
      <c r="F49" s="13"/>
      <c r="G49" s="13"/>
      <c r="H49" s="13"/>
    </row>
    <row r="50" spans="1:8">
      <c r="A50" s="13"/>
      <c r="B50" s="13"/>
      <c r="C50" s="14"/>
      <c r="D50" s="13"/>
      <c r="E50" s="13"/>
      <c r="F50" s="13"/>
      <c r="G50" s="13"/>
      <c r="H50" s="13"/>
    </row>
    <row r="51" spans="1:8">
      <c r="A51" s="13"/>
      <c r="B51" s="13"/>
      <c r="C51" s="14"/>
      <c r="D51" s="13"/>
      <c r="E51" s="13"/>
      <c r="F51" s="13"/>
      <c r="G51" s="13"/>
      <c r="H51" s="13"/>
    </row>
    <row r="52" spans="1:8">
      <c r="A52" s="13"/>
      <c r="B52" s="13"/>
      <c r="C52" s="14"/>
      <c r="D52" s="13"/>
      <c r="E52" s="13"/>
      <c r="F52" s="13"/>
      <c r="G52" s="13"/>
      <c r="H52" s="13"/>
    </row>
    <row r="53" spans="1:8">
      <c r="A53" s="13"/>
      <c r="B53" s="13"/>
      <c r="C53" s="14"/>
      <c r="D53" s="13"/>
      <c r="E53" s="13"/>
      <c r="F53" s="13"/>
      <c r="G53" s="13"/>
      <c r="H53" s="13"/>
    </row>
    <row r="54" spans="1:8">
      <c r="A54" s="13"/>
      <c r="B54" s="13"/>
      <c r="C54" s="14"/>
      <c r="D54" s="13"/>
      <c r="E54" s="13"/>
      <c r="F54" s="13"/>
      <c r="G54" s="13"/>
      <c r="H54" s="13"/>
    </row>
    <row r="55" spans="1:8">
      <c r="A55" s="13"/>
      <c r="B55" s="13"/>
      <c r="C55" s="14"/>
      <c r="D55" s="13"/>
      <c r="E55" s="13"/>
      <c r="F55" s="13"/>
      <c r="G55" s="13"/>
      <c r="H55" s="13"/>
    </row>
    <row r="56" spans="1:8">
      <c r="A56" s="13"/>
      <c r="B56" s="13"/>
      <c r="C56" s="14"/>
      <c r="D56" s="13"/>
      <c r="E56" s="13"/>
      <c r="F56" s="13"/>
      <c r="G56" s="13"/>
      <c r="H56" s="13"/>
    </row>
    <row r="57" spans="1:8">
      <c r="A57" s="13"/>
      <c r="B57" s="13"/>
      <c r="C57" s="14"/>
      <c r="D57" s="13"/>
      <c r="E57" s="13"/>
      <c r="F57" s="13"/>
      <c r="G57" s="13"/>
      <c r="H57" s="13"/>
    </row>
    <row r="58" spans="1:8">
      <c r="A58" s="13"/>
      <c r="B58" s="13"/>
      <c r="C58" s="14"/>
      <c r="D58" s="13"/>
      <c r="E58" s="13"/>
      <c r="F58" s="13"/>
      <c r="G58" s="13"/>
      <c r="H58" s="13"/>
    </row>
    <row r="59" spans="1:8">
      <c r="A59" s="13"/>
      <c r="B59" s="13"/>
      <c r="C59" s="14"/>
      <c r="D59" s="13"/>
      <c r="E59" s="13"/>
      <c r="F59" s="13"/>
      <c r="G59" s="13"/>
      <c r="H59" s="13"/>
    </row>
    <row r="60" spans="1:8">
      <c r="A60" s="13"/>
      <c r="B60" s="13"/>
      <c r="C60" s="14"/>
      <c r="D60" s="13"/>
      <c r="E60" s="13"/>
      <c r="F60" s="13"/>
      <c r="G60" s="13"/>
      <c r="H60" s="13"/>
    </row>
    <row r="61" spans="1:8">
      <c r="A61" s="13"/>
      <c r="B61" s="13"/>
      <c r="C61" s="14"/>
      <c r="D61" s="13"/>
      <c r="E61" s="13"/>
      <c r="F61" s="13"/>
      <c r="G61" s="13"/>
      <c r="H61" s="13"/>
    </row>
    <row r="62" spans="1:8">
      <c r="A62" s="13"/>
      <c r="B62" s="13"/>
      <c r="C62" s="14"/>
      <c r="D62" s="13"/>
      <c r="E62" s="13"/>
      <c r="F62" s="13"/>
      <c r="G62" s="13"/>
      <c r="H62" s="13"/>
    </row>
    <row r="63" spans="1:8">
      <c r="A63" s="13"/>
      <c r="B63" s="13"/>
      <c r="C63" s="14"/>
      <c r="D63" s="13"/>
      <c r="E63" s="13"/>
      <c r="F63" s="13"/>
      <c r="G63" s="13"/>
      <c r="H63" s="13"/>
    </row>
    <row r="64" spans="1:8">
      <c r="A64" s="13"/>
      <c r="B64" s="13"/>
      <c r="C64" s="14"/>
      <c r="D64" s="13"/>
      <c r="E64" s="13"/>
      <c r="F64" s="13"/>
      <c r="G64" s="13"/>
      <c r="H64" s="13"/>
    </row>
    <row r="65" spans="1:8">
      <c r="A65" s="13"/>
      <c r="B65" s="13"/>
      <c r="C65" s="14"/>
      <c r="D65" s="13"/>
      <c r="E65" s="13"/>
      <c r="F65" s="13"/>
      <c r="G65" s="13"/>
      <c r="H65" s="13"/>
    </row>
    <row r="66" spans="1:8">
      <c r="A66" s="13"/>
      <c r="B66" s="13"/>
      <c r="C66" s="14"/>
      <c r="D66" s="13"/>
      <c r="E66" s="13"/>
      <c r="F66" s="13"/>
      <c r="G66" s="13"/>
      <c r="H66" s="13"/>
    </row>
    <row r="67" spans="1:8">
      <c r="A67" s="13"/>
      <c r="B67" s="13"/>
      <c r="C67" s="14"/>
      <c r="D67" s="13"/>
      <c r="E67" s="13"/>
      <c r="F67" s="13"/>
      <c r="G67" s="13"/>
      <c r="H67" s="13"/>
    </row>
    <row r="68" spans="1:8">
      <c r="A68" s="13"/>
      <c r="B68" s="13"/>
      <c r="C68" s="14"/>
      <c r="D68" s="13"/>
      <c r="E68" s="13"/>
      <c r="F68" s="13"/>
      <c r="G68" s="13"/>
      <c r="H68" s="13"/>
    </row>
    <row r="69" spans="1:8">
      <c r="A69" s="13"/>
      <c r="B69" s="13"/>
      <c r="C69" s="14"/>
      <c r="D69" s="13"/>
      <c r="E69" s="13"/>
      <c r="F69" s="13"/>
      <c r="G69" s="13"/>
      <c r="H69" s="13"/>
    </row>
    <row r="70" spans="1:8">
      <c r="A70" s="13"/>
      <c r="B70" s="13"/>
      <c r="C70" s="14"/>
      <c r="D70" s="13"/>
      <c r="E70" s="13"/>
      <c r="F70" s="13"/>
      <c r="G70" s="13"/>
      <c r="H70" s="13"/>
    </row>
    <row r="71" spans="1:8">
      <c r="A71" s="13"/>
      <c r="B71" s="13"/>
      <c r="C71" s="14"/>
      <c r="D71" s="13"/>
      <c r="E71" s="13"/>
      <c r="F71" s="13"/>
      <c r="G71" s="13"/>
      <c r="H71" s="13"/>
    </row>
    <row r="72" spans="1:8">
      <c r="A72" s="13"/>
      <c r="B72" s="13"/>
      <c r="C72" s="14"/>
      <c r="D72" s="13"/>
      <c r="E72" s="13"/>
      <c r="F72" s="13"/>
      <c r="G72" s="13"/>
      <c r="H72" s="13"/>
    </row>
    <row r="73" spans="1:8">
      <c r="A73" s="13"/>
      <c r="B73" s="13"/>
      <c r="C73" s="14"/>
      <c r="D73" s="13"/>
      <c r="E73" s="13"/>
      <c r="F73" s="13"/>
      <c r="G73" s="13"/>
      <c r="H73" s="13"/>
    </row>
    <row r="74" spans="1:8">
      <c r="A74" s="13"/>
      <c r="B74" s="13"/>
      <c r="C74" s="14"/>
      <c r="D74" s="13"/>
      <c r="E74" s="13"/>
      <c r="F74" s="13"/>
      <c r="G74" s="13"/>
      <c r="H74" s="13"/>
    </row>
    <row r="75" spans="1:8">
      <c r="A75" s="13"/>
      <c r="B75" s="13"/>
      <c r="C75" s="14"/>
      <c r="D75" s="13"/>
      <c r="E75" s="13"/>
      <c r="F75" s="13"/>
      <c r="G75" s="13"/>
      <c r="H75" s="13"/>
    </row>
    <row r="76" spans="1:8">
      <c r="A76" s="13"/>
      <c r="B76" s="13"/>
      <c r="C76" s="14"/>
      <c r="D76" s="13"/>
      <c r="E76" s="13"/>
      <c r="F76" s="13"/>
      <c r="G76" s="13"/>
      <c r="H76" s="13"/>
    </row>
    <row r="77" spans="1:8">
      <c r="A77" s="13"/>
      <c r="B77" s="13"/>
      <c r="C77" s="14"/>
      <c r="D77" s="13"/>
      <c r="E77" s="13"/>
      <c r="F77" s="13"/>
      <c r="G77" s="13"/>
      <c r="H77" s="13"/>
    </row>
    <row r="78" spans="1:8">
      <c r="A78" s="13"/>
      <c r="B78" s="13"/>
      <c r="C78" s="14"/>
      <c r="D78" s="13"/>
      <c r="E78" s="13"/>
      <c r="F78" s="13"/>
      <c r="G78" s="13"/>
      <c r="H78" s="13"/>
    </row>
    <row r="79" spans="1:8">
      <c r="A79" s="13"/>
      <c r="B79" s="13"/>
      <c r="C79" s="14"/>
      <c r="D79" s="13"/>
      <c r="E79" s="13"/>
      <c r="F79" s="13"/>
      <c r="G79" s="13"/>
      <c r="H79" s="13"/>
    </row>
    <row r="80" spans="1:8">
      <c r="A80" s="13"/>
      <c r="B80" s="13"/>
      <c r="C80" s="14"/>
      <c r="D80" s="13"/>
      <c r="E80" s="13"/>
      <c r="F80" s="13"/>
      <c r="G80" s="13"/>
      <c r="H80" s="13"/>
    </row>
    <row r="81" spans="1:8">
      <c r="A81" s="13"/>
      <c r="B81" s="13"/>
      <c r="C81" s="14"/>
      <c r="D81" s="13"/>
      <c r="E81" s="13"/>
      <c r="F81" s="13"/>
      <c r="G81" s="13"/>
      <c r="H81" s="13"/>
    </row>
    <row r="82" spans="1:8">
      <c r="A82" s="13"/>
      <c r="B82" s="13"/>
      <c r="C82" s="14"/>
      <c r="D82" s="13"/>
      <c r="E82" s="13"/>
      <c r="F82" s="13"/>
      <c r="G82" s="13"/>
      <c r="H82" s="13"/>
    </row>
    <row r="83" spans="1:8">
      <c r="A83" s="13"/>
      <c r="B83" s="13"/>
      <c r="C83" s="14"/>
      <c r="D83" s="13"/>
      <c r="E83" s="13"/>
      <c r="F83" s="13"/>
      <c r="G83" s="13"/>
      <c r="H83" s="13"/>
    </row>
    <row r="84" spans="1:8">
      <c r="A84" s="13"/>
      <c r="B84" s="13"/>
      <c r="C84" s="14"/>
      <c r="D84" s="13"/>
      <c r="E84" s="13"/>
      <c r="F84" s="13"/>
      <c r="G84" s="13"/>
      <c r="H84" s="13"/>
    </row>
    <row r="85" spans="1:8">
      <c r="A85" s="13"/>
      <c r="B85" s="13"/>
      <c r="C85" s="14"/>
      <c r="D85" s="13"/>
      <c r="E85" s="13"/>
      <c r="F85" s="13"/>
      <c r="G85" s="13"/>
      <c r="H85" s="13"/>
    </row>
    <row r="86" spans="1:8">
      <c r="A86" s="13"/>
      <c r="B86" s="13"/>
      <c r="C86" s="14"/>
      <c r="D86" s="13"/>
      <c r="E86" s="13"/>
      <c r="F86" s="13"/>
      <c r="G86" s="13"/>
      <c r="H86" s="13"/>
    </row>
    <row r="87" spans="1:8">
      <c r="A87" s="13"/>
      <c r="B87" s="13"/>
      <c r="C87" s="14"/>
      <c r="D87" s="13"/>
      <c r="E87" s="13"/>
      <c r="F87" s="13"/>
      <c r="G87" s="13"/>
      <c r="H87" s="13"/>
    </row>
    <row r="88" spans="1:8">
      <c r="A88" s="13"/>
      <c r="B88" s="13"/>
      <c r="C88" s="14"/>
      <c r="D88" s="13"/>
      <c r="E88" s="13"/>
      <c r="F88" s="13"/>
      <c r="G88" s="13"/>
      <c r="H88" s="13"/>
    </row>
    <row r="89" spans="1:8">
      <c r="A89" s="13"/>
      <c r="B89" s="13"/>
      <c r="C89" s="14"/>
      <c r="D89" s="13"/>
      <c r="E89" s="13"/>
      <c r="F89" s="13"/>
      <c r="G89" s="13"/>
      <c r="H89" s="13"/>
    </row>
    <row r="90" spans="1:8">
      <c r="A90" s="13"/>
      <c r="B90" s="13"/>
      <c r="C90" s="14"/>
      <c r="D90" s="13"/>
      <c r="E90" s="13"/>
      <c r="F90" s="13"/>
      <c r="G90" s="13"/>
      <c r="H90" s="13"/>
    </row>
    <row r="91" spans="1:8">
      <c r="A91" s="13"/>
      <c r="B91" s="13"/>
      <c r="C91" s="14"/>
      <c r="D91" s="13"/>
      <c r="E91" s="13"/>
      <c r="F91" s="13"/>
      <c r="G91" s="13"/>
      <c r="H91" s="13"/>
    </row>
    <row r="92" spans="1:8">
      <c r="A92" s="13"/>
      <c r="B92" s="13"/>
      <c r="C92" s="14"/>
      <c r="D92" s="13"/>
      <c r="E92" s="13"/>
      <c r="F92" s="13"/>
      <c r="G92" s="13"/>
      <c r="H92" s="13"/>
    </row>
    <row r="93" spans="1:8">
      <c r="A93" s="13"/>
      <c r="B93" s="13"/>
      <c r="C93" s="14"/>
      <c r="D93" s="13"/>
      <c r="E93" s="13"/>
      <c r="F93" s="13"/>
      <c r="G93" s="13"/>
      <c r="H93" s="13"/>
    </row>
    <row r="94" spans="1:8">
      <c r="A94" s="13"/>
      <c r="B94" s="13"/>
      <c r="C94" s="14"/>
      <c r="D94" s="13"/>
      <c r="E94" s="13"/>
      <c r="F94" s="13"/>
      <c r="G94" s="13"/>
      <c r="H94" s="13"/>
    </row>
    <row r="95" spans="1:8">
      <c r="A95" s="13"/>
      <c r="B95" s="13"/>
      <c r="C95" s="14"/>
      <c r="D95" s="13"/>
      <c r="E95" s="13"/>
      <c r="F95" s="13"/>
      <c r="G95" s="13"/>
      <c r="H95" s="13"/>
    </row>
    <row r="96" spans="1:8">
      <c r="A96" s="13"/>
      <c r="B96" s="13"/>
      <c r="C96" s="14"/>
      <c r="D96" s="13"/>
      <c r="E96" s="13"/>
      <c r="F96" s="13"/>
      <c r="G96" s="13"/>
      <c r="H96" s="13"/>
    </row>
    <row r="97" spans="1:8">
      <c r="A97" s="13"/>
      <c r="B97" s="13"/>
      <c r="C97" s="14"/>
      <c r="D97" s="13"/>
      <c r="E97" s="13"/>
      <c r="F97" s="13"/>
      <c r="G97" s="13"/>
      <c r="H97" s="13"/>
    </row>
    <row r="98" spans="1:8">
      <c r="A98" s="13"/>
      <c r="B98" s="13"/>
      <c r="C98" s="14"/>
      <c r="D98" s="13"/>
      <c r="E98" s="13"/>
      <c r="F98" s="13"/>
      <c r="G98" s="13"/>
      <c r="H98" s="13"/>
    </row>
    <row r="99" spans="1:8">
      <c r="A99" s="13"/>
      <c r="B99" s="13"/>
      <c r="C99" s="14"/>
      <c r="D99" s="13"/>
      <c r="E99" s="13"/>
      <c r="F99" s="13"/>
      <c r="G99" s="13"/>
      <c r="H99" s="13"/>
    </row>
    <row r="100" spans="1:8">
      <c r="A100" s="13"/>
      <c r="B100" s="13"/>
      <c r="C100" s="14"/>
      <c r="D100" s="13"/>
      <c r="E100" s="13"/>
      <c r="F100" s="13"/>
      <c r="G100" s="13"/>
      <c r="H100" s="13"/>
    </row>
    <row r="101" spans="1:8">
      <c r="A101" s="13"/>
      <c r="B101" s="13"/>
      <c r="C101" s="14"/>
      <c r="D101" s="13"/>
      <c r="E101" s="13"/>
      <c r="F101" s="13"/>
      <c r="G101" s="13"/>
      <c r="H101" s="13"/>
    </row>
    <row r="102" spans="1:8">
      <c r="A102" s="13"/>
      <c r="B102" s="13"/>
      <c r="C102" s="14"/>
      <c r="D102" s="13"/>
      <c r="E102" s="13"/>
      <c r="F102" s="13"/>
      <c r="G102" s="13"/>
      <c r="H102" s="13"/>
    </row>
    <row r="103" spans="1:8">
      <c r="A103" s="13"/>
      <c r="B103" s="13"/>
      <c r="C103" s="14"/>
      <c r="D103" s="13"/>
      <c r="E103" s="13"/>
      <c r="F103" s="13"/>
      <c r="G103" s="13"/>
      <c r="H103" s="13"/>
    </row>
    <row r="104" spans="1:8">
      <c r="A104" s="13"/>
      <c r="B104" s="13"/>
      <c r="C104" s="14"/>
      <c r="D104" s="13"/>
      <c r="E104" s="13"/>
      <c r="F104" s="13"/>
      <c r="G104" s="13"/>
      <c r="H104" s="13"/>
    </row>
    <row r="105" spans="1:8">
      <c r="A105" s="13"/>
      <c r="B105" s="13"/>
      <c r="C105" s="14"/>
      <c r="D105" s="13"/>
      <c r="E105" s="13"/>
      <c r="F105" s="13"/>
      <c r="G105" s="13"/>
      <c r="H105" s="13"/>
    </row>
    <row r="106" spans="1:8">
      <c r="A106" s="13"/>
      <c r="B106" s="13"/>
      <c r="C106" s="14"/>
      <c r="D106" s="13"/>
      <c r="E106" s="13"/>
      <c r="F106" s="13"/>
      <c r="G106" s="13"/>
      <c r="H106" s="13"/>
    </row>
    <row r="107" spans="1:8">
      <c r="A107" s="13"/>
      <c r="B107" s="13"/>
      <c r="C107" s="14"/>
      <c r="D107" s="13"/>
      <c r="E107" s="13"/>
      <c r="F107" s="13"/>
      <c r="G107" s="13"/>
      <c r="H107" s="13"/>
    </row>
    <row r="108" spans="1:8">
      <c r="A108" s="13"/>
      <c r="B108" s="13"/>
      <c r="C108" s="14"/>
      <c r="D108" s="13"/>
      <c r="E108" s="13"/>
      <c r="F108" s="13"/>
      <c r="G108" s="13"/>
      <c r="H108" s="13"/>
    </row>
    <row r="109" spans="1:8">
      <c r="A109" s="13"/>
      <c r="B109" s="13"/>
      <c r="C109" s="14"/>
      <c r="D109" s="13"/>
      <c r="E109" s="13"/>
      <c r="F109" s="13"/>
      <c r="G109" s="13"/>
      <c r="H109" s="13"/>
    </row>
    <row r="110" spans="1:8">
      <c r="A110" s="13"/>
      <c r="B110" s="13"/>
      <c r="C110" s="14"/>
      <c r="D110" s="13"/>
      <c r="E110" s="13"/>
      <c r="F110" s="13"/>
      <c r="G110" s="13"/>
      <c r="H110" s="13"/>
    </row>
    <row r="111" spans="1:8">
      <c r="A111" s="13"/>
      <c r="B111" s="13"/>
      <c r="C111" s="14"/>
      <c r="D111" s="13"/>
      <c r="E111" s="13"/>
      <c r="F111" s="13"/>
      <c r="G111" s="13"/>
      <c r="H111" s="13"/>
    </row>
    <row r="112" spans="1:8">
      <c r="A112" s="13"/>
      <c r="B112" s="13"/>
      <c r="C112" s="14"/>
      <c r="D112" s="13"/>
      <c r="E112" s="13"/>
      <c r="F112" s="13"/>
      <c r="G112" s="13"/>
      <c r="H112" s="13"/>
    </row>
    <row r="113" spans="1:8">
      <c r="A113" s="13"/>
      <c r="B113" s="13"/>
      <c r="C113" s="14"/>
      <c r="D113" s="13"/>
      <c r="E113" s="13"/>
      <c r="F113" s="13"/>
      <c r="G113" s="13"/>
      <c r="H113" s="13"/>
    </row>
    <row r="114" spans="1:8">
      <c r="A114" s="13"/>
      <c r="B114" s="13"/>
      <c r="C114" s="14"/>
      <c r="D114" s="13"/>
      <c r="E114" s="13"/>
      <c r="F114" s="13"/>
      <c r="G114" s="13"/>
      <c r="H114" s="13"/>
    </row>
    <row r="115" spans="1:8">
      <c r="A115" s="13"/>
      <c r="B115" s="13"/>
      <c r="C115" s="14"/>
      <c r="D115" s="13"/>
      <c r="E115" s="13"/>
      <c r="F115" s="13"/>
      <c r="G115" s="13"/>
      <c r="H115" s="13"/>
    </row>
    <row r="116" spans="1:8">
      <c r="A116" s="13"/>
      <c r="B116" s="13"/>
      <c r="C116" s="14"/>
      <c r="D116" s="13"/>
      <c r="E116" s="13"/>
      <c r="F116" s="13"/>
      <c r="G116" s="13"/>
      <c r="H116" s="13"/>
    </row>
    <row r="117" spans="1:8">
      <c r="A117" s="13"/>
      <c r="B117" s="13"/>
      <c r="C117" s="14"/>
      <c r="D117" s="13"/>
      <c r="E117" s="13"/>
      <c r="F117" s="13"/>
      <c r="G117" s="13"/>
      <c r="H117" s="13"/>
    </row>
    <row r="118" spans="1:8">
      <c r="A118" s="13"/>
      <c r="B118" s="13"/>
      <c r="C118" s="14"/>
      <c r="D118" s="13"/>
      <c r="E118" s="13"/>
      <c r="F118" s="13"/>
      <c r="G118" s="13"/>
      <c r="H118" s="13"/>
    </row>
    <row r="119" spans="1:8">
      <c r="A119" s="13"/>
      <c r="B119" s="13"/>
      <c r="C119" s="14"/>
      <c r="D119" s="13"/>
      <c r="E119" s="13"/>
      <c r="F119" s="13"/>
      <c r="G119" s="13"/>
      <c r="H119" s="13"/>
    </row>
    <row r="120" spans="1:8">
      <c r="A120" s="13"/>
      <c r="B120" s="13"/>
      <c r="C120" s="14"/>
      <c r="D120" s="13"/>
      <c r="E120" s="13"/>
      <c r="F120" s="13"/>
      <c r="G120" s="13"/>
      <c r="H120" s="13"/>
    </row>
    <row r="121" spans="1:8">
      <c r="A121" s="13"/>
      <c r="B121" s="13"/>
      <c r="C121" s="14"/>
      <c r="D121" s="13"/>
      <c r="E121" s="13"/>
      <c r="F121" s="13"/>
      <c r="G121" s="13"/>
      <c r="H121" s="13"/>
    </row>
    <row r="122" spans="1:8">
      <c r="A122" s="13"/>
      <c r="B122" s="13"/>
      <c r="C122" s="14"/>
      <c r="D122" s="13"/>
      <c r="E122" s="13"/>
      <c r="F122" s="13"/>
      <c r="G122" s="13"/>
      <c r="H122" s="13"/>
    </row>
    <row r="123" spans="1:8">
      <c r="A123" s="13"/>
      <c r="B123" s="13"/>
      <c r="C123" s="14"/>
      <c r="D123" s="13"/>
      <c r="E123" s="13"/>
      <c r="F123" s="13"/>
      <c r="G123" s="13"/>
      <c r="H123" s="13"/>
    </row>
    <row r="124" spans="1:8">
      <c r="A124" s="13"/>
      <c r="B124" s="13"/>
      <c r="C124" s="14"/>
      <c r="D124" s="13"/>
      <c r="E124" s="13"/>
      <c r="F124" s="13"/>
      <c r="G124" s="13"/>
      <c r="H124" s="13"/>
    </row>
    <row r="125" spans="1:8">
      <c r="A125" s="13"/>
      <c r="B125" s="13"/>
      <c r="C125" s="14"/>
      <c r="D125" s="13"/>
      <c r="E125" s="13"/>
      <c r="F125" s="13"/>
      <c r="G125" s="13"/>
      <c r="H125" s="13"/>
    </row>
    <row r="126" spans="1:8">
      <c r="A126" s="13"/>
      <c r="B126" s="13"/>
      <c r="C126" s="14"/>
      <c r="D126" s="13"/>
      <c r="E126" s="13"/>
      <c r="F126" s="13"/>
      <c r="G126" s="13"/>
      <c r="H126" s="13"/>
    </row>
    <row r="127" spans="1:8">
      <c r="A127" s="13"/>
      <c r="B127" s="13"/>
      <c r="C127" s="14"/>
      <c r="D127" s="13"/>
      <c r="E127" s="13"/>
      <c r="F127" s="13"/>
      <c r="G127" s="13"/>
      <c r="H127" s="13"/>
    </row>
    <row r="128" spans="1:8">
      <c r="A128" s="13"/>
      <c r="B128" s="13"/>
      <c r="C128" s="14"/>
      <c r="D128" s="13"/>
      <c r="E128" s="13"/>
      <c r="F128" s="13"/>
      <c r="G128" s="13"/>
      <c r="H128" s="13"/>
    </row>
    <row r="129" spans="1:8">
      <c r="A129" s="13"/>
      <c r="B129" s="13"/>
      <c r="C129" s="14"/>
      <c r="D129" s="13"/>
      <c r="E129" s="13"/>
      <c r="F129" s="13"/>
      <c r="G129" s="13"/>
      <c r="H129" s="13"/>
    </row>
    <row r="130" spans="1:8">
      <c r="A130" s="13"/>
      <c r="B130" s="13"/>
      <c r="C130" s="14"/>
      <c r="D130" s="13"/>
      <c r="E130" s="13"/>
      <c r="F130" s="13"/>
      <c r="G130" s="13"/>
      <c r="H130" s="13"/>
    </row>
    <row r="131" spans="1:8">
      <c r="A131" s="13"/>
      <c r="B131" s="13"/>
      <c r="C131" s="14"/>
      <c r="D131" s="13"/>
      <c r="E131" s="13"/>
      <c r="F131" s="13"/>
      <c r="G131" s="13"/>
      <c r="H131" s="13"/>
    </row>
    <row r="132" spans="1:8">
      <c r="A132" s="13"/>
      <c r="B132" s="13"/>
      <c r="C132" s="14"/>
      <c r="D132" s="13"/>
      <c r="E132" s="13"/>
      <c r="F132" s="13"/>
      <c r="G132" s="13"/>
      <c r="H132" s="13"/>
    </row>
    <row r="133" spans="1:8">
      <c r="A133" s="13"/>
      <c r="B133" s="13"/>
      <c r="C133" s="14"/>
      <c r="D133" s="13"/>
      <c r="E133" s="13"/>
      <c r="F133" s="13"/>
      <c r="G133" s="13"/>
      <c r="H133" s="13"/>
    </row>
    <row r="134" spans="1:8">
      <c r="A134" s="13"/>
      <c r="B134" s="13"/>
      <c r="C134" s="14"/>
      <c r="D134" s="13"/>
      <c r="E134" s="13"/>
      <c r="F134" s="13"/>
      <c r="G134" s="13"/>
      <c r="H134" s="13"/>
    </row>
    <row r="135" spans="1:8">
      <c r="A135" s="13"/>
      <c r="B135" s="13"/>
      <c r="C135" s="14"/>
      <c r="D135" s="13"/>
      <c r="E135" s="13"/>
      <c r="F135" s="13"/>
      <c r="G135" s="13"/>
      <c r="H135" s="13"/>
    </row>
    <row r="136" spans="1:8">
      <c r="A136" s="13"/>
      <c r="B136" s="13"/>
      <c r="C136" s="14"/>
      <c r="D136" s="13"/>
      <c r="E136" s="13"/>
      <c r="F136" s="13"/>
      <c r="G136" s="13"/>
      <c r="H136" s="13"/>
    </row>
    <row r="137" spans="1:8">
      <c r="A137" s="13"/>
      <c r="B137" s="13"/>
      <c r="C137" s="14"/>
      <c r="D137" s="13"/>
      <c r="E137" s="13"/>
      <c r="F137" s="13"/>
      <c r="G137" s="13"/>
      <c r="H137" s="13"/>
    </row>
    <row r="138" spans="1:8">
      <c r="A138" s="13"/>
      <c r="B138" s="13"/>
      <c r="C138" s="14"/>
      <c r="D138" s="13"/>
      <c r="E138" s="13"/>
      <c r="F138" s="13"/>
      <c r="G138" s="13"/>
      <c r="H138" s="13"/>
    </row>
    <row r="139" spans="1:8">
      <c r="A139" s="13"/>
      <c r="B139" s="13"/>
      <c r="C139" s="14"/>
      <c r="D139" s="13"/>
      <c r="E139" s="13"/>
      <c r="F139" s="13"/>
      <c r="G139" s="13"/>
      <c r="H139" s="13"/>
    </row>
    <row r="140" spans="1:8">
      <c r="A140" s="13"/>
      <c r="B140" s="13"/>
      <c r="C140" s="14"/>
      <c r="D140" s="13"/>
      <c r="E140" s="13"/>
      <c r="F140" s="13"/>
      <c r="G140" s="13"/>
      <c r="H140" s="13"/>
    </row>
    <row r="141" spans="1:8">
      <c r="A141" s="13"/>
      <c r="B141" s="13"/>
      <c r="C141" s="14"/>
      <c r="D141" s="13"/>
      <c r="E141" s="13"/>
      <c r="F141" s="13"/>
      <c r="G141" s="13"/>
      <c r="H141" s="13"/>
    </row>
    <row r="142" spans="1:8">
      <c r="A142" s="13"/>
      <c r="B142" s="13"/>
      <c r="C142" s="14"/>
      <c r="D142" s="13"/>
      <c r="E142" s="13"/>
      <c r="F142" s="13"/>
      <c r="G142" s="13"/>
      <c r="H142" s="13"/>
    </row>
    <row r="143" spans="1:8">
      <c r="A143" s="13"/>
      <c r="B143" s="13"/>
      <c r="C143" s="14"/>
      <c r="D143" s="13"/>
      <c r="E143" s="13"/>
      <c r="F143" s="13"/>
      <c r="G143" s="13"/>
      <c r="H143" s="13"/>
    </row>
    <row r="144" spans="1:8">
      <c r="A144" s="13"/>
      <c r="B144" s="13"/>
      <c r="C144" s="14"/>
      <c r="D144" s="13"/>
      <c r="E144" s="13"/>
      <c r="F144" s="13"/>
      <c r="G144" s="13"/>
      <c r="H144" s="13"/>
    </row>
    <row r="145" spans="1:8">
      <c r="A145" s="13"/>
      <c r="B145" s="13"/>
      <c r="C145" s="14"/>
      <c r="D145" s="13"/>
      <c r="E145" s="13"/>
      <c r="F145" s="13"/>
      <c r="G145" s="13"/>
      <c r="H145" s="13"/>
    </row>
    <row r="146" spans="1:8">
      <c r="A146" s="13"/>
      <c r="B146" s="13"/>
      <c r="C146" s="14"/>
      <c r="D146" s="13"/>
      <c r="E146" s="13"/>
      <c r="F146" s="13"/>
      <c r="G146" s="13"/>
      <c r="H146" s="13"/>
    </row>
    <row r="147" spans="1:8">
      <c r="A147" s="13"/>
      <c r="B147" s="13"/>
      <c r="C147" s="14"/>
      <c r="D147" s="13"/>
      <c r="E147" s="13"/>
      <c r="F147" s="13"/>
      <c r="G147" s="13"/>
      <c r="H147" s="13"/>
    </row>
    <row r="148" spans="1:8">
      <c r="A148" s="13"/>
      <c r="B148" s="13"/>
      <c r="C148" s="14"/>
      <c r="D148" s="13"/>
      <c r="E148" s="13"/>
      <c r="F148" s="13"/>
      <c r="G148" s="13"/>
      <c r="H148" s="13"/>
    </row>
    <row r="149" spans="1:8">
      <c r="A149" s="13"/>
      <c r="B149" s="13"/>
      <c r="C149" s="14"/>
      <c r="D149" s="13"/>
      <c r="E149" s="13"/>
      <c r="F149" s="13"/>
      <c r="G149" s="13"/>
      <c r="H149" s="13"/>
    </row>
    <row r="150" spans="1:8">
      <c r="A150" s="13"/>
      <c r="B150" s="13"/>
      <c r="C150" s="14"/>
      <c r="D150" s="13"/>
      <c r="E150" s="13"/>
      <c r="F150" s="13"/>
      <c r="G150" s="13"/>
      <c r="H150" s="13"/>
    </row>
    <row r="151" spans="1:8">
      <c r="A151" s="13"/>
      <c r="B151" s="13"/>
      <c r="C151" s="14"/>
      <c r="D151" s="13"/>
      <c r="E151" s="13"/>
      <c r="F151" s="13"/>
      <c r="G151" s="13"/>
      <c r="H151" s="13"/>
    </row>
    <row r="152" spans="1:8">
      <c r="A152" s="13"/>
      <c r="B152" s="13"/>
      <c r="C152" s="14"/>
      <c r="D152" s="13"/>
      <c r="E152" s="13"/>
      <c r="F152" s="13"/>
      <c r="G152" s="13"/>
      <c r="H152" s="13"/>
    </row>
    <row r="153" spans="1:8">
      <c r="A153" s="13"/>
      <c r="B153" s="13"/>
      <c r="C153" s="14"/>
      <c r="D153" s="13"/>
      <c r="E153" s="13"/>
      <c r="F153" s="13"/>
      <c r="G153" s="13"/>
      <c r="H153" s="13"/>
    </row>
    <row r="154" spans="1:8">
      <c r="A154" s="13"/>
      <c r="B154" s="13"/>
      <c r="C154" s="14"/>
      <c r="D154" s="13"/>
      <c r="E154" s="13"/>
      <c r="F154" s="13"/>
      <c r="G154" s="13"/>
      <c r="H154" s="13"/>
    </row>
    <row r="155" spans="1:8">
      <c r="A155" s="13"/>
      <c r="B155" s="13"/>
      <c r="C155" s="14"/>
      <c r="D155" s="13"/>
      <c r="E155" s="13"/>
      <c r="F155" s="13"/>
      <c r="G155" s="13"/>
      <c r="H155" s="13"/>
    </row>
    <row r="156" spans="1:8">
      <c r="A156" s="13"/>
      <c r="B156" s="13"/>
      <c r="C156" s="14"/>
      <c r="D156" s="13"/>
      <c r="E156" s="13"/>
      <c r="F156" s="13"/>
      <c r="G156" s="13"/>
      <c r="H156" s="13"/>
    </row>
    <row r="157" spans="1:8">
      <c r="A157" s="13"/>
      <c r="B157" s="13"/>
      <c r="C157" s="14"/>
      <c r="D157" s="13"/>
      <c r="E157" s="13"/>
      <c r="F157" s="13"/>
      <c r="G157" s="13"/>
      <c r="H157" s="13"/>
    </row>
    <row r="158" spans="1:8">
      <c r="A158" s="13"/>
      <c r="B158" s="13"/>
      <c r="C158" s="14"/>
      <c r="D158" s="13"/>
      <c r="E158" s="13"/>
      <c r="F158" s="13"/>
      <c r="G158" s="13"/>
      <c r="H158" s="13"/>
    </row>
    <row r="159" spans="1:8">
      <c r="A159" s="13"/>
      <c r="B159" s="13"/>
      <c r="C159" s="14"/>
      <c r="D159" s="13"/>
      <c r="E159" s="13"/>
      <c r="F159" s="13"/>
      <c r="G159" s="13"/>
      <c r="H159" s="13"/>
    </row>
    <row r="160" spans="1:8">
      <c r="A160" s="13"/>
      <c r="B160" s="13"/>
      <c r="C160" s="14"/>
      <c r="D160" s="13"/>
      <c r="E160" s="13"/>
      <c r="F160" s="13"/>
      <c r="G160" s="13"/>
      <c r="H160" s="13"/>
    </row>
    <row r="161" spans="1:8">
      <c r="A161" s="13"/>
      <c r="B161" s="13"/>
      <c r="C161" s="14"/>
      <c r="D161" s="13"/>
      <c r="E161" s="13"/>
      <c r="F161" s="13"/>
      <c r="G161" s="13"/>
      <c r="H161" s="13"/>
    </row>
    <row r="162" spans="1:8">
      <c r="A162" s="13"/>
      <c r="B162" s="13"/>
      <c r="C162" s="14"/>
      <c r="D162" s="13"/>
      <c r="E162" s="13"/>
      <c r="F162" s="13"/>
      <c r="G162" s="13"/>
      <c r="H162" s="13"/>
    </row>
    <row r="163" spans="1:8">
      <c r="A163" s="13"/>
      <c r="B163" s="13"/>
      <c r="C163" s="14"/>
      <c r="D163" s="13"/>
      <c r="E163" s="13"/>
      <c r="F163" s="13"/>
      <c r="G163" s="13"/>
      <c r="H163" s="13"/>
    </row>
    <row r="164" spans="1:8">
      <c r="A164" s="13"/>
      <c r="B164" s="13"/>
      <c r="C164" s="14"/>
      <c r="D164" s="13"/>
      <c r="E164" s="13"/>
      <c r="F164" s="13"/>
      <c r="G164" s="13"/>
      <c r="H164" s="13"/>
    </row>
    <row r="165" spans="1:8">
      <c r="A165" s="13"/>
      <c r="B165" s="13"/>
      <c r="C165" s="14"/>
      <c r="D165" s="13"/>
      <c r="E165" s="13"/>
      <c r="F165" s="13"/>
      <c r="G165" s="13"/>
      <c r="H165" s="13"/>
    </row>
    <row r="166" spans="1:8">
      <c r="A166" s="13"/>
      <c r="B166" s="13"/>
      <c r="C166" s="14"/>
      <c r="D166" s="13"/>
      <c r="E166" s="13"/>
      <c r="F166" s="13"/>
      <c r="G166" s="13"/>
      <c r="H166" s="13"/>
    </row>
    <row r="167" spans="1:8">
      <c r="A167" s="13"/>
      <c r="B167" s="13"/>
      <c r="C167" s="14"/>
      <c r="D167" s="13"/>
      <c r="E167" s="13"/>
      <c r="F167" s="13"/>
      <c r="G167" s="13"/>
      <c r="H167" s="13"/>
    </row>
    <row r="168" spans="1:8">
      <c r="A168" s="13"/>
      <c r="B168" s="13"/>
      <c r="C168" s="14"/>
      <c r="D168" s="13"/>
      <c r="E168" s="13"/>
      <c r="F168" s="13"/>
      <c r="G168" s="13"/>
      <c r="H168" s="13"/>
    </row>
    <row r="169" spans="1:8">
      <c r="A169" s="13"/>
      <c r="B169" s="13"/>
      <c r="C169" s="14"/>
      <c r="D169" s="13"/>
      <c r="E169" s="13"/>
      <c r="F169" s="13"/>
      <c r="G169" s="13"/>
      <c r="H169" s="13"/>
    </row>
    <row r="170" spans="1:8">
      <c r="A170" s="13"/>
      <c r="B170" s="13"/>
      <c r="C170" s="14"/>
      <c r="D170" s="13"/>
      <c r="E170" s="13"/>
      <c r="F170" s="13"/>
      <c r="G170" s="13"/>
      <c r="H170" s="13"/>
    </row>
    <row r="171" spans="1:8">
      <c r="A171" s="13"/>
      <c r="B171" s="13"/>
      <c r="C171" s="14"/>
      <c r="D171" s="13"/>
      <c r="E171" s="13"/>
      <c r="F171" s="13"/>
      <c r="G171" s="13"/>
      <c r="H171" s="13"/>
    </row>
    <row r="172" spans="1:8">
      <c r="A172" s="13"/>
      <c r="B172" s="13"/>
      <c r="C172" s="14"/>
      <c r="D172" s="13"/>
      <c r="E172" s="13"/>
      <c r="F172" s="13"/>
      <c r="G172" s="13"/>
      <c r="H172" s="13"/>
    </row>
    <row r="173" spans="1:8">
      <c r="A173" s="13"/>
      <c r="B173" s="13"/>
      <c r="C173" s="14"/>
      <c r="D173" s="13"/>
      <c r="E173" s="13"/>
      <c r="F173" s="13"/>
      <c r="G173" s="13"/>
      <c r="H173" s="13"/>
    </row>
    <row r="174" spans="1:8">
      <c r="A174" s="13"/>
      <c r="B174" s="13"/>
      <c r="C174" s="14"/>
      <c r="D174" s="13"/>
      <c r="E174" s="13"/>
      <c r="F174" s="13"/>
      <c r="G174" s="13"/>
      <c r="H174" s="13"/>
    </row>
    <row r="175" spans="1:8">
      <c r="A175" s="13"/>
      <c r="B175" s="13"/>
      <c r="C175" s="14"/>
      <c r="D175" s="13"/>
      <c r="E175" s="13"/>
      <c r="F175" s="13"/>
      <c r="G175" s="13"/>
      <c r="H175" s="13"/>
    </row>
    <row r="176" spans="1:8">
      <c r="A176" s="13"/>
      <c r="B176" s="13"/>
      <c r="C176" s="14"/>
      <c r="D176" s="13"/>
      <c r="E176" s="13"/>
      <c r="F176" s="13"/>
      <c r="G176" s="13"/>
      <c r="H176" s="13"/>
    </row>
    <row r="177" spans="1:8">
      <c r="A177" s="13"/>
      <c r="B177" s="13"/>
      <c r="C177" s="14"/>
      <c r="D177" s="13"/>
      <c r="E177" s="13"/>
      <c r="F177" s="13"/>
      <c r="G177" s="13"/>
      <c r="H177" s="13"/>
    </row>
    <row r="178" spans="1:8">
      <c r="A178" s="13"/>
      <c r="B178" s="13"/>
      <c r="C178" s="14"/>
      <c r="D178" s="13"/>
      <c r="E178" s="13"/>
      <c r="F178" s="13"/>
      <c r="G178" s="13"/>
      <c r="H178" s="13"/>
    </row>
    <row r="179" spans="1:8">
      <c r="A179" s="13"/>
      <c r="B179" s="13"/>
      <c r="C179" s="14"/>
    </row>
    <row r="180" spans="1:8">
      <c r="A180" s="13"/>
      <c r="B180" s="13"/>
      <c r="C180" s="14"/>
    </row>
    <row r="181" spans="1:8">
      <c r="C181" s="14"/>
    </row>
    <row r="182" spans="1:8">
      <c r="C182" s="14"/>
    </row>
  </sheetData>
  <protectedRanges>
    <protectedRange algorithmName="SHA-512" hashValue="1ehNybL2TIb6a0k52lGfPam/NnR+CinKr6R2TXrBe5cHbEqW2+zWScOn+Cfcv6QLKfHwDbjditS972XIpaDFoA==" saltValue="5AITEvrrknO8IH+fgUCBvw==" spinCount="100000" sqref="G4:G20" name="Įkainis"/>
  </protectedRanges>
  <mergeCells count="1">
    <mergeCell ref="A1:H1"/>
  </mergeCells>
  <dataValidations count="1">
    <dataValidation type="decimal" operator="notEqual" allowBlank="1" showInputMessage="1" showErrorMessage="1" sqref="G4 G5:G20" xr:uid="{CC820E8A-489F-411E-92EB-E3AAA9DFC870}">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7D655-948B-417A-9B63-DF3DD97684F5}">
  <dimension ref="A1:H235"/>
  <sheetViews>
    <sheetView topLeftCell="A70" zoomScale="85" zoomScaleNormal="85" workbookViewId="0">
      <selection activeCell="E2" sqref="E2"/>
    </sheetView>
  </sheetViews>
  <sheetFormatPr defaultColWidth="9.140625" defaultRowHeight="12.75"/>
  <cols>
    <col min="1" max="1" width="11.28515625" style="2" customWidth="1"/>
    <col min="2" max="2" width="9.140625" style="2"/>
    <col min="3" max="3" width="52.140625" style="2" customWidth="1"/>
    <col min="4" max="4" width="22.28515625" style="2" customWidth="1"/>
    <col min="5" max="5" width="22.42578125" style="2" customWidth="1"/>
    <col min="6" max="6" width="21.5703125" style="2" customWidth="1"/>
    <col min="7" max="7" width="18.42578125" style="2" customWidth="1"/>
    <col min="8" max="8" width="17.42578125" style="2" customWidth="1"/>
    <col min="9" max="16384" width="9.140625" style="2"/>
  </cols>
  <sheetData>
    <row r="1" spans="1:8" ht="25.5" customHeight="1" thickBot="1">
      <c r="A1" s="189" t="s">
        <v>65</v>
      </c>
      <c r="B1" s="190"/>
      <c r="C1" s="190"/>
      <c r="D1" s="190"/>
      <c r="E1" s="190"/>
      <c r="F1" s="190"/>
      <c r="G1" s="190"/>
      <c r="H1" s="191"/>
    </row>
    <row r="2" spans="1:8" ht="39" thickBot="1">
      <c r="A2" s="44" t="s">
        <v>1</v>
      </c>
      <c r="B2" s="45" t="s">
        <v>8</v>
      </c>
      <c r="C2" s="46" t="s">
        <v>9</v>
      </c>
      <c r="D2" s="46" t="s">
        <v>10</v>
      </c>
      <c r="E2" s="45" t="s">
        <v>11</v>
      </c>
      <c r="F2" s="45" t="s">
        <v>12</v>
      </c>
      <c r="G2" s="47" t="s">
        <v>13</v>
      </c>
      <c r="H2" s="48" t="s">
        <v>14</v>
      </c>
    </row>
    <row r="3" spans="1:8" ht="16.5" thickBot="1">
      <c r="A3" s="180"/>
      <c r="B3" s="181"/>
      <c r="C3" s="152" t="s">
        <v>66</v>
      </c>
      <c r="D3" s="66"/>
      <c r="E3" s="128"/>
      <c r="F3" s="128"/>
      <c r="G3" s="66"/>
      <c r="H3" s="130"/>
    </row>
    <row r="4" spans="1:8" ht="15.75" thickBot="1">
      <c r="A4" s="175"/>
      <c r="B4" s="176"/>
      <c r="C4" s="145" t="s">
        <v>67</v>
      </c>
      <c r="D4" s="177"/>
      <c r="E4" s="178"/>
      <c r="F4" s="178"/>
      <c r="G4" s="177"/>
      <c r="H4" s="179"/>
    </row>
    <row r="5" spans="1:8" ht="28.9" customHeight="1" thickBot="1">
      <c r="A5" s="161" t="s">
        <v>68</v>
      </c>
      <c r="B5" s="90" t="s">
        <v>18</v>
      </c>
      <c r="C5" s="40" t="s">
        <v>69</v>
      </c>
      <c r="D5" s="75" t="s">
        <v>70</v>
      </c>
      <c r="E5" s="75">
        <v>4</v>
      </c>
      <c r="F5" s="75"/>
      <c r="G5" s="77"/>
      <c r="H5" s="162" t="e">
        <f>IF(E5="","",IF(AND(E5&gt;0,OR(G5="",G5=0,G5&lt;&gt;ROUND(G5,2))),#VALUE!,IF(E5&lt;&gt;"",ROUND(E5*G5,2))))</f>
        <v>#VALUE!</v>
      </c>
    </row>
    <row r="6" spans="1:8" ht="16.899999999999999" customHeight="1" thickBot="1">
      <c r="A6" s="158"/>
      <c r="B6" s="159"/>
      <c r="C6" s="156" t="s">
        <v>71</v>
      </c>
      <c r="D6" s="80"/>
      <c r="E6" s="80"/>
      <c r="F6" s="80"/>
      <c r="G6" s="82"/>
      <c r="H6" s="83"/>
    </row>
    <row r="7" spans="1:8" ht="63.6" customHeight="1" thickBot="1">
      <c r="A7" s="161" t="s">
        <v>68</v>
      </c>
      <c r="B7" s="90" t="s">
        <v>32</v>
      </c>
      <c r="C7" s="40" t="s">
        <v>72</v>
      </c>
      <c r="D7" s="75" t="s">
        <v>41</v>
      </c>
      <c r="E7" s="75">
        <v>6</v>
      </c>
      <c r="F7" s="75" t="s">
        <v>73</v>
      </c>
      <c r="G7" s="77"/>
      <c r="H7" s="162" t="e">
        <f t="shared" ref="H7:H67" si="0">IF(E7="","",IF(AND(E7&gt;0,OR(G7="",G7=0,G7&lt;&gt;ROUND(G7,2))),#VALUE!,IF(E7&lt;&gt;"",ROUND(E7*G7,2))))</f>
        <v>#VALUE!</v>
      </c>
    </row>
    <row r="8" spans="1:8" ht="14.45" customHeight="1" thickBot="1">
      <c r="A8" s="158"/>
      <c r="B8" s="159"/>
      <c r="C8" s="156" t="s">
        <v>74</v>
      </c>
      <c r="D8" s="80"/>
      <c r="E8" s="80"/>
      <c r="F8" s="80"/>
      <c r="G8" s="82"/>
      <c r="H8" s="83"/>
    </row>
    <row r="9" spans="1:8" ht="26.45" customHeight="1">
      <c r="A9" s="157" t="s">
        <v>68</v>
      </c>
      <c r="B9" s="136" t="s">
        <v>50</v>
      </c>
      <c r="C9" s="137" t="s">
        <v>75</v>
      </c>
      <c r="D9" s="86" t="s">
        <v>41</v>
      </c>
      <c r="E9" s="86">
        <v>105</v>
      </c>
      <c r="F9" s="195" t="s">
        <v>76</v>
      </c>
      <c r="G9" s="87"/>
      <c r="H9" s="138" t="e">
        <f t="shared" si="0"/>
        <v>#VALUE!</v>
      </c>
    </row>
    <row r="10" spans="1:8" ht="27" customHeight="1">
      <c r="A10" s="61" t="s">
        <v>68</v>
      </c>
      <c r="B10" s="62" t="s">
        <v>53</v>
      </c>
      <c r="C10" s="59" t="s">
        <v>77</v>
      </c>
      <c r="D10" s="28" t="s">
        <v>41</v>
      </c>
      <c r="E10" s="28">
        <v>12</v>
      </c>
      <c r="F10" s="196"/>
      <c r="G10" s="50"/>
      <c r="H10" s="21" t="e">
        <f t="shared" si="0"/>
        <v>#VALUE!</v>
      </c>
    </row>
    <row r="11" spans="1:8" ht="25.9" customHeight="1">
      <c r="A11" s="61" t="s">
        <v>68</v>
      </c>
      <c r="B11" s="62" t="s">
        <v>55</v>
      </c>
      <c r="C11" s="59" t="s">
        <v>78</v>
      </c>
      <c r="D11" s="28" t="s">
        <v>52</v>
      </c>
      <c r="E11" s="28">
        <v>35.1</v>
      </c>
      <c r="F11" s="51" t="s">
        <v>79</v>
      </c>
      <c r="G11" s="50"/>
      <c r="H11" s="21" t="e">
        <f t="shared" si="0"/>
        <v>#VALUE!</v>
      </c>
    </row>
    <row r="12" spans="1:8" ht="33.6" customHeight="1">
      <c r="A12" s="61" t="s">
        <v>68</v>
      </c>
      <c r="B12" s="62" t="s">
        <v>57</v>
      </c>
      <c r="C12" s="59" t="s">
        <v>80</v>
      </c>
      <c r="D12" s="28" t="s">
        <v>34</v>
      </c>
      <c r="E12" s="28">
        <v>117</v>
      </c>
      <c r="F12" s="51" t="s">
        <v>81</v>
      </c>
      <c r="G12" s="50"/>
      <c r="H12" s="21" t="e">
        <f t="shared" si="0"/>
        <v>#VALUE!</v>
      </c>
    </row>
    <row r="13" spans="1:8" ht="26.45" customHeight="1">
      <c r="A13" s="61" t="s">
        <v>68</v>
      </c>
      <c r="B13" s="62" t="s">
        <v>59</v>
      </c>
      <c r="C13" s="59" t="s">
        <v>82</v>
      </c>
      <c r="D13" s="28" t="s">
        <v>34</v>
      </c>
      <c r="E13" s="28">
        <v>117</v>
      </c>
      <c r="F13" s="49" t="s">
        <v>81</v>
      </c>
      <c r="G13" s="50"/>
      <c r="H13" s="21" t="e">
        <f t="shared" si="0"/>
        <v>#VALUE!</v>
      </c>
    </row>
    <row r="14" spans="1:8" ht="70.900000000000006" customHeight="1">
      <c r="A14" s="61" t="s">
        <v>68</v>
      </c>
      <c r="B14" s="62" t="s">
        <v>61</v>
      </c>
      <c r="C14" s="59" t="s">
        <v>83</v>
      </c>
      <c r="D14" s="28" t="s">
        <v>41</v>
      </c>
      <c r="E14" s="28">
        <v>329</v>
      </c>
      <c r="F14" s="49" t="s">
        <v>84</v>
      </c>
      <c r="G14" s="50"/>
      <c r="H14" s="21" t="e">
        <f t="shared" si="0"/>
        <v>#VALUE!</v>
      </c>
    </row>
    <row r="15" spans="1:8" ht="44.45" customHeight="1" thickBot="1">
      <c r="A15" s="131" t="s">
        <v>68</v>
      </c>
      <c r="B15" s="132" t="s">
        <v>85</v>
      </c>
      <c r="C15" s="133" t="s">
        <v>86</v>
      </c>
      <c r="D15" s="96" t="s">
        <v>41</v>
      </c>
      <c r="E15" s="96">
        <v>329</v>
      </c>
      <c r="F15" s="96"/>
      <c r="G15" s="97"/>
      <c r="H15" s="134" t="e">
        <f t="shared" si="0"/>
        <v>#VALUE!</v>
      </c>
    </row>
    <row r="16" spans="1:8" ht="18.600000000000001" customHeight="1" thickBot="1">
      <c r="A16" s="158"/>
      <c r="B16" s="159"/>
      <c r="C16" s="152" t="s">
        <v>87</v>
      </c>
      <c r="D16" s="80"/>
      <c r="E16" s="80"/>
      <c r="F16" s="80"/>
      <c r="G16" s="82"/>
      <c r="H16" s="83"/>
    </row>
    <row r="17" spans="1:8" ht="15.6" customHeight="1" thickBot="1">
      <c r="A17" s="171"/>
      <c r="B17" s="172"/>
      <c r="C17" s="173" t="s">
        <v>88</v>
      </c>
      <c r="D17" s="174"/>
      <c r="E17" s="174"/>
      <c r="F17" s="174"/>
      <c r="G17" s="148"/>
      <c r="H17" s="149"/>
    </row>
    <row r="18" spans="1:8" ht="28.9" customHeight="1">
      <c r="A18" s="157" t="s">
        <v>68</v>
      </c>
      <c r="B18" s="136" t="s">
        <v>64</v>
      </c>
      <c r="C18" s="137" t="s">
        <v>89</v>
      </c>
      <c r="D18" s="86" t="s">
        <v>70</v>
      </c>
      <c r="E18" s="86">
        <v>1</v>
      </c>
      <c r="F18" s="86" t="s">
        <v>90</v>
      </c>
      <c r="G18" s="87"/>
      <c r="H18" s="138" t="e">
        <f t="shared" si="0"/>
        <v>#VALUE!</v>
      </c>
    </row>
    <row r="19" spans="1:8" ht="15.6" customHeight="1">
      <c r="A19" s="61"/>
      <c r="B19" s="62"/>
      <c r="C19" s="60" t="s">
        <v>91</v>
      </c>
      <c r="D19" s="28"/>
      <c r="E19" s="28"/>
      <c r="F19" s="28"/>
      <c r="G19" s="50"/>
      <c r="H19" s="21"/>
    </row>
    <row r="20" spans="1:8" ht="42.6" customHeight="1">
      <c r="A20" s="61" t="s">
        <v>68</v>
      </c>
      <c r="B20" s="62" t="s">
        <v>92</v>
      </c>
      <c r="C20" s="59" t="s">
        <v>93</v>
      </c>
      <c r="D20" s="28" t="s">
        <v>41</v>
      </c>
      <c r="E20" s="28">
        <v>15</v>
      </c>
      <c r="F20" s="49" t="s">
        <v>94</v>
      </c>
      <c r="G20" s="50"/>
      <c r="H20" s="21" t="e">
        <f t="shared" si="0"/>
        <v>#VALUE!</v>
      </c>
    </row>
    <row r="21" spans="1:8" ht="42" customHeight="1">
      <c r="A21" s="61" t="s">
        <v>68</v>
      </c>
      <c r="B21" s="62" t="s">
        <v>95</v>
      </c>
      <c r="C21" s="59" t="s">
        <v>96</v>
      </c>
      <c r="D21" s="28" t="s">
        <v>41</v>
      </c>
      <c r="E21" s="28">
        <v>1317</v>
      </c>
      <c r="F21" s="49" t="s">
        <v>97</v>
      </c>
      <c r="G21" s="50"/>
      <c r="H21" s="21" t="e">
        <f t="shared" si="0"/>
        <v>#VALUE!</v>
      </c>
    </row>
    <row r="22" spans="1:8" ht="43.15" customHeight="1">
      <c r="A22" s="61" t="s">
        <v>68</v>
      </c>
      <c r="B22" s="62" t="s">
        <v>98</v>
      </c>
      <c r="C22" s="59" t="s">
        <v>99</v>
      </c>
      <c r="D22" s="28" t="s">
        <v>41</v>
      </c>
      <c r="E22" s="28">
        <v>221</v>
      </c>
      <c r="F22" s="49" t="s">
        <v>100</v>
      </c>
      <c r="G22" s="50"/>
      <c r="H22" s="21" t="e">
        <f t="shared" si="0"/>
        <v>#VALUE!</v>
      </c>
    </row>
    <row r="23" spans="1:8" ht="41.45" customHeight="1">
      <c r="A23" s="61" t="s">
        <v>68</v>
      </c>
      <c r="B23" s="62" t="s">
        <v>101</v>
      </c>
      <c r="C23" s="59" t="s">
        <v>102</v>
      </c>
      <c r="D23" s="28" t="s">
        <v>41</v>
      </c>
      <c r="E23" s="28">
        <v>11</v>
      </c>
      <c r="F23" s="49" t="s">
        <v>103</v>
      </c>
      <c r="G23" s="50"/>
      <c r="H23" s="21" t="e">
        <f t="shared" si="0"/>
        <v>#VALUE!</v>
      </c>
    </row>
    <row r="24" spans="1:8" ht="31.9" customHeight="1">
      <c r="A24" s="61" t="s">
        <v>68</v>
      </c>
      <c r="B24" s="62" t="s">
        <v>104</v>
      </c>
      <c r="C24" s="59" t="s">
        <v>105</v>
      </c>
      <c r="D24" s="28" t="s">
        <v>70</v>
      </c>
      <c r="E24" s="28">
        <v>56</v>
      </c>
      <c r="F24" s="28"/>
      <c r="G24" s="50"/>
      <c r="H24" s="21" t="e">
        <f t="shared" si="0"/>
        <v>#VALUE!</v>
      </c>
    </row>
    <row r="25" spans="1:8" ht="33.6" customHeight="1">
      <c r="A25" s="61" t="s">
        <v>68</v>
      </c>
      <c r="B25" s="62" t="s">
        <v>106</v>
      </c>
      <c r="C25" s="59" t="s">
        <v>107</v>
      </c>
      <c r="D25" s="28" t="s">
        <v>70</v>
      </c>
      <c r="E25" s="28">
        <v>4</v>
      </c>
      <c r="F25" s="28"/>
      <c r="G25" s="50"/>
      <c r="H25" s="21" t="e">
        <f t="shared" si="0"/>
        <v>#VALUE!</v>
      </c>
    </row>
    <row r="26" spans="1:8" ht="33" customHeight="1">
      <c r="A26" s="61" t="s">
        <v>68</v>
      </c>
      <c r="B26" s="62" t="s">
        <v>108</v>
      </c>
      <c r="C26" s="59" t="s">
        <v>109</v>
      </c>
      <c r="D26" s="28" t="s">
        <v>70</v>
      </c>
      <c r="E26" s="28">
        <v>32</v>
      </c>
      <c r="F26" s="28"/>
      <c r="G26" s="50"/>
      <c r="H26" s="21" t="e">
        <f t="shared" si="0"/>
        <v>#VALUE!</v>
      </c>
    </row>
    <row r="27" spans="1:8" ht="35.450000000000003" customHeight="1" thickBot="1">
      <c r="A27" s="131" t="s">
        <v>68</v>
      </c>
      <c r="B27" s="132" t="s">
        <v>110</v>
      </c>
      <c r="C27" s="133" t="s">
        <v>111</v>
      </c>
      <c r="D27" s="96" t="s">
        <v>70</v>
      </c>
      <c r="E27" s="96">
        <v>2</v>
      </c>
      <c r="F27" s="96"/>
      <c r="G27" s="97"/>
      <c r="H27" s="134" t="e">
        <f t="shared" si="0"/>
        <v>#VALUE!</v>
      </c>
    </row>
    <row r="28" spans="1:8" ht="25.9" customHeight="1" thickBot="1">
      <c r="A28" s="158"/>
      <c r="B28" s="159"/>
      <c r="C28" s="156" t="s">
        <v>112</v>
      </c>
      <c r="D28" s="80"/>
      <c r="E28" s="80"/>
      <c r="F28" s="80"/>
      <c r="G28" s="82"/>
      <c r="H28" s="83"/>
    </row>
    <row r="29" spans="1:8" ht="77.45" customHeight="1">
      <c r="A29" s="157" t="s">
        <v>68</v>
      </c>
      <c r="B29" s="136" t="s">
        <v>113</v>
      </c>
      <c r="C29" s="137" t="s">
        <v>114</v>
      </c>
      <c r="D29" s="86" t="s">
        <v>70</v>
      </c>
      <c r="E29" s="86">
        <v>1</v>
      </c>
      <c r="F29" s="86" t="s">
        <v>115</v>
      </c>
      <c r="G29" s="87"/>
      <c r="H29" s="138" t="e">
        <f t="shared" si="0"/>
        <v>#VALUE!</v>
      </c>
    </row>
    <row r="30" spans="1:8" ht="87.6" customHeight="1">
      <c r="A30" s="61" t="s">
        <v>68</v>
      </c>
      <c r="B30" s="62" t="s">
        <v>116</v>
      </c>
      <c r="C30" s="59" t="s">
        <v>117</v>
      </c>
      <c r="D30" s="28" t="s">
        <v>70</v>
      </c>
      <c r="E30" s="28">
        <v>1</v>
      </c>
      <c r="F30" s="28" t="s">
        <v>118</v>
      </c>
      <c r="G30" s="50"/>
      <c r="H30" s="21" t="e">
        <f t="shared" si="0"/>
        <v>#VALUE!</v>
      </c>
    </row>
    <row r="31" spans="1:8" ht="29.45" customHeight="1">
      <c r="A31" s="61" t="s">
        <v>68</v>
      </c>
      <c r="B31" s="62" t="s">
        <v>119</v>
      </c>
      <c r="C31" s="59" t="s">
        <v>120</v>
      </c>
      <c r="D31" s="28" t="s">
        <v>70</v>
      </c>
      <c r="E31" s="28">
        <v>2</v>
      </c>
      <c r="F31" s="28"/>
      <c r="G31" s="50"/>
      <c r="H31" s="21" t="e">
        <f t="shared" si="0"/>
        <v>#VALUE!</v>
      </c>
    </row>
    <row r="32" spans="1:8" ht="36" customHeight="1" thickBot="1">
      <c r="A32" s="131" t="s">
        <v>68</v>
      </c>
      <c r="B32" s="132" t="s">
        <v>121</v>
      </c>
      <c r="C32" s="133" t="s">
        <v>122</v>
      </c>
      <c r="D32" s="96" t="s">
        <v>70</v>
      </c>
      <c r="E32" s="96">
        <v>2</v>
      </c>
      <c r="F32" s="96"/>
      <c r="G32" s="97"/>
      <c r="H32" s="134" t="e">
        <f t="shared" si="0"/>
        <v>#VALUE!</v>
      </c>
    </row>
    <row r="33" spans="1:8" ht="23.45" customHeight="1">
      <c r="A33" s="163"/>
      <c r="B33" s="164"/>
      <c r="C33" s="141" t="s">
        <v>123</v>
      </c>
      <c r="D33" s="165"/>
      <c r="E33" s="165"/>
      <c r="F33" s="165"/>
      <c r="G33" s="139"/>
      <c r="H33" s="166"/>
    </row>
    <row r="34" spans="1:8" ht="18" customHeight="1" thickBot="1">
      <c r="A34" s="167"/>
      <c r="B34" s="168"/>
      <c r="C34" s="169" t="s">
        <v>124</v>
      </c>
      <c r="D34" s="170"/>
      <c r="E34" s="170"/>
      <c r="F34" s="170"/>
      <c r="G34" s="140"/>
      <c r="H34" s="142"/>
    </row>
    <row r="35" spans="1:8" ht="69" customHeight="1">
      <c r="A35" s="157" t="s">
        <v>68</v>
      </c>
      <c r="B35" s="136" t="s">
        <v>125</v>
      </c>
      <c r="C35" s="137" t="s">
        <v>126</v>
      </c>
      <c r="D35" s="86" t="s">
        <v>70</v>
      </c>
      <c r="E35" s="86">
        <v>1</v>
      </c>
      <c r="F35" s="86" t="s">
        <v>127</v>
      </c>
      <c r="G35" s="87"/>
      <c r="H35" s="138" t="e">
        <f t="shared" si="0"/>
        <v>#VALUE!</v>
      </c>
    </row>
    <row r="36" spans="1:8" ht="70.900000000000006" customHeight="1">
      <c r="A36" s="61" t="s">
        <v>68</v>
      </c>
      <c r="B36" s="62" t="s">
        <v>128</v>
      </c>
      <c r="C36" s="59" t="s">
        <v>129</v>
      </c>
      <c r="D36" s="28" t="s">
        <v>70</v>
      </c>
      <c r="E36" s="28">
        <v>1</v>
      </c>
      <c r="F36" s="28" t="s">
        <v>115</v>
      </c>
      <c r="G36" s="50"/>
      <c r="H36" s="21" t="e">
        <f t="shared" si="0"/>
        <v>#VALUE!</v>
      </c>
    </row>
    <row r="37" spans="1:8" ht="69.599999999999994" customHeight="1" thickBot="1">
      <c r="A37" s="131" t="s">
        <v>68</v>
      </c>
      <c r="B37" s="132" t="s">
        <v>130</v>
      </c>
      <c r="C37" s="133" t="s">
        <v>131</v>
      </c>
      <c r="D37" s="96" t="s">
        <v>70</v>
      </c>
      <c r="E37" s="96">
        <v>1</v>
      </c>
      <c r="F37" s="96" t="s">
        <v>118</v>
      </c>
      <c r="G37" s="97"/>
      <c r="H37" s="134" t="e">
        <f t="shared" si="0"/>
        <v>#VALUE!</v>
      </c>
    </row>
    <row r="38" spans="1:8" ht="14.45" customHeight="1" thickBot="1">
      <c r="A38" s="158"/>
      <c r="B38" s="159"/>
      <c r="C38" s="156" t="s">
        <v>132</v>
      </c>
      <c r="D38" s="80"/>
      <c r="E38" s="80"/>
      <c r="F38" s="80"/>
      <c r="G38" s="82"/>
      <c r="H38" s="83"/>
    </row>
    <row r="39" spans="1:8" ht="45.6" customHeight="1">
      <c r="A39" s="157" t="s">
        <v>68</v>
      </c>
      <c r="B39" s="136" t="s">
        <v>133</v>
      </c>
      <c r="C39" s="137" t="s">
        <v>134</v>
      </c>
      <c r="D39" s="86" t="s">
        <v>41</v>
      </c>
      <c r="E39" s="86">
        <v>15</v>
      </c>
      <c r="F39" s="160" t="s">
        <v>94</v>
      </c>
      <c r="G39" s="87"/>
      <c r="H39" s="138" t="e">
        <f t="shared" si="0"/>
        <v>#VALUE!</v>
      </c>
    </row>
    <row r="40" spans="1:8" ht="39.6" customHeight="1">
      <c r="A40" s="61" t="s">
        <v>68</v>
      </c>
      <c r="B40" s="62" t="s">
        <v>135</v>
      </c>
      <c r="C40" s="59" t="s">
        <v>136</v>
      </c>
      <c r="D40" s="28" t="s">
        <v>41</v>
      </c>
      <c r="E40" s="28">
        <v>1317</v>
      </c>
      <c r="F40" s="49" t="s">
        <v>97</v>
      </c>
      <c r="G40" s="50"/>
      <c r="H40" s="21" t="e">
        <f t="shared" si="0"/>
        <v>#VALUE!</v>
      </c>
    </row>
    <row r="41" spans="1:8" ht="45.6" customHeight="1">
      <c r="A41" s="61" t="s">
        <v>68</v>
      </c>
      <c r="B41" s="62" t="s">
        <v>137</v>
      </c>
      <c r="C41" s="59" t="s">
        <v>138</v>
      </c>
      <c r="D41" s="28" t="s">
        <v>41</v>
      </c>
      <c r="E41" s="28">
        <v>221</v>
      </c>
      <c r="F41" s="49" t="s">
        <v>100</v>
      </c>
      <c r="G41" s="50"/>
      <c r="H41" s="21" t="e">
        <f t="shared" si="0"/>
        <v>#VALUE!</v>
      </c>
    </row>
    <row r="42" spans="1:8" ht="39.6" customHeight="1">
      <c r="A42" s="61" t="s">
        <v>68</v>
      </c>
      <c r="B42" s="62" t="s">
        <v>139</v>
      </c>
      <c r="C42" s="59" t="s">
        <v>140</v>
      </c>
      <c r="D42" s="28" t="s">
        <v>41</v>
      </c>
      <c r="E42" s="28">
        <v>20</v>
      </c>
      <c r="F42" s="49" t="s">
        <v>103</v>
      </c>
      <c r="G42" s="50"/>
      <c r="H42" s="21" t="e">
        <f t="shared" si="0"/>
        <v>#VALUE!</v>
      </c>
    </row>
    <row r="43" spans="1:8" ht="31.15" customHeight="1">
      <c r="A43" s="61" t="s">
        <v>68</v>
      </c>
      <c r="B43" s="62" t="s">
        <v>141</v>
      </c>
      <c r="C43" s="59" t="s">
        <v>105</v>
      </c>
      <c r="D43" s="28" t="s">
        <v>70</v>
      </c>
      <c r="E43" s="28">
        <v>54</v>
      </c>
      <c r="F43" s="28"/>
      <c r="G43" s="50"/>
      <c r="H43" s="21" t="e">
        <f t="shared" si="0"/>
        <v>#VALUE!</v>
      </c>
    </row>
    <row r="44" spans="1:8" ht="29.45" customHeight="1" thickBot="1">
      <c r="A44" s="131" t="s">
        <v>68</v>
      </c>
      <c r="B44" s="132" t="s">
        <v>142</v>
      </c>
      <c r="C44" s="133" t="s">
        <v>109</v>
      </c>
      <c r="D44" s="96" t="s">
        <v>70</v>
      </c>
      <c r="E44" s="96">
        <v>32</v>
      </c>
      <c r="F44" s="96"/>
      <c r="G44" s="97"/>
      <c r="H44" s="134" t="e">
        <f t="shared" si="0"/>
        <v>#VALUE!</v>
      </c>
    </row>
    <row r="45" spans="1:8" ht="21.6" customHeight="1">
      <c r="A45" s="163"/>
      <c r="B45" s="164"/>
      <c r="C45" s="141" t="s">
        <v>143</v>
      </c>
      <c r="D45" s="165"/>
      <c r="E45" s="165"/>
      <c r="F45" s="165"/>
      <c r="G45" s="139"/>
      <c r="H45" s="166"/>
    </row>
    <row r="46" spans="1:8" ht="23.45" customHeight="1" thickBot="1">
      <c r="A46" s="167"/>
      <c r="B46" s="168"/>
      <c r="C46" s="169" t="s">
        <v>144</v>
      </c>
      <c r="D46" s="170"/>
      <c r="E46" s="170"/>
      <c r="F46" s="170"/>
      <c r="G46" s="140"/>
      <c r="H46" s="142"/>
    </row>
    <row r="47" spans="1:8" ht="45.6" customHeight="1" thickBot="1">
      <c r="A47" s="161" t="s">
        <v>68</v>
      </c>
      <c r="B47" s="90" t="s">
        <v>145</v>
      </c>
      <c r="C47" s="40" t="s">
        <v>146</v>
      </c>
      <c r="D47" s="75" t="s">
        <v>20</v>
      </c>
      <c r="E47" s="75">
        <v>1</v>
      </c>
      <c r="F47" s="75"/>
      <c r="G47" s="77"/>
      <c r="H47" s="162" t="e">
        <f t="shared" si="0"/>
        <v>#VALUE!</v>
      </c>
    </row>
    <row r="48" spans="1:8" ht="22.9" customHeight="1" thickBot="1">
      <c r="A48" s="158"/>
      <c r="B48" s="159"/>
      <c r="C48" s="156" t="s">
        <v>147</v>
      </c>
      <c r="D48" s="80"/>
      <c r="E48" s="80"/>
      <c r="F48" s="80"/>
      <c r="G48" s="82"/>
      <c r="H48" s="83"/>
    </row>
    <row r="49" spans="1:8" ht="42" customHeight="1">
      <c r="A49" s="157" t="s">
        <v>68</v>
      </c>
      <c r="B49" s="136" t="s">
        <v>148</v>
      </c>
      <c r="C49" s="137" t="s">
        <v>149</v>
      </c>
      <c r="D49" s="86" t="s">
        <v>20</v>
      </c>
      <c r="E49" s="86">
        <v>1</v>
      </c>
      <c r="F49" s="86" t="s">
        <v>150</v>
      </c>
      <c r="G49" s="87"/>
      <c r="H49" s="138" t="e">
        <f t="shared" si="0"/>
        <v>#VALUE!</v>
      </c>
    </row>
    <row r="50" spans="1:8" ht="25.15" customHeight="1" thickBot="1">
      <c r="A50" s="131" t="s">
        <v>68</v>
      </c>
      <c r="B50" s="132" t="s">
        <v>151</v>
      </c>
      <c r="C50" s="133" t="s">
        <v>152</v>
      </c>
      <c r="D50" s="96" t="s">
        <v>70</v>
      </c>
      <c r="E50" s="96">
        <v>1</v>
      </c>
      <c r="F50" s="96" t="s">
        <v>150</v>
      </c>
      <c r="G50" s="97"/>
      <c r="H50" s="134" t="e">
        <f t="shared" si="0"/>
        <v>#VALUE!</v>
      </c>
    </row>
    <row r="51" spans="1:8" ht="18" customHeight="1" thickBot="1">
      <c r="A51" s="158"/>
      <c r="B51" s="159"/>
      <c r="C51" s="156" t="s">
        <v>153</v>
      </c>
      <c r="D51" s="80"/>
      <c r="E51" s="80"/>
      <c r="F51" s="80"/>
      <c r="G51" s="82"/>
      <c r="H51" s="83"/>
    </row>
    <row r="52" spans="1:8" ht="42.6" customHeight="1">
      <c r="A52" s="157" t="s">
        <v>68</v>
      </c>
      <c r="B52" s="136" t="s">
        <v>154</v>
      </c>
      <c r="C52" s="137" t="s">
        <v>155</v>
      </c>
      <c r="D52" s="86" t="s">
        <v>70</v>
      </c>
      <c r="E52" s="86">
        <v>1</v>
      </c>
      <c r="F52" s="86"/>
      <c r="G52" s="87"/>
      <c r="H52" s="138" t="e">
        <f t="shared" si="0"/>
        <v>#VALUE!</v>
      </c>
    </row>
    <row r="53" spans="1:8" ht="45" customHeight="1" thickBot="1">
      <c r="A53" s="131" t="s">
        <v>68</v>
      </c>
      <c r="B53" s="132" t="s">
        <v>156</v>
      </c>
      <c r="C53" s="133" t="s">
        <v>157</v>
      </c>
      <c r="D53" s="96" t="s">
        <v>70</v>
      </c>
      <c r="E53" s="96">
        <v>1</v>
      </c>
      <c r="F53" s="96"/>
      <c r="G53" s="97"/>
      <c r="H53" s="134" t="e">
        <f t="shared" si="0"/>
        <v>#VALUE!</v>
      </c>
    </row>
    <row r="54" spans="1:8" ht="20.45" customHeight="1" thickBot="1">
      <c r="A54" s="158"/>
      <c r="B54" s="159"/>
      <c r="C54" s="156" t="s">
        <v>158</v>
      </c>
      <c r="D54" s="80"/>
      <c r="E54" s="80"/>
      <c r="F54" s="80"/>
      <c r="G54" s="82"/>
      <c r="H54" s="83"/>
    </row>
    <row r="55" spans="1:8" ht="30" customHeight="1" thickBot="1">
      <c r="A55" s="161" t="s">
        <v>68</v>
      </c>
      <c r="B55" s="90" t="s">
        <v>159</v>
      </c>
      <c r="C55" s="40" t="s">
        <v>160</v>
      </c>
      <c r="D55" s="75" t="s">
        <v>70</v>
      </c>
      <c r="E55" s="75">
        <v>2</v>
      </c>
      <c r="F55" s="75"/>
      <c r="G55" s="77"/>
      <c r="H55" s="162" t="e">
        <f t="shared" si="0"/>
        <v>#VALUE!</v>
      </c>
    </row>
    <row r="56" spans="1:8" ht="22.15" customHeight="1" thickBot="1">
      <c r="A56" s="158"/>
      <c r="B56" s="159"/>
      <c r="C56" s="156" t="s">
        <v>161</v>
      </c>
      <c r="D56" s="80"/>
      <c r="E56" s="80"/>
      <c r="F56" s="80"/>
      <c r="G56" s="82"/>
      <c r="H56" s="83"/>
    </row>
    <row r="57" spans="1:8" ht="44.45" customHeight="1">
      <c r="A57" s="157" t="s">
        <v>68</v>
      </c>
      <c r="B57" s="136" t="s">
        <v>162</v>
      </c>
      <c r="C57" s="137" t="s">
        <v>163</v>
      </c>
      <c r="D57" s="86" t="s">
        <v>41</v>
      </c>
      <c r="E57" s="86">
        <v>10</v>
      </c>
      <c r="F57" s="160" t="s">
        <v>164</v>
      </c>
      <c r="G57" s="87"/>
      <c r="H57" s="138" t="e">
        <f t="shared" si="0"/>
        <v>#VALUE!</v>
      </c>
    </row>
    <row r="58" spans="1:8" ht="30" customHeight="1">
      <c r="A58" s="61" t="s">
        <v>68</v>
      </c>
      <c r="B58" s="62" t="s">
        <v>165</v>
      </c>
      <c r="C58" s="59" t="s">
        <v>166</v>
      </c>
      <c r="D58" s="28" t="s">
        <v>41</v>
      </c>
      <c r="E58" s="28">
        <v>30</v>
      </c>
      <c r="F58" s="49" t="s">
        <v>167</v>
      </c>
      <c r="G58" s="50"/>
      <c r="H58" s="21" t="e">
        <f t="shared" si="0"/>
        <v>#VALUE!</v>
      </c>
    </row>
    <row r="59" spans="1:8" ht="43.9" customHeight="1">
      <c r="A59" s="61" t="s">
        <v>68</v>
      </c>
      <c r="B59" s="62" t="s">
        <v>168</v>
      </c>
      <c r="C59" s="59" t="s">
        <v>169</v>
      </c>
      <c r="D59" s="28" t="s">
        <v>41</v>
      </c>
      <c r="E59" s="28">
        <v>40</v>
      </c>
      <c r="F59" s="49" t="s">
        <v>170</v>
      </c>
      <c r="G59" s="50"/>
      <c r="H59" s="21" t="e">
        <f t="shared" si="0"/>
        <v>#VALUE!</v>
      </c>
    </row>
    <row r="60" spans="1:8" ht="34.15" customHeight="1">
      <c r="A60" s="61" t="s">
        <v>68</v>
      </c>
      <c r="B60" s="62" t="s">
        <v>171</v>
      </c>
      <c r="C60" s="59" t="s">
        <v>105</v>
      </c>
      <c r="D60" s="28" t="s">
        <v>70</v>
      </c>
      <c r="E60" s="28">
        <v>4</v>
      </c>
      <c r="F60" s="28"/>
      <c r="G60" s="50"/>
      <c r="H60" s="21" t="e">
        <f t="shared" si="0"/>
        <v>#VALUE!</v>
      </c>
    </row>
    <row r="61" spans="1:8" ht="33" customHeight="1">
      <c r="A61" s="61" t="s">
        <v>68</v>
      </c>
      <c r="B61" s="62" t="s">
        <v>172</v>
      </c>
      <c r="C61" s="59" t="s">
        <v>109</v>
      </c>
      <c r="D61" s="28" t="s">
        <v>70</v>
      </c>
      <c r="E61" s="28">
        <v>12</v>
      </c>
      <c r="F61" s="28"/>
      <c r="G61" s="50"/>
      <c r="H61" s="21" t="e">
        <f t="shared" si="0"/>
        <v>#VALUE!</v>
      </c>
    </row>
    <row r="62" spans="1:8" ht="30" customHeight="1" thickBot="1">
      <c r="A62" s="131" t="s">
        <v>68</v>
      </c>
      <c r="B62" s="132" t="s">
        <v>173</v>
      </c>
      <c r="C62" s="133" t="s">
        <v>174</v>
      </c>
      <c r="D62" s="96" t="s">
        <v>70</v>
      </c>
      <c r="E62" s="96">
        <v>6</v>
      </c>
      <c r="F62" s="96"/>
      <c r="G62" s="97"/>
      <c r="H62" s="134" t="e">
        <f t="shared" si="0"/>
        <v>#VALUE!</v>
      </c>
    </row>
    <row r="63" spans="1:8" ht="39.6" customHeight="1" thickBot="1">
      <c r="A63" s="158"/>
      <c r="B63" s="159"/>
      <c r="C63" s="156" t="s">
        <v>175</v>
      </c>
      <c r="D63" s="80"/>
      <c r="E63" s="80"/>
      <c r="F63" s="80"/>
      <c r="G63" s="82"/>
      <c r="H63" s="83"/>
    </row>
    <row r="64" spans="1:8" ht="31.15" customHeight="1">
      <c r="A64" s="157" t="s">
        <v>68</v>
      </c>
      <c r="B64" s="136" t="s">
        <v>176</v>
      </c>
      <c r="C64" s="137" t="s">
        <v>177</v>
      </c>
      <c r="D64" s="86" t="s">
        <v>20</v>
      </c>
      <c r="E64" s="86">
        <v>1</v>
      </c>
      <c r="F64" s="86"/>
      <c r="G64" s="87"/>
      <c r="H64" s="138" t="e">
        <f t="shared" si="0"/>
        <v>#VALUE!</v>
      </c>
    </row>
    <row r="65" spans="1:8" ht="31.15" customHeight="1">
      <c r="A65" s="61" t="s">
        <v>68</v>
      </c>
      <c r="B65" s="62" t="s">
        <v>178</v>
      </c>
      <c r="C65" s="59" t="s">
        <v>179</v>
      </c>
      <c r="D65" s="28" t="s">
        <v>20</v>
      </c>
      <c r="E65" s="28">
        <v>1</v>
      </c>
      <c r="F65" s="28"/>
      <c r="G65" s="50"/>
      <c r="H65" s="21" t="e">
        <f t="shared" si="0"/>
        <v>#VALUE!</v>
      </c>
    </row>
    <row r="66" spans="1:8" ht="31.9" customHeight="1">
      <c r="A66" s="61" t="s">
        <v>68</v>
      </c>
      <c r="B66" s="62" t="s">
        <v>180</v>
      </c>
      <c r="C66" s="59" t="s">
        <v>181</v>
      </c>
      <c r="D66" s="28" t="s">
        <v>20</v>
      </c>
      <c r="E66" s="28">
        <v>1</v>
      </c>
      <c r="F66" s="28"/>
      <c r="G66" s="50"/>
      <c r="H66" s="21" t="e">
        <f t="shared" si="0"/>
        <v>#VALUE!</v>
      </c>
    </row>
    <row r="67" spans="1:8" ht="30.6" customHeight="1" thickBot="1">
      <c r="A67" s="131" t="s">
        <v>68</v>
      </c>
      <c r="B67" s="132" t="s">
        <v>182</v>
      </c>
      <c r="C67" s="133" t="s">
        <v>183</v>
      </c>
      <c r="D67" s="96" t="s">
        <v>20</v>
      </c>
      <c r="E67" s="96">
        <v>1</v>
      </c>
      <c r="F67" s="96"/>
      <c r="G67" s="97"/>
      <c r="H67" s="134" t="e">
        <f t="shared" si="0"/>
        <v>#VALUE!</v>
      </c>
    </row>
    <row r="68" spans="1:8" ht="27" customHeight="1" thickBot="1">
      <c r="A68" s="150"/>
      <c r="B68" s="151"/>
      <c r="C68" s="152" t="s">
        <v>15</v>
      </c>
      <c r="D68" s="66"/>
      <c r="E68" s="128"/>
      <c r="F68" s="128"/>
      <c r="G68" s="82"/>
      <c r="H68" s="130"/>
    </row>
    <row r="69" spans="1:8" ht="16.899999999999999" customHeight="1" thickBot="1">
      <c r="A69" s="143"/>
      <c r="B69" s="144"/>
      <c r="C69" s="145" t="s">
        <v>184</v>
      </c>
      <c r="D69" s="146"/>
      <c r="E69" s="147"/>
      <c r="F69" s="147"/>
      <c r="G69" s="148"/>
      <c r="H69" s="149"/>
    </row>
    <row r="70" spans="1:8" ht="78" customHeight="1">
      <c r="A70" s="135" t="s">
        <v>17</v>
      </c>
      <c r="B70" s="136" t="s">
        <v>185</v>
      </c>
      <c r="C70" s="137" t="s">
        <v>186</v>
      </c>
      <c r="D70" s="86" t="s">
        <v>20</v>
      </c>
      <c r="E70" s="86">
        <v>1</v>
      </c>
      <c r="F70" s="86" t="s">
        <v>187</v>
      </c>
      <c r="G70" s="87"/>
      <c r="H70" s="138" t="e">
        <f>IF(E70="","",IF(AND(E70&gt;0,OR(G70="",G70=0,G70&lt;&gt;ROUND(G70,2))),#VALUE!,IF(E70&lt;&gt;"",ROUND(E70*G70,2))))</f>
        <v>#VALUE!</v>
      </c>
    </row>
    <row r="71" spans="1:8" ht="177.6" customHeight="1" thickBot="1">
      <c r="A71" s="153" t="s">
        <v>17</v>
      </c>
      <c r="B71" s="153" t="s">
        <v>188</v>
      </c>
      <c r="C71" s="133" t="s">
        <v>189</v>
      </c>
      <c r="D71" s="96" t="s">
        <v>20</v>
      </c>
      <c r="E71" s="96">
        <v>1</v>
      </c>
      <c r="F71" s="96" t="s">
        <v>190</v>
      </c>
      <c r="G71" s="97"/>
      <c r="H71" s="134" t="e">
        <f t="shared" ref="H71" si="1">IF(E71="","",IF(AND(E71&gt;0,OR(G71="",G71=0,G71&lt;&gt;ROUND(G71,2))),#VALUE!,IF(E71&lt;&gt;"",ROUND(E71*G71,2))))</f>
        <v>#VALUE!</v>
      </c>
    </row>
    <row r="72" spans="1:8" ht="15.75" thickBot="1">
      <c r="A72" s="154"/>
      <c r="B72" s="155"/>
      <c r="C72" s="156" t="s">
        <v>191</v>
      </c>
      <c r="D72" s="80"/>
      <c r="E72" s="80"/>
      <c r="F72" s="80"/>
      <c r="G72" s="82"/>
      <c r="H72" s="83"/>
    </row>
    <row r="73" spans="1:8" ht="25.9" customHeight="1">
      <c r="A73" s="135" t="s">
        <v>17</v>
      </c>
      <c r="B73" s="136" t="s">
        <v>192</v>
      </c>
      <c r="C73" s="137" t="s">
        <v>33</v>
      </c>
      <c r="D73" s="86" t="s">
        <v>34</v>
      </c>
      <c r="E73" s="86">
        <v>50</v>
      </c>
      <c r="F73" s="86"/>
      <c r="G73" s="87"/>
      <c r="H73" s="138" t="e">
        <f>IF(E73="","",IF(AND(E73&gt;0,OR(G73="",G73=0,G73&lt;&gt;ROUND(G73,2))),#VALUE!,IF(E73&lt;&gt;"",ROUND(E73*G73,2))))</f>
        <v>#VALUE!</v>
      </c>
    </row>
    <row r="74" spans="1:8">
      <c r="A74" s="13"/>
      <c r="B74" s="13"/>
      <c r="C74" s="14"/>
      <c r="D74" s="13"/>
      <c r="E74" s="13"/>
      <c r="F74" s="13"/>
      <c r="G74" s="13"/>
      <c r="H74" s="13"/>
    </row>
    <row r="75" spans="1:8">
      <c r="A75" s="13"/>
      <c r="B75" s="13"/>
      <c r="C75" s="14"/>
      <c r="D75" s="13"/>
      <c r="E75" s="13"/>
      <c r="F75" s="13"/>
      <c r="G75" s="15" t="s">
        <v>37</v>
      </c>
      <c r="H75" s="19" t="e">
        <f>SUM(H5:H73)</f>
        <v>#VALUE!</v>
      </c>
    </row>
    <row r="76" spans="1:8">
      <c r="A76" s="13"/>
      <c r="B76" s="13"/>
      <c r="C76" s="14"/>
      <c r="D76" s="13"/>
      <c r="E76" s="13"/>
      <c r="F76" s="13"/>
      <c r="G76" s="13"/>
      <c r="H76" s="13"/>
    </row>
    <row r="77" spans="1:8">
      <c r="A77" s="13"/>
      <c r="B77" s="13"/>
      <c r="C77" s="14"/>
      <c r="D77" s="13"/>
      <c r="E77" s="13"/>
      <c r="F77" s="13"/>
      <c r="G77" s="13"/>
      <c r="H77" s="13"/>
    </row>
    <row r="78" spans="1:8">
      <c r="A78" s="13"/>
      <c r="B78" s="13"/>
      <c r="C78" s="14"/>
      <c r="D78" s="13"/>
      <c r="E78" s="13"/>
      <c r="F78" s="13"/>
      <c r="G78" s="13"/>
      <c r="H78" s="13"/>
    </row>
    <row r="79" spans="1:8">
      <c r="A79" s="13"/>
      <c r="B79" s="13"/>
      <c r="C79" s="14"/>
      <c r="D79" s="13"/>
      <c r="E79" s="13"/>
      <c r="F79" s="13"/>
      <c r="G79" s="13"/>
      <c r="H79" s="13"/>
    </row>
    <row r="80" spans="1:8">
      <c r="A80" s="13"/>
      <c r="B80" s="13"/>
      <c r="C80" s="14"/>
      <c r="D80" s="13"/>
      <c r="E80" s="13"/>
      <c r="F80" s="13"/>
      <c r="G80" s="13"/>
      <c r="H80" s="13"/>
    </row>
    <row r="81" spans="1:8">
      <c r="A81" s="13"/>
      <c r="B81" s="13"/>
      <c r="C81" s="14"/>
      <c r="D81" s="13"/>
      <c r="E81" s="13"/>
      <c r="F81" s="13"/>
      <c r="G81" s="13"/>
      <c r="H81" s="13"/>
    </row>
    <row r="82" spans="1:8">
      <c r="A82" s="13"/>
      <c r="B82" s="13"/>
      <c r="C82" s="14"/>
      <c r="D82" s="13"/>
      <c r="E82" s="13"/>
      <c r="F82" s="13"/>
      <c r="G82" s="13"/>
      <c r="H82" s="13"/>
    </row>
    <row r="83" spans="1:8">
      <c r="A83" s="13"/>
      <c r="B83" s="13"/>
      <c r="C83" s="14"/>
      <c r="D83" s="13"/>
      <c r="E83" s="13"/>
      <c r="F83" s="13"/>
      <c r="G83" s="13"/>
      <c r="H83" s="13"/>
    </row>
    <row r="84" spans="1:8">
      <c r="A84" s="13"/>
      <c r="B84" s="13"/>
      <c r="C84" s="14"/>
      <c r="D84" s="13"/>
      <c r="E84" s="13"/>
      <c r="F84" s="13"/>
      <c r="G84" s="13"/>
      <c r="H84" s="13"/>
    </row>
    <row r="85" spans="1:8">
      <c r="A85" s="13"/>
      <c r="B85" s="13"/>
      <c r="C85" s="14"/>
      <c r="D85" s="13"/>
      <c r="E85" s="13"/>
      <c r="F85" s="13"/>
      <c r="G85" s="13"/>
      <c r="H85" s="13"/>
    </row>
    <row r="86" spans="1:8">
      <c r="A86" s="13"/>
      <c r="B86" s="13"/>
      <c r="C86" s="14"/>
      <c r="D86" s="13"/>
      <c r="E86" s="13"/>
      <c r="F86" s="13"/>
      <c r="G86" s="13"/>
      <c r="H86" s="13"/>
    </row>
    <row r="87" spans="1:8">
      <c r="A87" s="13"/>
      <c r="B87" s="13"/>
      <c r="C87" s="14"/>
      <c r="D87" s="13"/>
      <c r="E87" s="13"/>
      <c r="F87" s="13"/>
      <c r="G87" s="13"/>
      <c r="H87" s="13"/>
    </row>
    <row r="88" spans="1:8">
      <c r="A88" s="13"/>
      <c r="B88" s="13"/>
      <c r="C88" s="14"/>
      <c r="D88" s="13"/>
      <c r="E88" s="13"/>
      <c r="F88" s="13"/>
      <c r="G88" s="13"/>
      <c r="H88" s="13"/>
    </row>
    <row r="89" spans="1:8">
      <c r="A89" s="13"/>
      <c r="B89" s="13"/>
      <c r="C89" s="14"/>
      <c r="D89" s="13"/>
      <c r="E89" s="13"/>
      <c r="F89" s="13"/>
      <c r="G89" s="13"/>
      <c r="H89" s="13"/>
    </row>
    <row r="90" spans="1:8">
      <c r="A90" s="13"/>
      <c r="B90" s="13"/>
      <c r="C90" s="14"/>
      <c r="D90" s="13"/>
      <c r="E90" s="13"/>
      <c r="F90" s="13"/>
      <c r="G90" s="13"/>
      <c r="H90" s="13"/>
    </row>
    <row r="91" spans="1:8">
      <c r="A91" s="13"/>
      <c r="B91" s="13"/>
      <c r="C91" s="14"/>
      <c r="D91" s="13"/>
      <c r="E91" s="13"/>
      <c r="F91" s="13"/>
      <c r="G91" s="13"/>
      <c r="H91" s="13"/>
    </row>
    <row r="92" spans="1:8">
      <c r="A92" s="13"/>
      <c r="B92" s="13"/>
      <c r="C92" s="14"/>
      <c r="D92" s="13"/>
      <c r="E92" s="13"/>
      <c r="F92" s="13"/>
      <c r="G92" s="13"/>
      <c r="H92" s="13"/>
    </row>
    <row r="93" spans="1:8">
      <c r="A93" s="13"/>
      <c r="B93" s="13"/>
      <c r="C93" s="14"/>
      <c r="D93" s="13"/>
      <c r="E93" s="13"/>
      <c r="F93" s="13"/>
      <c r="G93" s="13"/>
      <c r="H93" s="13"/>
    </row>
    <row r="94" spans="1:8">
      <c r="A94" s="13"/>
      <c r="B94" s="13"/>
      <c r="C94" s="14"/>
      <c r="D94" s="13"/>
      <c r="E94" s="13"/>
      <c r="F94" s="13"/>
      <c r="G94" s="13"/>
      <c r="H94" s="13"/>
    </row>
    <row r="95" spans="1:8">
      <c r="A95" s="13"/>
      <c r="B95" s="13"/>
      <c r="C95" s="14"/>
      <c r="D95" s="13"/>
      <c r="E95" s="13"/>
      <c r="F95" s="13"/>
      <c r="G95" s="13"/>
      <c r="H95" s="13"/>
    </row>
    <row r="96" spans="1:8">
      <c r="A96" s="13"/>
      <c r="B96" s="13"/>
      <c r="C96" s="14"/>
      <c r="D96" s="13"/>
      <c r="E96" s="13"/>
      <c r="F96" s="13"/>
      <c r="G96" s="13"/>
      <c r="H96" s="13"/>
    </row>
    <row r="97" spans="1:8">
      <c r="A97" s="13"/>
      <c r="B97" s="13"/>
      <c r="C97" s="14"/>
      <c r="D97" s="13"/>
      <c r="E97" s="13"/>
      <c r="F97" s="13"/>
      <c r="G97" s="13"/>
      <c r="H97" s="13"/>
    </row>
    <row r="98" spans="1:8">
      <c r="A98" s="13"/>
      <c r="B98" s="13"/>
      <c r="C98" s="14"/>
      <c r="D98" s="13"/>
      <c r="E98" s="13"/>
      <c r="F98" s="13"/>
      <c r="G98" s="13"/>
      <c r="H98" s="13"/>
    </row>
    <row r="99" spans="1:8">
      <c r="A99" s="13"/>
      <c r="B99" s="13"/>
      <c r="C99" s="14"/>
      <c r="D99" s="13"/>
      <c r="E99" s="13"/>
      <c r="F99" s="13"/>
      <c r="G99" s="13"/>
      <c r="H99" s="13"/>
    </row>
    <row r="100" spans="1:8">
      <c r="A100" s="13"/>
      <c r="B100" s="13"/>
      <c r="C100" s="14"/>
      <c r="D100" s="13"/>
      <c r="E100" s="13"/>
      <c r="F100" s="13"/>
      <c r="G100" s="13"/>
      <c r="H100" s="13"/>
    </row>
    <row r="101" spans="1:8">
      <c r="A101" s="13"/>
      <c r="B101" s="13"/>
      <c r="C101" s="14"/>
      <c r="D101" s="13"/>
      <c r="E101" s="13"/>
      <c r="F101" s="13"/>
      <c r="G101" s="13"/>
      <c r="H101" s="13"/>
    </row>
    <row r="102" spans="1:8">
      <c r="A102" s="13"/>
      <c r="B102" s="13"/>
      <c r="C102" s="14"/>
      <c r="D102" s="13"/>
      <c r="E102" s="13"/>
      <c r="F102" s="13"/>
      <c r="G102" s="13"/>
      <c r="H102" s="13"/>
    </row>
    <row r="103" spans="1:8">
      <c r="A103" s="13"/>
      <c r="B103" s="13"/>
      <c r="C103" s="14"/>
      <c r="D103" s="13"/>
      <c r="E103" s="13"/>
      <c r="F103" s="13"/>
      <c r="G103" s="13"/>
      <c r="H103" s="13"/>
    </row>
    <row r="104" spans="1:8">
      <c r="A104" s="13"/>
      <c r="B104" s="13"/>
      <c r="C104" s="14"/>
      <c r="D104" s="13"/>
      <c r="E104" s="13"/>
      <c r="F104" s="13"/>
      <c r="G104" s="13"/>
      <c r="H104" s="13"/>
    </row>
    <row r="105" spans="1:8">
      <c r="A105" s="13"/>
      <c r="B105" s="13"/>
      <c r="C105" s="14"/>
      <c r="D105" s="13"/>
      <c r="E105" s="13"/>
      <c r="F105" s="13"/>
      <c r="G105" s="13"/>
      <c r="H105" s="13"/>
    </row>
    <row r="106" spans="1:8">
      <c r="A106" s="13"/>
      <c r="B106" s="13"/>
      <c r="C106" s="14"/>
      <c r="D106" s="13"/>
      <c r="E106" s="13"/>
      <c r="F106" s="13"/>
      <c r="G106" s="13"/>
      <c r="H106" s="13"/>
    </row>
    <row r="107" spans="1:8">
      <c r="A107" s="13"/>
      <c r="B107" s="13"/>
      <c r="C107" s="14"/>
      <c r="D107" s="13"/>
      <c r="E107" s="13"/>
      <c r="F107" s="13"/>
      <c r="G107" s="13"/>
      <c r="H107" s="13"/>
    </row>
    <row r="108" spans="1:8">
      <c r="A108" s="13"/>
      <c r="B108" s="13"/>
      <c r="C108" s="14"/>
      <c r="D108" s="13"/>
      <c r="E108" s="13"/>
      <c r="F108" s="13"/>
      <c r="G108" s="13"/>
      <c r="H108" s="13"/>
    </row>
    <row r="109" spans="1:8">
      <c r="A109" s="13"/>
      <c r="B109" s="13"/>
      <c r="C109" s="14"/>
      <c r="D109" s="13"/>
      <c r="E109" s="13"/>
      <c r="F109" s="13"/>
      <c r="G109" s="13"/>
      <c r="H109" s="13"/>
    </row>
    <row r="110" spans="1:8">
      <c r="A110" s="13"/>
      <c r="B110" s="13"/>
      <c r="C110" s="14"/>
      <c r="D110" s="13"/>
      <c r="E110" s="13"/>
      <c r="F110" s="13"/>
      <c r="G110" s="13"/>
      <c r="H110" s="13"/>
    </row>
    <row r="111" spans="1:8">
      <c r="A111" s="13"/>
      <c r="B111" s="13"/>
      <c r="C111" s="14"/>
      <c r="D111" s="13"/>
      <c r="E111" s="13"/>
      <c r="F111" s="13"/>
      <c r="G111" s="13"/>
      <c r="H111" s="13"/>
    </row>
    <row r="112" spans="1:8">
      <c r="A112" s="13"/>
      <c r="B112" s="13"/>
      <c r="C112" s="14"/>
      <c r="D112" s="13"/>
      <c r="E112" s="13"/>
      <c r="F112" s="13"/>
      <c r="G112" s="13"/>
      <c r="H112" s="13"/>
    </row>
    <row r="113" spans="1:8">
      <c r="A113" s="13"/>
      <c r="B113" s="13"/>
      <c r="C113" s="14"/>
      <c r="D113" s="13"/>
      <c r="E113" s="13"/>
      <c r="F113" s="13"/>
      <c r="G113" s="13"/>
      <c r="H113" s="13"/>
    </row>
    <row r="114" spans="1:8">
      <c r="A114" s="13"/>
      <c r="B114" s="13"/>
      <c r="C114" s="14"/>
      <c r="D114" s="13"/>
      <c r="E114" s="13"/>
      <c r="F114" s="13"/>
      <c r="G114" s="13"/>
      <c r="H114" s="13"/>
    </row>
    <row r="115" spans="1:8">
      <c r="A115" s="13"/>
      <c r="B115" s="13"/>
      <c r="C115" s="14"/>
      <c r="D115" s="13"/>
      <c r="E115" s="13"/>
      <c r="F115" s="13"/>
      <c r="G115" s="13"/>
      <c r="H115" s="13"/>
    </row>
    <row r="116" spans="1:8">
      <c r="A116" s="13"/>
      <c r="B116" s="13"/>
      <c r="C116" s="14"/>
      <c r="D116" s="13"/>
      <c r="E116" s="13"/>
      <c r="F116" s="13"/>
      <c r="G116" s="13"/>
      <c r="H116" s="13"/>
    </row>
    <row r="117" spans="1:8">
      <c r="A117" s="13"/>
      <c r="B117" s="13"/>
      <c r="C117" s="14"/>
      <c r="D117" s="13"/>
      <c r="E117" s="13"/>
      <c r="F117" s="13"/>
      <c r="G117" s="13"/>
      <c r="H117" s="13"/>
    </row>
    <row r="118" spans="1:8">
      <c r="A118" s="13"/>
      <c r="B118" s="13"/>
      <c r="C118" s="14"/>
      <c r="D118" s="13"/>
      <c r="E118" s="13"/>
      <c r="F118" s="13"/>
      <c r="G118" s="13"/>
      <c r="H118" s="13"/>
    </row>
    <row r="119" spans="1:8">
      <c r="A119" s="13"/>
      <c r="B119" s="13"/>
      <c r="C119" s="14"/>
      <c r="D119" s="13"/>
      <c r="E119" s="13"/>
      <c r="F119" s="13"/>
      <c r="G119" s="13"/>
      <c r="H119" s="13"/>
    </row>
    <row r="120" spans="1:8">
      <c r="A120" s="13"/>
      <c r="B120" s="13"/>
      <c r="C120" s="14"/>
      <c r="D120" s="13"/>
      <c r="E120" s="13"/>
      <c r="F120" s="13"/>
      <c r="G120" s="13"/>
      <c r="H120" s="13"/>
    </row>
    <row r="121" spans="1:8">
      <c r="A121" s="13"/>
      <c r="B121" s="13"/>
      <c r="C121" s="14"/>
      <c r="D121" s="13"/>
      <c r="E121" s="13"/>
      <c r="F121" s="13"/>
      <c r="G121" s="13"/>
      <c r="H121" s="13"/>
    </row>
    <row r="122" spans="1:8">
      <c r="A122" s="13"/>
      <c r="B122" s="13"/>
      <c r="C122" s="14"/>
      <c r="D122" s="13"/>
      <c r="E122" s="13"/>
      <c r="F122" s="13"/>
      <c r="G122" s="13"/>
      <c r="H122" s="13"/>
    </row>
    <row r="123" spans="1:8">
      <c r="A123" s="13"/>
      <c r="B123" s="13"/>
      <c r="C123" s="14"/>
      <c r="D123" s="13"/>
      <c r="E123" s="13"/>
      <c r="F123" s="13"/>
      <c r="G123" s="13"/>
      <c r="H123" s="13"/>
    </row>
    <row r="124" spans="1:8">
      <c r="A124" s="13"/>
      <c r="B124" s="13"/>
      <c r="C124" s="14"/>
      <c r="D124" s="13"/>
      <c r="E124" s="13"/>
      <c r="F124" s="13"/>
      <c r="G124" s="13"/>
      <c r="H124" s="13"/>
    </row>
    <row r="125" spans="1:8">
      <c r="A125" s="13"/>
      <c r="B125" s="13"/>
      <c r="C125" s="14"/>
      <c r="D125" s="13"/>
      <c r="E125" s="13"/>
      <c r="F125" s="13"/>
      <c r="G125" s="13"/>
      <c r="H125" s="13"/>
    </row>
    <row r="126" spans="1:8">
      <c r="A126" s="13"/>
      <c r="B126" s="13"/>
      <c r="C126" s="14"/>
      <c r="D126" s="13"/>
      <c r="E126" s="13"/>
      <c r="F126" s="13"/>
      <c r="G126" s="13"/>
      <c r="H126" s="13"/>
    </row>
    <row r="127" spans="1:8">
      <c r="A127" s="13"/>
      <c r="B127" s="13"/>
      <c r="C127" s="14"/>
      <c r="D127" s="13"/>
      <c r="E127" s="13"/>
      <c r="F127" s="13"/>
      <c r="G127" s="13"/>
      <c r="H127" s="13"/>
    </row>
    <row r="128" spans="1:8">
      <c r="A128" s="13"/>
      <c r="B128" s="13"/>
      <c r="C128" s="14"/>
      <c r="D128" s="13"/>
      <c r="E128" s="13"/>
      <c r="F128" s="13"/>
      <c r="G128" s="13"/>
      <c r="H128" s="13"/>
    </row>
    <row r="129" spans="1:8">
      <c r="A129" s="13"/>
      <c r="B129" s="13"/>
      <c r="C129" s="14"/>
      <c r="D129" s="13"/>
      <c r="E129" s="13"/>
      <c r="F129" s="13"/>
      <c r="G129" s="13"/>
      <c r="H129" s="13"/>
    </row>
    <row r="130" spans="1:8">
      <c r="A130" s="13"/>
      <c r="B130" s="13"/>
      <c r="C130" s="14"/>
      <c r="D130" s="13"/>
      <c r="E130" s="13"/>
      <c r="F130" s="13"/>
      <c r="G130" s="13"/>
      <c r="H130" s="13"/>
    </row>
    <row r="131" spans="1:8">
      <c r="A131" s="13"/>
      <c r="B131" s="13"/>
      <c r="C131" s="14"/>
      <c r="D131" s="13"/>
      <c r="E131" s="13"/>
      <c r="F131" s="13"/>
      <c r="G131" s="13"/>
      <c r="H131" s="13"/>
    </row>
    <row r="132" spans="1:8">
      <c r="A132" s="13"/>
      <c r="B132" s="13"/>
      <c r="C132" s="14"/>
      <c r="D132" s="13"/>
      <c r="E132" s="13"/>
      <c r="F132" s="13"/>
      <c r="G132" s="13"/>
      <c r="H132" s="13"/>
    </row>
    <row r="133" spans="1:8">
      <c r="A133" s="13"/>
      <c r="B133" s="13"/>
      <c r="C133" s="14"/>
      <c r="D133" s="13"/>
      <c r="E133" s="13"/>
      <c r="F133" s="13"/>
      <c r="G133" s="13"/>
      <c r="H133" s="13"/>
    </row>
    <row r="134" spans="1:8">
      <c r="A134" s="13"/>
      <c r="B134" s="13"/>
      <c r="C134" s="14"/>
      <c r="D134" s="13"/>
      <c r="E134" s="13"/>
      <c r="F134" s="13"/>
      <c r="G134" s="13"/>
      <c r="H134" s="13"/>
    </row>
    <row r="135" spans="1:8">
      <c r="A135" s="13"/>
      <c r="B135" s="13"/>
      <c r="C135" s="14"/>
      <c r="D135" s="13"/>
      <c r="E135" s="13"/>
      <c r="F135" s="13"/>
      <c r="G135" s="13"/>
      <c r="H135" s="13"/>
    </row>
    <row r="136" spans="1:8">
      <c r="A136" s="13"/>
      <c r="B136" s="13"/>
      <c r="C136" s="14"/>
      <c r="D136" s="13"/>
      <c r="E136" s="13"/>
      <c r="F136" s="13"/>
      <c r="G136" s="13"/>
      <c r="H136" s="13"/>
    </row>
    <row r="137" spans="1:8">
      <c r="A137" s="13"/>
      <c r="B137" s="13"/>
      <c r="C137" s="14"/>
      <c r="D137" s="13"/>
      <c r="E137" s="13"/>
      <c r="F137" s="13"/>
      <c r="G137" s="13"/>
      <c r="H137" s="13"/>
    </row>
    <row r="138" spans="1:8">
      <c r="A138" s="13"/>
      <c r="B138" s="13"/>
      <c r="C138" s="14"/>
      <c r="D138" s="13"/>
      <c r="E138" s="13"/>
      <c r="F138" s="13"/>
      <c r="G138" s="13"/>
      <c r="H138" s="13"/>
    </row>
    <row r="139" spans="1:8">
      <c r="A139" s="13"/>
      <c r="B139" s="13"/>
      <c r="C139" s="14"/>
      <c r="D139" s="13"/>
      <c r="E139" s="13"/>
      <c r="F139" s="13"/>
      <c r="G139" s="13"/>
      <c r="H139" s="13"/>
    </row>
    <row r="140" spans="1:8">
      <c r="A140" s="13"/>
      <c r="B140" s="13"/>
      <c r="C140" s="14"/>
      <c r="D140" s="13"/>
      <c r="E140" s="13"/>
      <c r="F140" s="13"/>
      <c r="G140" s="13"/>
      <c r="H140" s="13"/>
    </row>
    <row r="141" spans="1:8">
      <c r="A141" s="13"/>
      <c r="B141" s="13"/>
      <c r="C141" s="14"/>
      <c r="D141" s="13"/>
      <c r="E141" s="13"/>
      <c r="F141" s="13"/>
      <c r="G141" s="13"/>
      <c r="H141" s="13"/>
    </row>
    <row r="142" spans="1:8">
      <c r="A142" s="13"/>
      <c r="B142" s="13"/>
      <c r="C142" s="14"/>
      <c r="D142" s="13"/>
      <c r="E142" s="13"/>
      <c r="F142" s="13"/>
      <c r="G142" s="13"/>
      <c r="H142" s="13"/>
    </row>
    <row r="143" spans="1:8">
      <c r="A143" s="13"/>
      <c r="B143" s="13"/>
      <c r="C143" s="14"/>
      <c r="D143" s="13"/>
      <c r="E143" s="13"/>
      <c r="F143" s="13"/>
      <c r="G143" s="13"/>
      <c r="H143" s="13"/>
    </row>
    <row r="144" spans="1:8">
      <c r="A144" s="13"/>
      <c r="B144" s="13"/>
      <c r="C144" s="14"/>
      <c r="D144" s="13"/>
      <c r="E144" s="13"/>
      <c r="F144" s="13"/>
      <c r="G144" s="13"/>
      <c r="H144" s="13"/>
    </row>
    <row r="145" spans="1:8">
      <c r="A145" s="13"/>
      <c r="B145" s="13"/>
      <c r="C145" s="14"/>
      <c r="D145" s="13"/>
      <c r="E145" s="13"/>
      <c r="F145" s="13"/>
      <c r="G145" s="13"/>
      <c r="H145" s="13"/>
    </row>
    <row r="146" spans="1:8">
      <c r="A146" s="13"/>
      <c r="B146" s="13"/>
      <c r="C146" s="14"/>
      <c r="D146" s="13"/>
      <c r="E146" s="13"/>
      <c r="F146" s="13"/>
      <c r="G146" s="13"/>
      <c r="H146" s="13"/>
    </row>
    <row r="147" spans="1:8">
      <c r="A147" s="13"/>
      <c r="B147" s="13"/>
      <c r="C147" s="14"/>
      <c r="D147" s="13"/>
      <c r="E147" s="13"/>
      <c r="F147" s="13"/>
      <c r="G147" s="13"/>
      <c r="H147" s="13"/>
    </row>
    <row r="148" spans="1:8">
      <c r="A148" s="13"/>
      <c r="B148" s="13"/>
      <c r="C148" s="14"/>
      <c r="D148" s="13"/>
      <c r="E148" s="13"/>
      <c r="F148" s="13"/>
      <c r="G148" s="13"/>
      <c r="H148" s="13"/>
    </row>
    <row r="149" spans="1:8">
      <c r="A149" s="13"/>
      <c r="B149" s="13"/>
      <c r="C149" s="14"/>
      <c r="D149" s="13"/>
      <c r="E149" s="13"/>
      <c r="F149" s="13"/>
      <c r="G149" s="13"/>
      <c r="H149" s="13"/>
    </row>
    <row r="150" spans="1:8">
      <c r="A150" s="13"/>
      <c r="B150" s="13"/>
      <c r="C150" s="14"/>
      <c r="D150" s="13"/>
      <c r="E150" s="13"/>
      <c r="F150" s="13"/>
      <c r="G150" s="13"/>
      <c r="H150" s="13"/>
    </row>
    <row r="151" spans="1:8">
      <c r="A151" s="13"/>
      <c r="B151" s="13"/>
      <c r="C151" s="14"/>
      <c r="D151" s="13"/>
      <c r="E151" s="13"/>
      <c r="F151" s="13"/>
      <c r="G151" s="13"/>
      <c r="H151" s="13"/>
    </row>
    <row r="152" spans="1:8">
      <c r="A152" s="13"/>
      <c r="B152" s="13"/>
      <c r="C152" s="14"/>
      <c r="D152" s="13"/>
      <c r="E152" s="13"/>
      <c r="F152" s="13"/>
      <c r="G152" s="13"/>
      <c r="H152" s="13"/>
    </row>
    <row r="153" spans="1:8">
      <c r="A153" s="13"/>
      <c r="B153" s="13"/>
      <c r="C153" s="14"/>
      <c r="D153" s="13"/>
      <c r="E153" s="13"/>
      <c r="F153" s="13"/>
      <c r="G153" s="13"/>
      <c r="H153" s="13"/>
    </row>
    <row r="154" spans="1:8">
      <c r="A154" s="13"/>
      <c r="B154" s="13"/>
      <c r="C154" s="14"/>
      <c r="D154" s="13"/>
      <c r="E154" s="13"/>
      <c r="F154" s="13"/>
      <c r="G154" s="13"/>
      <c r="H154" s="13"/>
    </row>
    <row r="155" spans="1:8">
      <c r="A155" s="13"/>
      <c r="B155" s="13"/>
      <c r="C155" s="14"/>
      <c r="D155" s="13"/>
      <c r="E155" s="13"/>
      <c r="F155" s="13"/>
      <c r="G155" s="13"/>
      <c r="H155" s="13"/>
    </row>
    <row r="156" spans="1:8">
      <c r="A156" s="13"/>
      <c r="B156" s="13"/>
      <c r="C156" s="14"/>
      <c r="D156" s="13"/>
      <c r="E156" s="13"/>
      <c r="F156" s="13"/>
      <c r="G156" s="13"/>
      <c r="H156" s="13"/>
    </row>
    <row r="157" spans="1:8">
      <c r="A157" s="13"/>
      <c r="B157" s="13"/>
      <c r="C157" s="14"/>
      <c r="D157" s="13"/>
      <c r="E157" s="13"/>
      <c r="F157" s="13"/>
      <c r="G157" s="13"/>
      <c r="H157" s="13"/>
    </row>
    <row r="158" spans="1:8">
      <c r="A158" s="13"/>
      <c r="B158" s="13"/>
      <c r="C158" s="14"/>
      <c r="D158" s="13"/>
      <c r="E158" s="13"/>
      <c r="F158" s="13"/>
      <c r="G158" s="13"/>
      <c r="H158" s="13"/>
    </row>
    <row r="159" spans="1:8">
      <c r="A159" s="13"/>
      <c r="B159" s="13"/>
      <c r="C159" s="14"/>
      <c r="D159" s="13"/>
      <c r="E159" s="13"/>
      <c r="F159" s="13"/>
      <c r="G159" s="13"/>
      <c r="H159" s="13"/>
    </row>
    <row r="160" spans="1:8">
      <c r="A160" s="13"/>
      <c r="B160" s="13"/>
      <c r="C160" s="14"/>
      <c r="D160" s="13"/>
      <c r="E160" s="13"/>
      <c r="F160" s="13"/>
      <c r="G160" s="13"/>
      <c r="H160" s="13"/>
    </row>
    <row r="161" spans="1:8">
      <c r="A161" s="13"/>
      <c r="B161" s="13"/>
      <c r="C161" s="14"/>
      <c r="D161" s="13"/>
      <c r="E161" s="13"/>
      <c r="F161" s="13"/>
      <c r="G161" s="13"/>
      <c r="H161" s="13"/>
    </row>
    <row r="162" spans="1:8">
      <c r="A162" s="13"/>
      <c r="B162" s="13"/>
      <c r="C162" s="14"/>
      <c r="D162" s="13"/>
      <c r="E162" s="13"/>
      <c r="F162" s="13"/>
      <c r="G162" s="13"/>
      <c r="H162" s="13"/>
    </row>
    <row r="163" spans="1:8">
      <c r="A163" s="13"/>
      <c r="B163" s="13"/>
      <c r="C163" s="14"/>
      <c r="D163" s="13"/>
      <c r="E163" s="13"/>
      <c r="F163" s="13"/>
      <c r="G163" s="13"/>
      <c r="H163" s="13"/>
    </row>
    <row r="164" spans="1:8">
      <c r="A164" s="13"/>
      <c r="B164" s="13"/>
      <c r="C164" s="14"/>
      <c r="D164" s="13"/>
      <c r="E164" s="13"/>
      <c r="F164" s="13"/>
      <c r="G164" s="13"/>
      <c r="H164" s="13"/>
    </row>
    <row r="165" spans="1:8">
      <c r="A165" s="13"/>
      <c r="B165" s="13"/>
      <c r="C165" s="14"/>
      <c r="D165" s="13"/>
      <c r="E165" s="13"/>
      <c r="F165" s="13"/>
      <c r="G165" s="13"/>
      <c r="H165" s="13"/>
    </row>
    <row r="166" spans="1:8">
      <c r="A166" s="13"/>
      <c r="B166" s="13"/>
      <c r="C166" s="14"/>
      <c r="D166" s="13"/>
      <c r="E166" s="13"/>
      <c r="F166" s="13"/>
      <c r="G166" s="13"/>
      <c r="H166" s="13"/>
    </row>
    <row r="167" spans="1:8">
      <c r="A167" s="13"/>
      <c r="B167" s="13"/>
      <c r="C167" s="14"/>
      <c r="D167" s="13"/>
      <c r="E167" s="13"/>
      <c r="F167" s="13"/>
      <c r="G167" s="13"/>
      <c r="H167" s="13"/>
    </row>
    <row r="168" spans="1:8">
      <c r="A168" s="13"/>
      <c r="B168" s="13"/>
      <c r="C168" s="14"/>
      <c r="D168" s="13"/>
      <c r="E168" s="13"/>
      <c r="F168" s="13"/>
      <c r="G168" s="13"/>
      <c r="H168" s="13"/>
    </row>
    <row r="169" spans="1:8">
      <c r="A169" s="13"/>
      <c r="B169" s="13"/>
      <c r="C169" s="14"/>
      <c r="D169" s="13"/>
      <c r="E169" s="13"/>
      <c r="F169" s="13"/>
      <c r="G169" s="13"/>
      <c r="H169" s="13"/>
    </row>
    <row r="170" spans="1:8">
      <c r="A170" s="13"/>
      <c r="B170" s="13"/>
      <c r="C170" s="14"/>
      <c r="D170" s="13"/>
      <c r="E170" s="13"/>
      <c r="F170" s="13"/>
      <c r="G170" s="13"/>
      <c r="H170" s="13"/>
    </row>
    <row r="171" spans="1:8">
      <c r="A171" s="13"/>
      <c r="B171" s="13"/>
      <c r="C171" s="14"/>
      <c r="D171" s="13"/>
      <c r="E171" s="13"/>
      <c r="F171" s="13"/>
      <c r="G171" s="13"/>
      <c r="H171" s="13"/>
    </row>
    <row r="172" spans="1:8">
      <c r="A172" s="13"/>
      <c r="B172" s="13"/>
      <c r="C172" s="14"/>
      <c r="D172" s="13"/>
      <c r="E172" s="13"/>
      <c r="F172" s="13"/>
      <c r="G172" s="13"/>
      <c r="H172" s="13"/>
    </row>
    <row r="173" spans="1:8">
      <c r="A173" s="13"/>
      <c r="B173" s="13"/>
      <c r="C173" s="14"/>
      <c r="D173" s="13"/>
      <c r="E173" s="13"/>
      <c r="F173" s="13"/>
      <c r="G173" s="13"/>
      <c r="H173" s="13"/>
    </row>
    <row r="174" spans="1:8">
      <c r="A174" s="13"/>
      <c r="B174" s="13"/>
      <c r="C174" s="14"/>
      <c r="D174" s="13"/>
      <c r="E174" s="13"/>
      <c r="F174" s="13"/>
      <c r="G174" s="13"/>
      <c r="H174" s="13"/>
    </row>
    <row r="175" spans="1:8">
      <c r="A175" s="13"/>
      <c r="B175" s="13"/>
      <c r="C175" s="14"/>
      <c r="D175" s="13"/>
      <c r="E175" s="13"/>
      <c r="F175" s="13"/>
      <c r="G175" s="13"/>
      <c r="H175" s="13"/>
    </row>
    <row r="176" spans="1:8">
      <c r="A176" s="13"/>
      <c r="B176" s="13"/>
      <c r="C176" s="14"/>
      <c r="D176" s="13"/>
      <c r="E176" s="13"/>
      <c r="F176" s="13"/>
      <c r="G176" s="13"/>
      <c r="H176" s="13"/>
    </row>
    <row r="177" spans="1:8">
      <c r="A177" s="13"/>
      <c r="B177" s="13"/>
      <c r="C177" s="14"/>
      <c r="D177" s="13"/>
      <c r="E177" s="13"/>
      <c r="F177" s="13"/>
      <c r="G177" s="13"/>
      <c r="H177" s="13"/>
    </row>
    <row r="178" spans="1:8">
      <c r="A178" s="13"/>
      <c r="B178" s="13"/>
      <c r="C178" s="14"/>
      <c r="D178" s="13"/>
      <c r="E178" s="13"/>
      <c r="F178" s="13"/>
      <c r="G178" s="13"/>
      <c r="H178" s="13"/>
    </row>
    <row r="179" spans="1:8">
      <c r="A179" s="13"/>
      <c r="B179" s="13"/>
      <c r="C179" s="14"/>
      <c r="D179" s="13"/>
      <c r="E179" s="13"/>
      <c r="F179" s="13"/>
      <c r="G179" s="13"/>
      <c r="H179" s="13"/>
    </row>
    <row r="180" spans="1:8">
      <c r="A180" s="13"/>
      <c r="B180" s="13"/>
      <c r="C180" s="14"/>
      <c r="D180" s="13"/>
      <c r="E180" s="13"/>
      <c r="F180" s="13"/>
      <c r="G180" s="13"/>
      <c r="H180" s="13"/>
    </row>
    <row r="181" spans="1:8">
      <c r="A181" s="13"/>
      <c r="B181" s="13"/>
      <c r="C181" s="14"/>
      <c r="D181" s="13"/>
      <c r="E181" s="13"/>
      <c r="F181" s="13"/>
      <c r="G181" s="13"/>
      <c r="H181" s="13"/>
    </row>
    <row r="182" spans="1:8">
      <c r="A182" s="13"/>
      <c r="B182" s="13"/>
      <c r="C182" s="14"/>
      <c r="D182" s="13"/>
      <c r="E182" s="13"/>
      <c r="F182" s="13"/>
      <c r="G182" s="13"/>
      <c r="H182" s="13"/>
    </row>
    <row r="183" spans="1:8">
      <c r="A183" s="13"/>
      <c r="B183" s="13"/>
      <c r="C183" s="14"/>
      <c r="D183" s="13"/>
      <c r="E183" s="13"/>
      <c r="F183" s="13"/>
      <c r="G183" s="13"/>
      <c r="H183" s="13"/>
    </row>
    <row r="184" spans="1:8">
      <c r="A184" s="13"/>
      <c r="B184" s="13"/>
      <c r="C184" s="14"/>
      <c r="D184" s="13"/>
      <c r="E184" s="13"/>
      <c r="F184" s="13"/>
      <c r="G184" s="13"/>
      <c r="H184" s="13"/>
    </row>
    <row r="185" spans="1:8">
      <c r="A185" s="13"/>
      <c r="B185" s="13"/>
      <c r="C185" s="14"/>
      <c r="D185" s="13"/>
      <c r="E185" s="13"/>
      <c r="F185" s="13"/>
      <c r="G185" s="13"/>
      <c r="H185" s="13"/>
    </row>
    <row r="186" spans="1:8">
      <c r="A186" s="13"/>
      <c r="B186" s="13"/>
      <c r="C186" s="14"/>
      <c r="D186" s="13"/>
      <c r="E186" s="13"/>
      <c r="F186" s="13"/>
      <c r="G186" s="13"/>
      <c r="H186" s="13"/>
    </row>
    <row r="187" spans="1:8">
      <c r="A187" s="13"/>
      <c r="B187" s="13"/>
      <c r="C187" s="14"/>
      <c r="D187" s="13"/>
      <c r="E187" s="13"/>
      <c r="F187" s="13"/>
      <c r="G187" s="13"/>
      <c r="H187" s="13"/>
    </row>
    <row r="188" spans="1:8">
      <c r="A188" s="13"/>
      <c r="B188" s="13"/>
      <c r="C188" s="14"/>
      <c r="D188" s="13"/>
      <c r="E188" s="13"/>
      <c r="F188" s="13"/>
      <c r="G188" s="13"/>
      <c r="H188" s="13"/>
    </row>
    <row r="189" spans="1:8">
      <c r="A189" s="13"/>
      <c r="B189" s="13"/>
      <c r="C189" s="14"/>
      <c r="D189" s="13"/>
      <c r="E189" s="13"/>
      <c r="F189" s="13"/>
      <c r="G189" s="13"/>
      <c r="H189" s="13"/>
    </row>
    <row r="190" spans="1:8">
      <c r="A190" s="13"/>
      <c r="B190" s="13"/>
      <c r="C190" s="14"/>
      <c r="D190" s="13"/>
      <c r="E190" s="13"/>
      <c r="F190" s="13"/>
      <c r="G190" s="13"/>
      <c r="H190" s="13"/>
    </row>
    <row r="191" spans="1:8">
      <c r="A191" s="13"/>
      <c r="B191" s="13"/>
      <c r="C191" s="14"/>
      <c r="D191" s="13"/>
      <c r="E191" s="13"/>
      <c r="F191" s="13"/>
      <c r="G191" s="13"/>
      <c r="H191" s="13"/>
    </row>
    <row r="192" spans="1:8">
      <c r="A192" s="13"/>
      <c r="B192" s="13"/>
      <c r="C192" s="14"/>
      <c r="D192" s="13"/>
      <c r="E192" s="13"/>
      <c r="F192" s="13"/>
      <c r="G192" s="13"/>
      <c r="H192" s="13"/>
    </row>
    <row r="193" spans="1:8">
      <c r="A193" s="13"/>
      <c r="B193" s="13"/>
      <c r="C193" s="14"/>
      <c r="D193" s="13"/>
      <c r="E193" s="13"/>
      <c r="F193" s="13"/>
      <c r="G193" s="13"/>
      <c r="H193" s="13"/>
    </row>
    <row r="194" spans="1:8">
      <c r="A194" s="13"/>
      <c r="B194" s="13"/>
      <c r="C194" s="14"/>
      <c r="D194" s="13"/>
      <c r="E194" s="13"/>
      <c r="F194" s="13"/>
      <c r="G194" s="13"/>
      <c r="H194" s="13"/>
    </row>
    <row r="195" spans="1:8">
      <c r="A195" s="13"/>
      <c r="B195" s="13"/>
      <c r="C195" s="14"/>
      <c r="D195" s="13"/>
      <c r="E195" s="13"/>
      <c r="F195" s="13"/>
      <c r="G195" s="13"/>
      <c r="H195" s="13"/>
    </row>
    <row r="196" spans="1:8">
      <c r="A196" s="13"/>
      <c r="B196" s="13"/>
      <c r="C196" s="14"/>
      <c r="D196" s="13"/>
      <c r="E196" s="13"/>
      <c r="F196" s="13"/>
      <c r="G196" s="13"/>
      <c r="H196" s="13"/>
    </row>
    <row r="197" spans="1:8">
      <c r="A197" s="13"/>
      <c r="B197" s="13"/>
      <c r="C197" s="14"/>
      <c r="D197" s="13"/>
      <c r="E197" s="13"/>
      <c r="F197" s="13"/>
      <c r="G197" s="13"/>
      <c r="H197" s="13"/>
    </row>
    <row r="198" spans="1:8">
      <c r="A198" s="13"/>
      <c r="B198" s="13"/>
      <c r="C198" s="14"/>
      <c r="D198" s="13"/>
      <c r="E198" s="13"/>
      <c r="F198" s="13"/>
      <c r="G198" s="13"/>
      <c r="H198" s="13"/>
    </row>
    <row r="199" spans="1:8">
      <c r="A199" s="13"/>
      <c r="B199" s="13"/>
      <c r="C199" s="14"/>
      <c r="D199" s="13"/>
      <c r="E199" s="13"/>
      <c r="F199" s="13"/>
      <c r="G199" s="13"/>
      <c r="H199" s="13"/>
    </row>
    <row r="200" spans="1:8">
      <c r="A200" s="13"/>
      <c r="B200" s="13"/>
      <c r="C200" s="14"/>
      <c r="D200" s="13"/>
      <c r="E200" s="13"/>
      <c r="F200" s="13"/>
      <c r="G200" s="13"/>
      <c r="H200" s="13"/>
    </row>
    <row r="201" spans="1:8">
      <c r="A201" s="13"/>
      <c r="B201" s="13"/>
      <c r="C201" s="14"/>
      <c r="D201" s="13"/>
      <c r="E201" s="13"/>
      <c r="F201" s="13"/>
      <c r="G201" s="13"/>
      <c r="H201" s="13"/>
    </row>
    <row r="202" spans="1:8">
      <c r="A202" s="13"/>
      <c r="B202" s="13"/>
      <c r="C202" s="14"/>
      <c r="D202" s="13"/>
      <c r="E202" s="13"/>
      <c r="F202" s="13"/>
      <c r="G202" s="13"/>
      <c r="H202" s="13"/>
    </row>
    <row r="203" spans="1:8">
      <c r="A203" s="13"/>
      <c r="B203" s="13"/>
      <c r="C203" s="14"/>
      <c r="D203" s="13"/>
      <c r="E203" s="13"/>
      <c r="F203" s="13"/>
      <c r="G203" s="13"/>
      <c r="H203" s="13"/>
    </row>
    <row r="204" spans="1:8">
      <c r="A204" s="13"/>
      <c r="B204" s="13"/>
      <c r="C204" s="14"/>
      <c r="D204" s="13"/>
      <c r="E204" s="13"/>
      <c r="F204" s="13"/>
      <c r="G204" s="13"/>
      <c r="H204" s="13"/>
    </row>
    <row r="205" spans="1:8">
      <c r="A205" s="13"/>
      <c r="B205" s="13"/>
      <c r="C205" s="14"/>
      <c r="D205" s="13"/>
      <c r="E205" s="13"/>
      <c r="F205" s="13"/>
      <c r="G205" s="13"/>
      <c r="H205" s="13"/>
    </row>
    <row r="206" spans="1:8">
      <c r="A206" s="13"/>
      <c r="B206" s="13"/>
      <c r="C206" s="14"/>
      <c r="D206" s="13"/>
      <c r="E206" s="13"/>
      <c r="F206" s="13"/>
      <c r="G206" s="13"/>
      <c r="H206" s="13"/>
    </row>
    <row r="207" spans="1:8">
      <c r="A207" s="13"/>
      <c r="B207" s="13"/>
      <c r="C207" s="14"/>
      <c r="D207" s="13"/>
      <c r="E207" s="13"/>
      <c r="F207" s="13"/>
      <c r="G207" s="13"/>
      <c r="H207" s="13"/>
    </row>
    <row r="208" spans="1:8">
      <c r="A208" s="13"/>
      <c r="B208" s="13"/>
      <c r="C208" s="14"/>
      <c r="D208" s="13"/>
      <c r="E208" s="13"/>
      <c r="F208" s="13"/>
      <c r="G208" s="13"/>
      <c r="H208" s="13"/>
    </row>
    <row r="209" spans="1:8">
      <c r="A209" s="13"/>
      <c r="B209" s="13"/>
      <c r="C209" s="14"/>
      <c r="D209" s="13"/>
      <c r="E209" s="13"/>
      <c r="F209" s="13"/>
      <c r="G209" s="13"/>
      <c r="H209" s="13"/>
    </row>
    <row r="210" spans="1:8">
      <c r="A210" s="13"/>
      <c r="B210" s="13"/>
      <c r="C210" s="14"/>
      <c r="D210" s="13"/>
      <c r="E210" s="13"/>
      <c r="F210" s="13"/>
      <c r="G210" s="13"/>
      <c r="H210" s="13"/>
    </row>
    <row r="211" spans="1:8">
      <c r="A211" s="13"/>
      <c r="B211" s="13"/>
      <c r="C211" s="14"/>
      <c r="D211" s="13"/>
      <c r="E211" s="13"/>
      <c r="F211" s="13"/>
      <c r="G211" s="13"/>
      <c r="H211" s="13"/>
    </row>
    <row r="212" spans="1:8">
      <c r="A212" s="13"/>
      <c r="B212" s="13"/>
      <c r="C212" s="14"/>
      <c r="D212" s="13"/>
      <c r="E212" s="13"/>
      <c r="F212" s="13"/>
      <c r="G212" s="13"/>
      <c r="H212" s="13"/>
    </row>
    <row r="213" spans="1:8">
      <c r="A213" s="13"/>
      <c r="B213" s="13"/>
      <c r="C213" s="14"/>
      <c r="D213" s="13"/>
      <c r="E213" s="13"/>
      <c r="F213" s="13"/>
      <c r="G213" s="13"/>
      <c r="H213" s="13"/>
    </row>
    <row r="214" spans="1:8">
      <c r="A214" s="13"/>
      <c r="B214" s="13"/>
      <c r="C214" s="14"/>
      <c r="D214" s="13"/>
      <c r="E214" s="13"/>
      <c r="F214" s="13"/>
      <c r="G214" s="13"/>
      <c r="H214" s="13"/>
    </row>
    <row r="215" spans="1:8">
      <c r="A215" s="13"/>
      <c r="B215" s="13"/>
      <c r="C215" s="14"/>
      <c r="D215" s="13"/>
      <c r="E215" s="13"/>
      <c r="F215" s="13"/>
      <c r="G215" s="13"/>
      <c r="H215" s="13"/>
    </row>
    <row r="216" spans="1:8">
      <c r="A216" s="13"/>
      <c r="B216" s="13"/>
      <c r="C216" s="14"/>
      <c r="D216" s="13"/>
      <c r="E216" s="13"/>
      <c r="F216" s="13"/>
      <c r="G216" s="13"/>
      <c r="H216" s="13"/>
    </row>
    <row r="217" spans="1:8">
      <c r="A217" s="13"/>
      <c r="B217" s="13"/>
      <c r="C217" s="14"/>
      <c r="D217" s="13"/>
      <c r="E217" s="13"/>
      <c r="F217" s="13"/>
      <c r="G217" s="13"/>
      <c r="H217" s="13"/>
    </row>
    <row r="218" spans="1:8">
      <c r="A218" s="13"/>
      <c r="B218" s="13"/>
      <c r="C218" s="14"/>
      <c r="D218" s="13"/>
      <c r="E218" s="13"/>
      <c r="F218" s="13"/>
      <c r="G218" s="13"/>
      <c r="H218" s="13"/>
    </row>
    <row r="219" spans="1:8">
      <c r="A219" s="13"/>
      <c r="B219" s="13"/>
      <c r="C219" s="14"/>
      <c r="D219" s="13"/>
      <c r="E219" s="13"/>
      <c r="F219" s="13"/>
      <c r="G219" s="13"/>
      <c r="H219" s="13"/>
    </row>
    <row r="220" spans="1:8">
      <c r="A220" s="13"/>
      <c r="B220" s="13"/>
      <c r="C220" s="14"/>
      <c r="D220" s="13"/>
      <c r="E220" s="13"/>
      <c r="F220" s="13"/>
      <c r="G220" s="13"/>
      <c r="H220" s="13"/>
    </row>
    <row r="221" spans="1:8">
      <c r="A221" s="13"/>
      <c r="B221" s="13"/>
      <c r="C221" s="14"/>
      <c r="D221" s="13"/>
      <c r="E221" s="13"/>
      <c r="F221" s="13"/>
      <c r="G221" s="13"/>
      <c r="H221" s="13"/>
    </row>
    <row r="222" spans="1:8">
      <c r="A222" s="13"/>
      <c r="B222" s="13"/>
      <c r="C222" s="14"/>
      <c r="D222" s="13"/>
      <c r="E222" s="13"/>
      <c r="F222" s="13"/>
      <c r="G222" s="13"/>
      <c r="H222" s="13"/>
    </row>
    <row r="223" spans="1:8">
      <c r="A223" s="13"/>
      <c r="B223" s="13"/>
      <c r="C223" s="14"/>
      <c r="D223" s="13"/>
      <c r="E223" s="13"/>
      <c r="F223" s="13"/>
      <c r="G223" s="13"/>
      <c r="H223" s="13"/>
    </row>
    <row r="224" spans="1:8">
      <c r="A224" s="13"/>
      <c r="B224" s="13"/>
      <c r="C224" s="14"/>
      <c r="D224" s="13"/>
      <c r="E224" s="13"/>
      <c r="F224" s="13"/>
      <c r="G224" s="13"/>
      <c r="H224" s="13"/>
    </row>
    <row r="225" spans="1:8">
      <c r="A225" s="13"/>
      <c r="B225" s="13"/>
      <c r="C225" s="14"/>
      <c r="D225" s="13"/>
      <c r="E225" s="13"/>
      <c r="F225" s="13"/>
      <c r="G225" s="13"/>
      <c r="H225" s="13"/>
    </row>
    <row r="226" spans="1:8">
      <c r="A226" s="13"/>
      <c r="B226" s="13"/>
      <c r="C226" s="14"/>
      <c r="D226" s="13"/>
      <c r="E226" s="13"/>
      <c r="F226" s="13"/>
      <c r="G226" s="13"/>
      <c r="H226" s="13"/>
    </row>
    <row r="227" spans="1:8">
      <c r="A227" s="13"/>
      <c r="B227" s="13"/>
      <c r="C227" s="14"/>
      <c r="D227" s="13"/>
      <c r="E227" s="13"/>
      <c r="F227" s="13"/>
      <c r="G227" s="13"/>
      <c r="H227" s="13"/>
    </row>
    <row r="228" spans="1:8">
      <c r="A228" s="13"/>
      <c r="B228" s="13"/>
      <c r="C228" s="14"/>
      <c r="D228" s="13"/>
      <c r="E228" s="13"/>
      <c r="F228" s="13"/>
      <c r="G228" s="13"/>
      <c r="H228" s="13"/>
    </row>
    <row r="229" spans="1:8">
      <c r="A229" s="13"/>
      <c r="B229" s="13"/>
      <c r="C229" s="14"/>
      <c r="D229" s="13"/>
      <c r="E229" s="13"/>
      <c r="F229" s="13"/>
      <c r="G229" s="13"/>
      <c r="H229" s="13"/>
    </row>
    <row r="230" spans="1:8">
      <c r="A230" s="13"/>
      <c r="B230" s="13"/>
      <c r="C230" s="14"/>
      <c r="D230" s="13"/>
      <c r="E230" s="13"/>
      <c r="F230" s="13"/>
      <c r="G230" s="13"/>
      <c r="H230" s="13"/>
    </row>
    <row r="231" spans="1:8">
      <c r="A231" s="13"/>
      <c r="B231" s="13"/>
      <c r="C231" s="14"/>
      <c r="D231" s="13"/>
      <c r="E231" s="13"/>
      <c r="F231" s="13"/>
      <c r="G231" s="13"/>
      <c r="H231" s="13"/>
    </row>
    <row r="232" spans="1:8">
      <c r="A232" s="13"/>
      <c r="B232" s="13"/>
      <c r="C232" s="14"/>
    </row>
    <row r="233" spans="1:8">
      <c r="A233" s="13"/>
      <c r="B233" s="13"/>
      <c r="C233" s="14"/>
    </row>
    <row r="234" spans="1:8">
      <c r="C234" s="14"/>
    </row>
    <row r="235" spans="1:8">
      <c r="C235" s="14"/>
    </row>
  </sheetData>
  <protectedRanges>
    <protectedRange algorithmName="SHA-512" hashValue="1ehNybL2TIb6a0k52lGfPam/NnR+CinKr6R2TXrBe5cHbEqW2+zWScOn+Cfcv6QLKfHwDbjditS972XIpaDFoA==" saltValue="5AITEvrrknO8IH+fgUCBvw==" spinCount="100000" sqref="G5 G7 G9:G15 G18 G20:G27 G29:G32 G35:G37 G39:G44 G47 G49:G50 G52:G53 G55 G57:G62 G64:G67 G70:G71 G73" name="Įkainis"/>
  </protectedRanges>
  <mergeCells count="2">
    <mergeCell ref="A1:H1"/>
    <mergeCell ref="F9:F10"/>
  </mergeCells>
  <phoneticPr fontId="10" type="noConversion"/>
  <dataValidations count="1">
    <dataValidation type="decimal" operator="notEqual" allowBlank="1" showInputMessage="1" showErrorMessage="1" sqref="G5 G7 G9 G10 G11 G12 G13 G14 G15 G18 G20 G21 G22 G23 G24 G25 G26 G27 G29 G30 G31 G32 G35 G36 G37 G39 G40 G41 G42 G43 G44 G47 G49 G50 G52 G53 G55 G57 G58 G59 G60 G61 G62 G64 G65 G66 G67 G70 G71 G73" xr:uid="{A61DAFE7-E3FF-40ED-A994-BF0EC3DC5F3A}">
      <formula1>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96D4B-9760-4E47-B24F-F3C979ACA297}">
  <dimension ref="A1:C8"/>
  <sheetViews>
    <sheetView workbookViewId="0">
      <selection activeCell="H17" sqref="H17"/>
    </sheetView>
  </sheetViews>
  <sheetFormatPr defaultRowHeight="15"/>
  <cols>
    <col min="3" max="3" width="67.140625" customWidth="1"/>
  </cols>
  <sheetData>
    <row r="1" spans="1:3">
      <c r="A1" s="1" t="s">
        <v>12</v>
      </c>
      <c r="B1" s="1"/>
      <c r="C1" s="1"/>
    </row>
    <row r="2" spans="1:3" ht="92.25" customHeight="1">
      <c r="A2" s="197" t="s">
        <v>193</v>
      </c>
      <c r="B2" s="197"/>
      <c r="C2" s="197"/>
    </row>
    <row r="3" spans="1:3">
      <c r="A3" s="198"/>
      <c r="B3" s="198"/>
      <c r="C3" s="198"/>
    </row>
    <row r="4" spans="1:3" ht="63" customHeight="1">
      <c r="A4" s="197" t="s">
        <v>194</v>
      </c>
      <c r="B4" s="197"/>
      <c r="C4" s="197"/>
    </row>
    <row r="5" spans="1:3">
      <c r="A5" s="198"/>
      <c r="B5" s="198"/>
      <c r="C5" s="198"/>
    </row>
    <row r="6" spans="1:3" ht="24" customHeight="1">
      <c r="A6" s="197" t="s">
        <v>195</v>
      </c>
      <c r="B6" s="197"/>
      <c r="C6" s="197"/>
    </row>
    <row r="7" spans="1:3">
      <c r="A7" s="197"/>
      <c r="B7" s="197"/>
      <c r="C7" s="197"/>
    </row>
    <row r="8" spans="1:3" ht="64.5" customHeight="1">
      <c r="A8" s="197" t="s">
        <v>196</v>
      </c>
      <c r="B8" s="197"/>
      <c r="C8" s="197"/>
    </row>
  </sheetData>
  <sheetProtection algorithmName="SHA-512" hashValue="F+oSDx19Kp1rOHi8iUY3nA6J5q/n5ZGVg3iKBcSMQ3FbY9lM2+pj0a8i0BsttRshvgHZ6kHSmoxgDVCFafGx/g==" saltValue="PzV1HNTK4Nvm5S5NcRsUUQ==" spinCount="100000" sheet="1" objects="1" scenarios="1"/>
  <mergeCells count="7">
    <mergeCell ref="A8:C8"/>
    <mergeCell ref="A2:C2"/>
    <mergeCell ref="A3:C3"/>
    <mergeCell ref="A4:C4"/>
    <mergeCell ref="A5:C5"/>
    <mergeCell ref="A6:C6"/>
    <mergeCell ref="A7:C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E6A45-971F-4979-BEE8-09462358160A}">
  <dimension ref="C30:D99"/>
  <sheetViews>
    <sheetView workbookViewId="0">
      <selection activeCell="F107" sqref="F107"/>
    </sheetView>
  </sheetViews>
  <sheetFormatPr defaultRowHeight="15"/>
  <cols>
    <col min="3" max="3" width="0" hidden="1" customWidth="1"/>
  </cols>
  <sheetData>
    <row r="30" spans="3:3">
      <c r="C30" s="16" t="s">
        <v>197</v>
      </c>
    </row>
    <row r="99" spans="4:4" hidden="1">
      <c r="D99" s="16" t="s">
        <v>197</v>
      </c>
    </row>
  </sheetData>
  <sheetProtection algorithmName="SHA-512" hashValue="oBDSG/5kocuv3luHNVElMGzZRBnzF/EqC+PtWdFFSbPivtcDOpR4UprPhLVUkHPypaq21P3X5u9snG1mz6OJhQ==" saltValue="+5fIuoBBad+3KyWFDJkK+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2A6C4708C64B4EAE917A5481687AFF" ma:contentTypeVersion="25" ma:contentTypeDescription="Create a new document." ma:contentTypeScope="" ma:versionID="4a128b0cca46397a3ee9c9c6c4798eb1">
  <xsd:schema xmlns:xsd="http://www.w3.org/2001/XMLSchema" xmlns:xs="http://www.w3.org/2001/XMLSchema" xmlns:p="http://schemas.microsoft.com/office/2006/metadata/properties" xmlns:ns1="http://schemas.microsoft.com/sharepoint/v3" xmlns:ns2="99d0408b-8311-495b-85d1-8ab2a7a8f309" xmlns:ns3="792cc0e5-78ed-4bf2-9e00-f1b9f65a553d" targetNamespace="http://schemas.microsoft.com/office/2006/metadata/properties" ma:root="true" ma:fieldsID="eede952c3a8ca31af8895e314327193f" ns1:_="" ns2:_="" ns3:_="">
    <xsd:import namespace="http://schemas.microsoft.com/sharepoint/v3"/>
    <xsd:import namespace="99d0408b-8311-495b-85d1-8ab2a7a8f309"/>
    <xsd:import namespace="792cc0e5-78ed-4bf2-9e00-f1b9f65a553d"/>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U_x017e_pildyta" minOccurs="0"/>
                <xsd:element ref="ns3:Pastabos"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0408b-8311-495b-85d1-8ab2a7a8f30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5" nillable="true" ma:displayName="Taxonomy Catch All Column" ma:hidden="true" ma:list="{93551ed1-fdf1-429d-8cab-c109c4b9eed0}" ma:internalName="TaxCatchAll" ma:showField="CatchAllData" ma:web="99d0408b-8311-495b-85d1-8ab2a7a8f30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2cc0e5-78ed-4bf2-9e00-f1b9f65a553d"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6215b1e-9df5-4aec-9875-b0cfc88a8a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U_x017e_pildyta" ma:index="28" nillable="true" ma:displayName="Užpildyta" ma:default="0" ma:format="Dropdown" ma:internalName="U_x017e_pildyta">
      <xsd:simpleType>
        <xsd:restriction base="dms:Boolean"/>
      </xsd:simpleType>
    </xsd:element>
    <xsd:element name="Pastabos" ma:index="29" nillable="true" ma:displayName="Pastabos" ma:description="Darius Zaremba užpildė VNO poreikį&#10;" ma:format="Dropdown" ma:internalName="Pastabos">
      <xsd:simpleType>
        <xsd:restriction base="dms:Text">
          <xsd:maxLength value="255"/>
        </xsd:restriction>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92cc0e5-78ed-4bf2-9e00-f1b9f65a553d">
      <Terms xmlns="http://schemas.microsoft.com/office/infopath/2007/PartnerControls"/>
    </lcf76f155ced4ddcb4097134ff3c332f>
    <TaxCatchAll xmlns="99d0408b-8311-495b-85d1-8ab2a7a8f309" xsi:nil="true"/>
    <U_x017e_pildyta xmlns="792cc0e5-78ed-4bf2-9e00-f1b9f65a553d">false</U_x017e_pildyta>
    <Pastabos xmlns="792cc0e5-78ed-4bf2-9e00-f1b9f65a553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B97C9E-6C01-4915-95DA-FEEABEB2C8DA}"/>
</file>

<file path=customXml/itemProps2.xml><?xml version="1.0" encoding="utf-8"?>
<ds:datastoreItem xmlns:ds="http://schemas.openxmlformats.org/officeDocument/2006/customXml" ds:itemID="{1BA19B14-DAA5-41CA-A19E-1CE5D298162C}"/>
</file>

<file path=customXml/itemProps3.xml><?xml version="1.0" encoding="utf-8"?>
<ds:datastoreItem xmlns:ds="http://schemas.openxmlformats.org/officeDocument/2006/customXml" ds:itemID="{15D908CB-D234-48C1-A41B-DA9AF8B2516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Dovilė Krasauskaitė</dc:creator>
  <cp:keywords/>
  <dc:description/>
  <cp:lastModifiedBy>Aistė Jonuškienė</cp:lastModifiedBy>
  <cp:revision/>
  <dcterms:created xsi:type="dcterms:W3CDTF">2015-06-05T18:17:20Z</dcterms:created>
  <dcterms:modified xsi:type="dcterms:W3CDTF">2026-02-25T12:51:03Z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0x010100ED2A6C4708C64B4EAE917A5481687AFF</vt:lpwstr>
  </property>
  <property fmtid="{D5CDD505-2E9C-101B-9397-08002B2CF9AE}" pid="3" name="MediaServiceImageTags">
    <vt:lpwstr/>
  </property>
  <property fmtid="{D5CDD505-2E9C-101B-9397-08002B2CF9AE}" pid="4" name="MSIP_Label_5f970b48-b4ba-4601-a650-0307d8a96e2e_Enabled">
    <vt:lpwstr>true</vt:lpwstr>
  </property>
  <property fmtid="{D5CDD505-2E9C-101B-9397-08002B2CF9AE}" pid="5" name="MSIP_Label_5f970b48-b4ba-4601-a650-0307d8a96e2e_SetDate">
    <vt:lpwstr>2025-04-14T09:08:55Z</vt:lpwstr>
  </property>
  <property fmtid="{D5CDD505-2E9C-101B-9397-08002B2CF9AE}" pid="6" name="MSIP_Label_5f970b48-b4ba-4601-a650-0307d8a96e2e_Method">
    <vt:lpwstr>Standard</vt:lpwstr>
  </property>
  <property fmtid="{D5CDD505-2E9C-101B-9397-08002B2CF9AE}" pid="7" name="MSIP_Label_5f970b48-b4ba-4601-a650-0307d8a96e2e_Name">
    <vt:lpwstr>Viešas</vt:lpwstr>
  </property>
  <property fmtid="{D5CDD505-2E9C-101B-9397-08002B2CF9AE}" pid="8" name="MSIP_Label_5f970b48-b4ba-4601-a650-0307d8a96e2e_SiteId">
    <vt:lpwstr>d920b0a3-f4e5-4e0b-85a4-54e4d7dc3fb9</vt:lpwstr>
  </property>
  <property fmtid="{D5CDD505-2E9C-101B-9397-08002B2CF9AE}" pid="9" name="MSIP_Label_5f970b48-b4ba-4601-a650-0307d8a96e2e_ActionId">
    <vt:lpwstr>fe51ee39-23a0-42a7-927c-ac7ad10af50f</vt:lpwstr>
  </property>
  <property fmtid="{D5CDD505-2E9C-101B-9397-08002B2CF9AE}" pid="10" name="MSIP_Label_5f970b48-b4ba-4601-a650-0307d8a96e2e_ContentBits">
    <vt:lpwstr>0</vt:lpwstr>
  </property>
  <property fmtid="{D5CDD505-2E9C-101B-9397-08002B2CF9AE}" pid="11" name="MSIP_Label_5f970b48-b4ba-4601-a650-0307d8a96e2e_Tag">
    <vt:lpwstr>10, 3, 0, 2</vt:lpwstr>
  </property>
</Properties>
</file>